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F:\2027 Franchise\Collection\Collection RFP\Data_Tables_maps for RFP\"/>
    </mc:Choice>
  </mc:AlternateContent>
  <xr:revisionPtr revIDLastSave="0" documentId="13_ncr:1_{E05301FF-DCD4-4423-9860-B379EF73C922}" xr6:coauthVersionLast="47" xr6:coauthVersionMax="47" xr10:uidLastSave="{00000000-0000-0000-0000-000000000000}"/>
  <bookViews>
    <workbookView xWindow="7995" yWindow="645" windowWidth="28800" windowHeight="11295" tabRatio="807" firstSheet="11" activeTab="18" xr2:uid="{D0CCB686-FD9C-4294-A88A-B1C71CABE5B5}"/>
  </bookViews>
  <sheets>
    <sheet name="Table of Contents" sheetId="1" r:id="rId1"/>
    <sheet name=" Population_Expected Growth" sheetId="6" r:id="rId2"/>
    <sheet name="Tonnage by Sector" sheetId="3" r:id="rId3"/>
    <sheet name="SF _MF Housing Counts" sheetId="11" r:id="rId4"/>
    <sheet name="Single-Family Cart Count" sheetId="2" r:id="rId5"/>
    <sheet name="SF Lifts_Day" sheetId="20" r:id="rId6"/>
    <sheet name="Resi xtra Trash _ On-Call R_ Or" sheetId="17" r:id="rId7"/>
    <sheet name="COM_ MF Cart_Bin Count " sheetId="10" r:id="rId8"/>
    <sheet name="Commercial MFD Account Data" sheetId="14" r:id="rId9"/>
    <sheet name="SB 1383 Waivers by MA" sheetId="15" r:id="rId10"/>
    <sheet name="Routes_stops_All" sheetId="16" r:id="rId11"/>
    <sheet name="Vehicle Inventory" sheetId="13" r:id="rId12"/>
    <sheet name="Food Recycling Project" sheetId="9" r:id="rId13"/>
    <sheet name="Member Agency Facility Services" sheetId="21" r:id="rId14"/>
    <sheet name="Lafayette Public Can locations" sheetId="24" r:id="rId15"/>
    <sheet name="Danville Public Can Locations " sheetId="25" r:id="rId16"/>
    <sheet name="Moraga Public Can Locations " sheetId="26" r:id="rId17"/>
    <sheet name="Orinda Public Can Locations" sheetId="27" r:id="rId18"/>
    <sheet name="Wal Creek Public Can Locations" sheetId="28" r:id="rId19"/>
  </sheets>
  <definedNames>
    <definedName name="_xlnm._FilterDatabase" localSheetId="8" hidden="1">'Commercial MFD Account Data'!$A$7:$M$9180</definedName>
    <definedName name="_xlnm._FilterDatabase" localSheetId="13" hidden="1">'Member Agency Facility Services'!$B$6:$F$54</definedName>
    <definedName name="_Toc101777709" localSheetId="4">'Single-Family Cart Count'!#REF!</definedName>
    <definedName name="_Toc101777710" localSheetId="4">'Single-Family Cart Count'!#REF!</definedName>
    <definedName name="_Toc101777711" localSheetId="4">'Single-Family Cart Count'!#REF!</definedName>
    <definedName name="_Toc101777712" localSheetId="11">'Vehicle Inventory'!$G$9</definedName>
    <definedName name="_Toc501723243" localSheetId="11">'Vehicle Inventory'!#REF!</definedName>
  </definedNames>
  <calcPr calcId="191029"/>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0" i="10" l="1"/>
  <c r="R39" i="10"/>
  <c r="R38" i="10"/>
  <c r="R37" i="10"/>
  <c r="R34" i="10"/>
  <c r="R33" i="10"/>
  <c r="R32" i="10"/>
  <c r="R29" i="10"/>
  <c r="R28" i="10"/>
  <c r="R27" i="10"/>
  <c r="R26" i="10"/>
  <c r="R25" i="10"/>
  <c r="R24" i="10"/>
  <c r="R23" i="10"/>
  <c r="R22" i="10"/>
  <c r="R21" i="10"/>
  <c r="R20" i="10"/>
  <c r="R17" i="10"/>
  <c r="R16" i="10"/>
  <c r="R15" i="10"/>
  <c r="R14" i="10"/>
  <c r="R13" i="10"/>
  <c r="R12" i="10"/>
  <c r="R11" i="10"/>
  <c r="R10" i="10"/>
  <c r="R9" i="10"/>
  <c r="R8" i="10"/>
  <c r="Q18" i="10"/>
  <c r="P18" i="10"/>
  <c r="O18" i="10"/>
  <c r="N18" i="10"/>
  <c r="M18" i="10"/>
  <c r="L18" i="10"/>
  <c r="Q30" i="10"/>
  <c r="P30" i="10"/>
  <c r="O30" i="10"/>
  <c r="N30" i="10"/>
  <c r="M30" i="10"/>
  <c r="L30" i="10"/>
  <c r="R35" i="10"/>
  <c r="Q35" i="10"/>
  <c r="P35" i="10"/>
  <c r="O35" i="10"/>
  <c r="N35" i="10"/>
  <c r="M35" i="10"/>
  <c r="L35" i="10"/>
  <c r="Q41" i="10"/>
  <c r="P41" i="10"/>
  <c r="O41" i="10"/>
  <c r="N41" i="10"/>
  <c r="M41" i="10"/>
  <c r="L41" i="10"/>
  <c r="H41" i="10"/>
  <c r="G41" i="10"/>
  <c r="F41" i="10"/>
  <c r="E41" i="10"/>
  <c r="D41" i="10"/>
  <c r="C41" i="10"/>
  <c r="I40" i="10"/>
  <c r="I41" i="10" s="1"/>
  <c r="I39" i="10"/>
  <c r="I38" i="10"/>
  <c r="I37" i="10"/>
  <c r="H35" i="10"/>
  <c r="G35" i="10"/>
  <c r="F35" i="10"/>
  <c r="E35" i="10"/>
  <c r="D35" i="10"/>
  <c r="C35" i="10"/>
  <c r="I34" i="10"/>
  <c r="I33" i="10"/>
  <c r="I32" i="10"/>
  <c r="I35" i="10" s="1"/>
  <c r="H30" i="10"/>
  <c r="G30" i="10"/>
  <c r="F30" i="10"/>
  <c r="E30" i="10"/>
  <c r="D30" i="10"/>
  <c r="C30" i="10"/>
  <c r="I29" i="10"/>
  <c r="I28" i="10"/>
  <c r="I27" i="10"/>
  <c r="I26" i="10"/>
  <c r="I25" i="10"/>
  <c r="I24" i="10"/>
  <c r="I23" i="10"/>
  <c r="I22" i="10"/>
  <c r="I30" i="10" s="1"/>
  <c r="I21" i="10"/>
  <c r="I20" i="10"/>
  <c r="H18" i="10"/>
  <c r="G18" i="10"/>
  <c r="F18" i="10"/>
  <c r="E18" i="10"/>
  <c r="D18" i="10"/>
  <c r="C18" i="10"/>
  <c r="I17" i="10"/>
  <c r="I16" i="10"/>
  <c r="I15" i="10"/>
  <c r="I14" i="10"/>
  <c r="I13" i="10"/>
  <c r="I12" i="10"/>
  <c r="I11" i="10"/>
  <c r="I10" i="10"/>
  <c r="I9" i="10"/>
  <c r="I8" i="10"/>
  <c r="I18" i="10" s="1"/>
  <c r="R41" i="10" l="1"/>
  <c r="R18" i="10"/>
  <c r="R30" i="10"/>
  <c r="O9179" i="14" l="1"/>
  <c r="O9178" i="14"/>
  <c r="O9177" i="14"/>
  <c r="O9176" i="14"/>
  <c r="O9175" i="14"/>
  <c r="O9174" i="14"/>
  <c r="O9173" i="14"/>
  <c r="O9172" i="14"/>
  <c r="O9171" i="14"/>
  <c r="O9170" i="14"/>
  <c r="O9169" i="14"/>
  <c r="O9168" i="14"/>
  <c r="O9167" i="14"/>
  <c r="O9166" i="14"/>
  <c r="O9165" i="14"/>
  <c r="O9164" i="14"/>
  <c r="O9163" i="14"/>
  <c r="O9162" i="14"/>
  <c r="O9161" i="14"/>
  <c r="O9160" i="14"/>
  <c r="O9159" i="14"/>
  <c r="O9158" i="14"/>
  <c r="O9157" i="14"/>
  <c r="O9156" i="14"/>
  <c r="O9155" i="14"/>
  <c r="O9154" i="14"/>
  <c r="O9153" i="14"/>
  <c r="O9152" i="14"/>
  <c r="O9151" i="14"/>
  <c r="O9150" i="14"/>
  <c r="O9149" i="14"/>
  <c r="O9148" i="14"/>
  <c r="O9147" i="14"/>
  <c r="O9146" i="14"/>
  <c r="O9145" i="14"/>
  <c r="O9144" i="14"/>
  <c r="O9143" i="14"/>
  <c r="O9142" i="14"/>
  <c r="O9141" i="14"/>
  <c r="O9140" i="14"/>
  <c r="O9139" i="14"/>
  <c r="O9138" i="14"/>
  <c r="O9137" i="14"/>
  <c r="O9136" i="14"/>
  <c r="O9135" i="14"/>
  <c r="O9134" i="14"/>
  <c r="O9133" i="14"/>
  <c r="O9132" i="14"/>
  <c r="O9131" i="14"/>
  <c r="O9130" i="14"/>
  <c r="O9129" i="14"/>
  <c r="O9128" i="14"/>
  <c r="O9127" i="14"/>
  <c r="O9126" i="14"/>
  <c r="O9125" i="14"/>
  <c r="O9124" i="14"/>
  <c r="O9123" i="14"/>
  <c r="O9122" i="14"/>
  <c r="O9121" i="14"/>
  <c r="O9120" i="14"/>
  <c r="O9119" i="14"/>
  <c r="O9118" i="14"/>
  <c r="O9117" i="14"/>
  <c r="O9116" i="14"/>
  <c r="O9115" i="14"/>
  <c r="O9114" i="14"/>
  <c r="O9113" i="14"/>
  <c r="O9112" i="14"/>
  <c r="O9111" i="14"/>
  <c r="O9110" i="14"/>
  <c r="O9109" i="14"/>
  <c r="O9108" i="14"/>
  <c r="O9107" i="14"/>
  <c r="O9106" i="14"/>
  <c r="O9105" i="14"/>
  <c r="O9104" i="14"/>
  <c r="O9103" i="14"/>
  <c r="O9102" i="14"/>
  <c r="O9101" i="14"/>
  <c r="O9100" i="14"/>
  <c r="O9099" i="14"/>
  <c r="O9098" i="14"/>
  <c r="O9097" i="14"/>
  <c r="O9096" i="14"/>
  <c r="O9095" i="14"/>
  <c r="O9094" i="14"/>
  <c r="O9093" i="14"/>
  <c r="O9092" i="14"/>
  <c r="O9091" i="14"/>
  <c r="O9090" i="14"/>
  <c r="O9089" i="14"/>
  <c r="O9088" i="14"/>
  <c r="O9087" i="14"/>
  <c r="O9086" i="14"/>
  <c r="O9085" i="14"/>
  <c r="O9084" i="14"/>
  <c r="O9083" i="14"/>
  <c r="O9082" i="14"/>
  <c r="O9081" i="14"/>
  <c r="O9080" i="14"/>
  <c r="O9079" i="14"/>
  <c r="O9078" i="14"/>
  <c r="O9077" i="14"/>
  <c r="O9076" i="14"/>
  <c r="O9075" i="14"/>
  <c r="O9074" i="14"/>
  <c r="O9073" i="14"/>
  <c r="O9072" i="14"/>
  <c r="O9071" i="14"/>
  <c r="O9070" i="14"/>
  <c r="O9069" i="14"/>
  <c r="O9068" i="14"/>
  <c r="O9067" i="14"/>
  <c r="O9066" i="14"/>
  <c r="O9065" i="14"/>
  <c r="O9064" i="14"/>
  <c r="O9063" i="14"/>
  <c r="O9062" i="14"/>
  <c r="O9061" i="14"/>
  <c r="O9060" i="14"/>
  <c r="O9059" i="14"/>
  <c r="O9058" i="14"/>
  <c r="O9057" i="14"/>
  <c r="O9056" i="14"/>
  <c r="O9055" i="14"/>
  <c r="O9054" i="14"/>
  <c r="O9053" i="14"/>
  <c r="O9052" i="14"/>
  <c r="O9051" i="14"/>
  <c r="O9050" i="14"/>
  <c r="O9049" i="14"/>
  <c r="O9048" i="14"/>
  <c r="O9047" i="14"/>
  <c r="O9046" i="14"/>
  <c r="O9045" i="14"/>
  <c r="O9044" i="14"/>
  <c r="O9043" i="14"/>
  <c r="O9042" i="14"/>
  <c r="O9041" i="14"/>
  <c r="O9040" i="14"/>
  <c r="O9039" i="14"/>
  <c r="O9038" i="14"/>
  <c r="O9037" i="14"/>
  <c r="O9036" i="14"/>
  <c r="O9035" i="14"/>
  <c r="O9034" i="14"/>
  <c r="O9033" i="14"/>
  <c r="O9032" i="14"/>
  <c r="O9031" i="14"/>
  <c r="O9030" i="14"/>
  <c r="O9029" i="14"/>
  <c r="O9028" i="14"/>
  <c r="O9027" i="14"/>
  <c r="O9026" i="14"/>
  <c r="O9025" i="14"/>
  <c r="O9024" i="14"/>
  <c r="O9023" i="14"/>
  <c r="O9022" i="14"/>
  <c r="O9021" i="14"/>
  <c r="O9020" i="14"/>
  <c r="O9019" i="14"/>
  <c r="O9018" i="14"/>
  <c r="O9017" i="14"/>
  <c r="O9016" i="14"/>
  <c r="O9015" i="14"/>
  <c r="O9014" i="14"/>
  <c r="O9013" i="14"/>
  <c r="O9012" i="14"/>
  <c r="O9011" i="14"/>
  <c r="O9010" i="14"/>
  <c r="O9009" i="14"/>
  <c r="O9008" i="14"/>
  <c r="O9007" i="14"/>
  <c r="O9006" i="14"/>
  <c r="O9005" i="14"/>
  <c r="O9004" i="14"/>
  <c r="O9003" i="14"/>
  <c r="O9002" i="14"/>
  <c r="O9001" i="14"/>
  <c r="O9000" i="14"/>
  <c r="O8999" i="14"/>
  <c r="O8998" i="14"/>
  <c r="O8997" i="14"/>
  <c r="O8996" i="14"/>
  <c r="O8995" i="14"/>
  <c r="O8994" i="14"/>
  <c r="O8993" i="14"/>
  <c r="O8992" i="14"/>
  <c r="O8991" i="14"/>
  <c r="O8990" i="14"/>
  <c r="O8989" i="14"/>
  <c r="O8988" i="14"/>
  <c r="O8987" i="14"/>
  <c r="O8986" i="14"/>
  <c r="O8985" i="14"/>
  <c r="O8984" i="14"/>
  <c r="O8983" i="14"/>
  <c r="O8982" i="14"/>
  <c r="O8981" i="14"/>
  <c r="O8980" i="14"/>
  <c r="O8979" i="14"/>
  <c r="O8978" i="14"/>
  <c r="O8977" i="14"/>
  <c r="O8976" i="14"/>
  <c r="O8975" i="14"/>
  <c r="O8974" i="14"/>
  <c r="O8973" i="14"/>
  <c r="O8972" i="14"/>
  <c r="O8971" i="14"/>
  <c r="O8970" i="14"/>
  <c r="O8969" i="14"/>
  <c r="O8968" i="14"/>
  <c r="O8967" i="14"/>
  <c r="O8966" i="14"/>
  <c r="O8965" i="14"/>
  <c r="O8964" i="14"/>
  <c r="O8963" i="14"/>
  <c r="O8962" i="14"/>
  <c r="O8961" i="14"/>
  <c r="O8960" i="14"/>
  <c r="O8959" i="14"/>
  <c r="O8958" i="14"/>
  <c r="O8957" i="14"/>
  <c r="O8956" i="14"/>
  <c r="O8955" i="14"/>
  <c r="O8954" i="14"/>
  <c r="O8953" i="14"/>
  <c r="O8952" i="14"/>
  <c r="O8951" i="14"/>
  <c r="O8950" i="14"/>
  <c r="O8949" i="14"/>
  <c r="O8948" i="14"/>
  <c r="O8947" i="14"/>
  <c r="O8946" i="14"/>
  <c r="O8945" i="14"/>
  <c r="O8944" i="14"/>
  <c r="O8943" i="14"/>
  <c r="O8942" i="14"/>
  <c r="O8941" i="14"/>
  <c r="O8940" i="14"/>
  <c r="O8939" i="14"/>
  <c r="O8938" i="14"/>
  <c r="O8937" i="14"/>
  <c r="O8936" i="14"/>
  <c r="O8935" i="14"/>
  <c r="O8934" i="14"/>
  <c r="O8933" i="14"/>
  <c r="O8932" i="14"/>
  <c r="O8931" i="14"/>
  <c r="O8930" i="14"/>
  <c r="O8929" i="14"/>
  <c r="O8928" i="14"/>
  <c r="O8927" i="14"/>
  <c r="O8926" i="14"/>
  <c r="O8925" i="14"/>
  <c r="O8924" i="14"/>
  <c r="O8923" i="14"/>
  <c r="O8922" i="14"/>
  <c r="O8921" i="14"/>
  <c r="O8920" i="14"/>
  <c r="O8919" i="14"/>
  <c r="O8918" i="14"/>
  <c r="O8917" i="14"/>
  <c r="O8916" i="14"/>
  <c r="O8915" i="14"/>
  <c r="O8914" i="14"/>
  <c r="O8913" i="14"/>
  <c r="O8912" i="14"/>
  <c r="O8911" i="14"/>
  <c r="O8910" i="14"/>
  <c r="O8909" i="14"/>
  <c r="O8908" i="14"/>
  <c r="O8907" i="14"/>
  <c r="O8906" i="14"/>
  <c r="O8905" i="14"/>
  <c r="O8904" i="14"/>
  <c r="O8903" i="14"/>
  <c r="O8902" i="14"/>
  <c r="O8901" i="14"/>
  <c r="O8900" i="14"/>
  <c r="O8899" i="14"/>
  <c r="O8898" i="14"/>
  <c r="O8897" i="14"/>
  <c r="O8896" i="14"/>
  <c r="O8895" i="14"/>
  <c r="O8894" i="14"/>
  <c r="O8893" i="14"/>
  <c r="O8892" i="14"/>
  <c r="O8891" i="14"/>
  <c r="O8890" i="14"/>
  <c r="O8889" i="14"/>
  <c r="O8888" i="14"/>
  <c r="O8887" i="14"/>
  <c r="O8886" i="14"/>
  <c r="O8885" i="14"/>
  <c r="O8884" i="14"/>
  <c r="O8883" i="14"/>
  <c r="O8882" i="14"/>
  <c r="O8881" i="14"/>
  <c r="O8880" i="14"/>
  <c r="O8879" i="14"/>
  <c r="O8878" i="14"/>
  <c r="O8877" i="14"/>
  <c r="O8876" i="14"/>
  <c r="O8875" i="14"/>
  <c r="O8874" i="14"/>
  <c r="O8873" i="14"/>
  <c r="O8872" i="14"/>
  <c r="O8871" i="14"/>
  <c r="O8870" i="14"/>
  <c r="O8869" i="14"/>
  <c r="O8868" i="14"/>
  <c r="O8867" i="14"/>
  <c r="O8866" i="14"/>
  <c r="O8865" i="14"/>
  <c r="O8864" i="14"/>
  <c r="O8863" i="14"/>
  <c r="O8862" i="14"/>
  <c r="O8861" i="14"/>
  <c r="O8860" i="14"/>
  <c r="O8859" i="14"/>
  <c r="O8858" i="14"/>
  <c r="O8857" i="14"/>
  <c r="O8856" i="14"/>
  <c r="O8855" i="14"/>
  <c r="O8854" i="14"/>
  <c r="O8853" i="14"/>
  <c r="O8852" i="14"/>
  <c r="O8851" i="14"/>
  <c r="O8850" i="14"/>
  <c r="O8849" i="14"/>
  <c r="O8848" i="14"/>
  <c r="O8847" i="14"/>
  <c r="O8846" i="14"/>
  <c r="O8845" i="14"/>
  <c r="O8844" i="14"/>
  <c r="O8843" i="14"/>
  <c r="O8842" i="14"/>
  <c r="O8841" i="14"/>
  <c r="O8840" i="14"/>
  <c r="O8839" i="14"/>
  <c r="O8838" i="14"/>
  <c r="O8837" i="14"/>
  <c r="O8836" i="14"/>
  <c r="O8835" i="14"/>
  <c r="O8834" i="14"/>
  <c r="O8833" i="14"/>
  <c r="O8832" i="14"/>
  <c r="O8831" i="14"/>
  <c r="O8830" i="14"/>
  <c r="O8829" i="14"/>
  <c r="O8828" i="14"/>
  <c r="O8827" i="14"/>
  <c r="O8826" i="14"/>
  <c r="O8825" i="14"/>
  <c r="O8824" i="14"/>
  <c r="O8823" i="14"/>
  <c r="O8822" i="14"/>
  <c r="O8821" i="14"/>
  <c r="O8820" i="14"/>
  <c r="O8819" i="14"/>
  <c r="O8818" i="14"/>
  <c r="O8817" i="14"/>
  <c r="O8816" i="14"/>
  <c r="O8815" i="14"/>
  <c r="O8814" i="14"/>
  <c r="O8813" i="14"/>
  <c r="O8812" i="14"/>
  <c r="O8811" i="14"/>
  <c r="O8810" i="14"/>
  <c r="O8809" i="14"/>
  <c r="O8808" i="14"/>
  <c r="O8807" i="14"/>
  <c r="O8806" i="14"/>
  <c r="O8805" i="14"/>
  <c r="O8804" i="14"/>
  <c r="O8803" i="14"/>
  <c r="O8802" i="14"/>
  <c r="O8801" i="14"/>
  <c r="O8800" i="14"/>
  <c r="O8799" i="14"/>
  <c r="O8798" i="14"/>
  <c r="O8797" i="14"/>
  <c r="O8796" i="14"/>
  <c r="O8795" i="14"/>
  <c r="O8794" i="14"/>
  <c r="O8793" i="14"/>
  <c r="O8792" i="14"/>
  <c r="O8791" i="14"/>
  <c r="O8790" i="14"/>
  <c r="O8789" i="14"/>
  <c r="O8788" i="14"/>
  <c r="O8787" i="14"/>
  <c r="O8786" i="14"/>
  <c r="O8785" i="14"/>
  <c r="O8784" i="14"/>
  <c r="O8783" i="14"/>
  <c r="O8782" i="14"/>
  <c r="O8781" i="14"/>
  <c r="O8780" i="14"/>
  <c r="O8779" i="14"/>
  <c r="O8778" i="14"/>
  <c r="O8777" i="14"/>
  <c r="O8776" i="14"/>
  <c r="O8775" i="14"/>
  <c r="O8774" i="14"/>
  <c r="O8773" i="14"/>
  <c r="O8772" i="14"/>
  <c r="O8771" i="14"/>
  <c r="O8770" i="14"/>
  <c r="O8769" i="14"/>
  <c r="O8768" i="14"/>
  <c r="O8767" i="14"/>
  <c r="O8766" i="14"/>
  <c r="O8765" i="14"/>
  <c r="O8764" i="14"/>
  <c r="O8763" i="14"/>
  <c r="O8762" i="14"/>
  <c r="O8761" i="14"/>
  <c r="O8760" i="14"/>
  <c r="O8759" i="14"/>
  <c r="O8758" i="14"/>
  <c r="O8757" i="14"/>
  <c r="O8756" i="14"/>
  <c r="O8755" i="14"/>
  <c r="O8754" i="14"/>
  <c r="O8753" i="14"/>
  <c r="O8752" i="14"/>
  <c r="O8751" i="14"/>
  <c r="O8750" i="14"/>
  <c r="O8749" i="14"/>
  <c r="O8748" i="14"/>
  <c r="O8747" i="14"/>
  <c r="O8746" i="14"/>
  <c r="O8745" i="14"/>
  <c r="O8744" i="14"/>
  <c r="O8743" i="14"/>
  <c r="O8742" i="14"/>
  <c r="O8741" i="14"/>
  <c r="O8740" i="14"/>
  <c r="O8739" i="14"/>
  <c r="O8738" i="14"/>
  <c r="O8737" i="14"/>
  <c r="O8736" i="14"/>
  <c r="O8735" i="14"/>
  <c r="O8734" i="14"/>
  <c r="O8733" i="14"/>
  <c r="O8732" i="14"/>
  <c r="O8731" i="14"/>
  <c r="O8730" i="14"/>
  <c r="O8729" i="14"/>
  <c r="O8728" i="14"/>
  <c r="O8727" i="14"/>
  <c r="O8726" i="14"/>
  <c r="O8725" i="14"/>
  <c r="O8724" i="14"/>
  <c r="O8723" i="14"/>
  <c r="O8722" i="14"/>
  <c r="O8721" i="14"/>
  <c r="O8720" i="14"/>
  <c r="O8719" i="14"/>
  <c r="O8718" i="14"/>
  <c r="O8717" i="14"/>
  <c r="O8716" i="14"/>
  <c r="O8715" i="14"/>
  <c r="O8714" i="14"/>
  <c r="O8713" i="14"/>
  <c r="O8712" i="14"/>
  <c r="O8711" i="14"/>
  <c r="O8710" i="14"/>
  <c r="O8709" i="14"/>
  <c r="O8708" i="14"/>
  <c r="O8707" i="14"/>
  <c r="O8706" i="14"/>
  <c r="O8705" i="14"/>
  <c r="O8704" i="14"/>
  <c r="O8703" i="14"/>
  <c r="O8702" i="14"/>
  <c r="O8701" i="14"/>
  <c r="O8700" i="14"/>
  <c r="O8699" i="14"/>
  <c r="O8698" i="14"/>
  <c r="O8697" i="14"/>
  <c r="O8696" i="14"/>
  <c r="O8695" i="14"/>
  <c r="O8694" i="14"/>
  <c r="O8693" i="14"/>
  <c r="O8692" i="14"/>
  <c r="O8691" i="14"/>
  <c r="O8690" i="14"/>
  <c r="O8689" i="14"/>
  <c r="O8688" i="14"/>
  <c r="O8687" i="14"/>
  <c r="O8686" i="14"/>
  <c r="O8685" i="14"/>
  <c r="O8684" i="14"/>
  <c r="O8683" i="14"/>
  <c r="O8682" i="14"/>
  <c r="O8681" i="14"/>
  <c r="O8680" i="14"/>
  <c r="O8679" i="14"/>
  <c r="O8678" i="14"/>
  <c r="O8677" i="14"/>
  <c r="O8676" i="14"/>
  <c r="O8675" i="14"/>
  <c r="O8674" i="14"/>
  <c r="O8673" i="14"/>
  <c r="O8672" i="14"/>
  <c r="O8671" i="14"/>
  <c r="O8670" i="14"/>
  <c r="O8669" i="14"/>
  <c r="O8668" i="14"/>
  <c r="O8667" i="14"/>
  <c r="O8666" i="14"/>
  <c r="O8665" i="14"/>
  <c r="O8664" i="14"/>
  <c r="O8663" i="14"/>
  <c r="O8662" i="14"/>
  <c r="O8661" i="14"/>
  <c r="O8660" i="14"/>
  <c r="O8659" i="14"/>
  <c r="O8658" i="14"/>
  <c r="O8657" i="14"/>
  <c r="O8656" i="14"/>
  <c r="O8655" i="14"/>
  <c r="O8654" i="14"/>
  <c r="O8653" i="14"/>
  <c r="O8652" i="14"/>
  <c r="O8651" i="14"/>
  <c r="O8650" i="14"/>
  <c r="O8649" i="14"/>
  <c r="O8648" i="14"/>
  <c r="O8647" i="14"/>
  <c r="O8646" i="14"/>
  <c r="O8645" i="14"/>
  <c r="O8644" i="14"/>
  <c r="O8643" i="14"/>
  <c r="O8642" i="14"/>
  <c r="O8641" i="14"/>
  <c r="O8640" i="14"/>
  <c r="O8639" i="14"/>
  <c r="O8638" i="14"/>
  <c r="O8637" i="14"/>
  <c r="O8636" i="14"/>
  <c r="O8635" i="14"/>
  <c r="O8634" i="14"/>
  <c r="O8633" i="14"/>
  <c r="O8632" i="14"/>
  <c r="O8631" i="14"/>
  <c r="O8630" i="14"/>
  <c r="O8629" i="14"/>
  <c r="O8628" i="14"/>
  <c r="O8627" i="14"/>
  <c r="O8626" i="14"/>
  <c r="O8625" i="14"/>
  <c r="O8624" i="14"/>
  <c r="O8623" i="14"/>
  <c r="O8622" i="14"/>
  <c r="O8621" i="14"/>
  <c r="O8620" i="14"/>
  <c r="O8619" i="14"/>
  <c r="O8618" i="14"/>
  <c r="O8617" i="14"/>
  <c r="O8616" i="14"/>
  <c r="O8615" i="14"/>
  <c r="O8614" i="14"/>
  <c r="O8613" i="14"/>
  <c r="O8612" i="14"/>
  <c r="O8611" i="14"/>
  <c r="O8610" i="14"/>
  <c r="O8609" i="14"/>
  <c r="O8608" i="14"/>
  <c r="O8607" i="14"/>
  <c r="O8606" i="14"/>
  <c r="O8605" i="14"/>
  <c r="O8604" i="14"/>
  <c r="O8603" i="14"/>
  <c r="O8602" i="14"/>
  <c r="O8601" i="14"/>
  <c r="O8600" i="14"/>
  <c r="O8599" i="14"/>
  <c r="O8598" i="14"/>
  <c r="O8597" i="14"/>
  <c r="O8596" i="14"/>
  <c r="O8595" i="14"/>
  <c r="O8594" i="14"/>
  <c r="O8593" i="14"/>
  <c r="O8592" i="14"/>
  <c r="O8591" i="14"/>
  <c r="O8590" i="14"/>
  <c r="O8589" i="14"/>
  <c r="O8588" i="14"/>
  <c r="O8587" i="14"/>
  <c r="O8586" i="14"/>
  <c r="O8585" i="14"/>
  <c r="O8584" i="14"/>
  <c r="O8583" i="14"/>
  <c r="O8582" i="14"/>
  <c r="O8581" i="14"/>
  <c r="O8580" i="14"/>
  <c r="O8579" i="14"/>
  <c r="O8578" i="14"/>
  <c r="O8577" i="14"/>
  <c r="O8576" i="14"/>
  <c r="O8575" i="14"/>
  <c r="O8574" i="14"/>
  <c r="O8573" i="14"/>
  <c r="O8572" i="14"/>
  <c r="O8571" i="14"/>
  <c r="O8570" i="14"/>
  <c r="O8569" i="14"/>
  <c r="O8568" i="14"/>
  <c r="O8567" i="14"/>
  <c r="O8566" i="14"/>
  <c r="O8565" i="14"/>
  <c r="O8564" i="14"/>
  <c r="O8563" i="14"/>
  <c r="O8562" i="14"/>
  <c r="O8561" i="14"/>
  <c r="O8560" i="14"/>
  <c r="O8559" i="14"/>
  <c r="O8558" i="14"/>
  <c r="O8557" i="14"/>
  <c r="O8556" i="14"/>
  <c r="O8555" i="14"/>
  <c r="O8554" i="14"/>
  <c r="O8553" i="14"/>
  <c r="O8552" i="14"/>
  <c r="O8551" i="14"/>
  <c r="O8550" i="14"/>
  <c r="O8549" i="14"/>
  <c r="O8548" i="14"/>
  <c r="O8547" i="14"/>
  <c r="O8546" i="14"/>
  <c r="O8545" i="14"/>
  <c r="O8544" i="14"/>
  <c r="O8543" i="14"/>
  <c r="O8542" i="14"/>
  <c r="O8541" i="14"/>
  <c r="O8540" i="14"/>
  <c r="O8539" i="14"/>
  <c r="O8538" i="14"/>
  <c r="O8537" i="14"/>
  <c r="O8536" i="14"/>
  <c r="O8535" i="14"/>
  <c r="O8534" i="14"/>
  <c r="O8533" i="14"/>
  <c r="O8532" i="14"/>
  <c r="O8531" i="14"/>
  <c r="O8530" i="14"/>
  <c r="O8529" i="14"/>
  <c r="O8528" i="14"/>
  <c r="O8527" i="14"/>
  <c r="O8526" i="14"/>
  <c r="O8525" i="14"/>
  <c r="O8524" i="14"/>
  <c r="O8523" i="14"/>
  <c r="O8522" i="14"/>
  <c r="O8521" i="14"/>
  <c r="O8520" i="14"/>
  <c r="O8519" i="14"/>
  <c r="O8518" i="14"/>
  <c r="O8517" i="14"/>
  <c r="O8516" i="14"/>
  <c r="O8515" i="14"/>
  <c r="O8514" i="14"/>
  <c r="O8513" i="14"/>
  <c r="O8512" i="14"/>
  <c r="O8511" i="14"/>
  <c r="O8510" i="14"/>
  <c r="O8509" i="14"/>
  <c r="O8508" i="14"/>
  <c r="O8507" i="14"/>
  <c r="O8506" i="14"/>
  <c r="O8505" i="14"/>
  <c r="O8504" i="14"/>
  <c r="O8503" i="14"/>
  <c r="O8502" i="14"/>
  <c r="O8501" i="14"/>
  <c r="O8500" i="14"/>
  <c r="O8499" i="14"/>
  <c r="O8498" i="14"/>
  <c r="O8497" i="14"/>
  <c r="O8496" i="14"/>
  <c r="O8495" i="14"/>
  <c r="O8494" i="14"/>
  <c r="O8493" i="14"/>
  <c r="O8492" i="14"/>
  <c r="O8491" i="14"/>
  <c r="O8490" i="14"/>
  <c r="O8489" i="14"/>
  <c r="O8488" i="14"/>
  <c r="O8487" i="14"/>
  <c r="O8486" i="14"/>
  <c r="O8485" i="14"/>
  <c r="O8484" i="14"/>
  <c r="O8483" i="14"/>
  <c r="O8482" i="14"/>
  <c r="O8481" i="14"/>
  <c r="O8480" i="14"/>
  <c r="O8479" i="14"/>
  <c r="O8478" i="14"/>
  <c r="O8477" i="14"/>
  <c r="O8476" i="14"/>
  <c r="O8475" i="14"/>
  <c r="O8474" i="14"/>
  <c r="O8473" i="14"/>
  <c r="O8472" i="14"/>
  <c r="O8471" i="14"/>
  <c r="O8470" i="14"/>
  <c r="O8469" i="14"/>
  <c r="O8468" i="14"/>
  <c r="O8467" i="14"/>
  <c r="O8466" i="14"/>
  <c r="O8465" i="14"/>
  <c r="O8464" i="14"/>
  <c r="O8463" i="14"/>
  <c r="O8462" i="14"/>
  <c r="O8461" i="14"/>
  <c r="O8460" i="14"/>
  <c r="O8459" i="14"/>
  <c r="O8458" i="14"/>
  <c r="O8457" i="14"/>
  <c r="O8456" i="14"/>
  <c r="O8455" i="14"/>
  <c r="O8454" i="14"/>
  <c r="O8453" i="14"/>
  <c r="O8452" i="14"/>
  <c r="O8451" i="14"/>
  <c r="O8450" i="14"/>
  <c r="O8449" i="14"/>
  <c r="O8448" i="14"/>
  <c r="O8447" i="14"/>
  <c r="O8446" i="14"/>
  <c r="O8445" i="14"/>
  <c r="O8444" i="14"/>
  <c r="O8443" i="14"/>
  <c r="O8442" i="14"/>
  <c r="O8441" i="14"/>
  <c r="O8440" i="14"/>
  <c r="O8439" i="14"/>
  <c r="O8438" i="14"/>
  <c r="O8437" i="14"/>
  <c r="O8436" i="14"/>
  <c r="O8435" i="14"/>
  <c r="O8434" i="14"/>
  <c r="O8433" i="14"/>
  <c r="O8432" i="14"/>
  <c r="O8431" i="14"/>
  <c r="O8430" i="14"/>
  <c r="O8429" i="14"/>
  <c r="O8428" i="14"/>
  <c r="O8427" i="14"/>
  <c r="O8426" i="14"/>
  <c r="O8425" i="14"/>
  <c r="O8424" i="14"/>
  <c r="O8423" i="14"/>
  <c r="O8422" i="14"/>
  <c r="O8421" i="14"/>
  <c r="O8420" i="14"/>
  <c r="O8419" i="14"/>
  <c r="O8418" i="14"/>
  <c r="O8417" i="14"/>
  <c r="O8416" i="14"/>
  <c r="O8415" i="14"/>
  <c r="O8414" i="14"/>
  <c r="O8413" i="14"/>
  <c r="O8412" i="14"/>
  <c r="O8411" i="14"/>
  <c r="O8410" i="14"/>
  <c r="O8409" i="14"/>
  <c r="O8408" i="14"/>
  <c r="O8407" i="14"/>
  <c r="O8406" i="14"/>
  <c r="O8405" i="14"/>
  <c r="O8404" i="14"/>
  <c r="O8403" i="14"/>
  <c r="O8402" i="14"/>
  <c r="O8401" i="14"/>
  <c r="O8400" i="14"/>
  <c r="O8399" i="14"/>
  <c r="O8398" i="14"/>
  <c r="O8397" i="14"/>
  <c r="O8396" i="14"/>
  <c r="O8395" i="14"/>
  <c r="O8394" i="14"/>
  <c r="O8393" i="14"/>
  <c r="O8392" i="14"/>
  <c r="O8391" i="14"/>
  <c r="O8390" i="14"/>
  <c r="O8389" i="14"/>
  <c r="O8388" i="14"/>
  <c r="O8387" i="14"/>
  <c r="O8386" i="14"/>
  <c r="O8385" i="14"/>
  <c r="O8384" i="14"/>
  <c r="O8383" i="14"/>
  <c r="O8382" i="14"/>
  <c r="O8381" i="14"/>
  <c r="O8380" i="14"/>
  <c r="O8379" i="14"/>
  <c r="O8378" i="14"/>
  <c r="O8377" i="14"/>
  <c r="O8376" i="14"/>
  <c r="O8375" i="14"/>
  <c r="O8374" i="14"/>
  <c r="O8373" i="14"/>
  <c r="O8372" i="14"/>
  <c r="O8371" i="14"/>
  <c r="O8370" i="14"/>
  <c r="O8369" i="14"/>
  <c r="O8368" i="14"/>
  <c r="O8367" i="14"/>
  <c r="O8366" i="14"/>
  <c r="O8365" i="14"/>
  <c r="O8364" i="14"/>
  <c r="O8363" i="14"/>
  <c r="O8362" i="14"/>
  <c r="O8361" i="14"/>
  <c r="O8360" i="14"/>
  <c r="O8359" i="14"/>
  <c r="O8358" i="14"/>
  <c r="O8357" i="14"/>
  <c r="O8356" i="14"/>
  <c r="O8355" i="14"/>
  <c r="O8354" i="14"/>
  <c r="O8353" i="14"/>
  <c r="O8352" i="14"/>
  <c r="O8351" i="14"/>
  <c r="O8350" i="14"/>
  <c r="O8349" i="14"/>
  <c r="O8348" i="14"/>
  <c r="O8347" i="14"/>
  <c r="O8346" i="14"/>
  <c r="O8345" i="14"/>
  <c r="O8344" i="14"/>
  <c r="O8343" i="14"/>
  <c r="O8342" i="14"/>
  <c r="O8341" i="14"/>
  <c r="O8340" i="14"/>
  <c r="O8339" i="14"/>
  <c r="O8338" i="14"/>
  <c r="O8337" i="14"/>
  <c r="O8336" i="14"/>
  <c r="O8335" i="14"/>
  <c r="O8334" i="14"/>
  <c r="O8333" i="14"/>
  <c r="O8332" i="14"/>
  <c r="O8331" i="14"/>
  <c r="O8330" i="14"/>
  <c r="O8329" i="14"/>
  <c r="O8328" i="14"/>
  <c r="O8327" i="14"/>
  <c r="O8326" i="14"/>
  <c r="O8325" i="14"/>
  <c r="O8324" i="14"/>
  <c r="O8323" i="14"/>
  <c r="O8322" i="14"/>
  <c r="O8321" i="14"/>
  <c r="O8320" i="14"/>
  <c r="O8319" i="14"/>
  <c r="O8318" i="14"/>
  <c r="O8317" i="14"/>
  <c r="O8316" i="14"/>
  <c r="O8315" i="14"/>
  <c r="O8314" i="14"/>
  <c r="O8313" i="14"/>
  <c r="O8312" i="14"/>
  <c r="O8311" i="14"/>
  <c r="O8310" i="14"/>
  <c r="O8309" i="14"/>
  <c r="O8308" i="14"/>
  <c r="O8307" i="14"/>
  <c r="O8306" i="14"/>
  <c r="O8305" i="14"/>
  <c r="O8304" i="14"/>
  <c r="O8303" i="14"/>
  <c r="O8302" i="14"/>
  <c r="O8301" i="14"/>
  <c r="O8300" i="14"/>
  <c r="O8299" i="14"/>
  <c r="O8298" i="14"/>
  <c r="O8297" i="14"/>
  <c r="O8296" i="14"/>
  <c r="O8295" i="14"/>
  <c r="O8294" i="14"/>
  <c r="O8293" i="14"/>
  <c r="O8292" i="14"/>
  <c r="O8291" i="14"/>
  <c r="O8290" i="14"/>
  <c r="O8289" i="14"/>
  <c r="O8288" i="14"/>
  <c r="O8287" i="14"/>
  <c r="O8286" i="14"/>
  <c r="O8285" i="14"/>
  <c r="O8284" i="14"/>
  <c r="O8283" i="14"/>
  <c r="O8282" i="14"/>
  <c r="O8281" i="14"/>
  <c r="O8280" i="14"/>
  <c r="O8279" i="14"/>
  <c r="O8278" i="14"/>
  <c r="O8277" i="14"/>
  <c r="O8276" i="14"/>
  <c r="O8275" i="14"/>
  <c r="O8274" i="14"/>
  <c r="O8273" i="14"/>
  <c r="O8272" i="14"/>
  <c r="O8271" i="14"/>
  <c r="O8270" i="14"/>
  <c r="O8269" i="14"/>
  <c r="O8268" i="14"/>
  <c r="O8267" i="14"/>
  <c r="O8266" i="14"/>
  <c r="O8265" i="14"/>
  <c r="O8264" i="14"/>
  <c r="O8263" i="14"/>
  <c r="O8262" i="14"/>
  <c r="O8261" i="14"/>
  <c r="O8260" i="14"/>
  <c r="O8259" i="14"/>
  <c r="O8258" i="14"/>
  <c r="O8257" i="14"/>
  <c r="O8256" i="14"/>
  <c r="O8255" i="14"/>
  <c r="O8254" i="14"/>
  <c r="O8253" i="14"/>
  <c r="O8252" i="14"/>
  <c r="O8251" i="14"/>
  <c r="O8250" i="14"/>
  <c r="O8249" i="14"/>
  <c r="O8248" i="14"/>
  <c r="O8247" i="14"/>
  <c r="O8246" i="14"/>
  <c r="O8245" i="14"/>
  <c r="O8244" i="14"/>
  <c r="O8243" i="14"/>
  <c r="O8242" i="14"/>
  <c r="O8241" i="14"/>
  <c r="O8240" i="14"/>
  <c r="O8239" i="14"/>
  <c r="O8238" i="14"/>
  <c r="O8237" i="14"/>
  <c r="O8236" i="14"/>
  <c r="O8235" i="14"/>
  <c r="O8234" i="14"/>
  <c r="O8233" i="14"/>
  <c r="O8232" i="14"/>
  <c r="O8231" i="14"/>
  <c r="O8230" i="14"/>
  <c r="O8229" i="14"/>
  <c r="O8228" i="14"/>
  <c r="O8227" i="14"/>
  <c r="O8226" i="14"/>
  <c r="O8225" i="14"/>
  <c r="O8224" i="14"/>
  <c r="O8223" i="14"/>
  <c r="O8222" i="14"/>
  <c r="O8221" i="14"/>
  <c r="O8220" i="14"/>
  <c r="O8219" i="14"/>
  <c r="O8218" i="14"/>
  <c r="O8217" i="14"/>
  <c r="O8216" i="14"/>
  <c r="O8215" i="14"/>
  <c r="O8214" i="14"/>
  <c r="O8213" i="14"/>
  <c r="O8212" i="14"/>
  <c r="O8211" i="14"/>
  <c r="O8210" i="14"/>
  <c r="O8209" i="14"/>
  <c r="O8208" i="14"/>
  <c r="O8207" i="14"/>
  <c r="O8206" i="14"/>
  <c r="O8205" i="14"/>
  <c r="O8204" i="14"/>
  <c r="O8203" i="14"/>
  <c r="O8202" i="14"/>
  <c r="O8201" i="14"/>
  <c r="O8200" i="14"/>
  <c r="O8199" i="14"/>
  <c r="O8198" i="14"/>
  <c r="O8197" i="14"/>
  <c r="O8196" i="14"/>
  <c r="O8195" i="14"/>
  <c r="O8194" i="14"/>
  <c r="O8193" i="14"/>
  <c r="O8192" i="14"/>
  <c r="O8191" i="14"/>
  <c r="O8190" i="14"/>
  <c r="O8189" i="14"/>
  <c r="O8188" i="14"/>
  <c r="O8187" i="14"/>
  <c r="O8186" i="14"/>
  <c r="O8185" i="14"/>
  <c r="O8184" i="14"/>
  <c r="O8183" i="14"/>
  <c r="O8182" i="14"/>
  <c r="O8181" i="14"/>
  <c r="O8180" i="14"/>
  <c r="O8179" i="14"/>
  <c r="O8178" i="14"/>
  <c r="O8177" i="14"/>
  <c r="O8176" i="14"/>
  <c r="O8175" i="14"/>
  <c r="O8174" i="14"/>
  <c r="O8173" i="14"/>
  <c r="O8172" i="14"/>
  <c r="O8171" i="14"/>
  <c r="O8170" i="14"/>
  <c r="O8169" i="14"/>
  <c r="O8168" i="14"/>
  <c r="O8167" i="14"/>
  <c r="O8166" i="14"/>
  <c r="O8165" i="14"/>
  <c r="O8164" i="14"/>
  <c r="O8163" i="14"/>
  <c r="O8162" i="14"/>
  <c r="O8161" i="14"/>
  <c r="O8160" i="14"/>
  <c r="O8159" i="14"/>
  <c r="O8158" i="14"/>
  <c r="O8157" i="14"/>
  <c r="O8156" i="14"/>
  <c r="O8155" i="14"/>
  <c r="O8154" i="14"/>
  <c r="O8153" i="14"/>
  <c r="O8152" i="14"/>
  <c r="O8151" i="14"/>
  <c r="O8150" i="14"/>
  <c r="O8149" i="14"/>
  <c r="O8148" i="14"/>
  <c r="O8147" i="14"/>
  <c r="O8146" i="14"/>
  <c r="O8145" i="14"/>
  <c r="O8144" i="14"/>
  <c r="O8143" i="14"/>
  <c r="O8142" i="14"/>
  <c r="O8141" i="14"/>
  <c r="O8140" i="14"/>
  <c r="O8139" i="14"/>
  <c r="O8138" i="14"/>
  <c r="O8137" i="14"/>
  <c r="O8136" i="14"/>
  <c r="O8135" i="14"/>
  <c r="O8134" i="14"/>
  <c r="O8133" i="14"/>
  <c r="O8132" i="14"/>
  <c r="O8131" i="14"/>
  <c r="O8130" i="14"/>
  <c r="O8129" i="14"/>
  <c r="O8128" i="14"/>
  <c r="O8127" i="14"/>
  <c r="O8126" i="14"/>
  <c r="O8125" i="14"/>
  <c r="O8124" i="14"/>
  <c r="O8123" i="14"/>
  <c r="O8122" i="14"/>
  <c r="O8121" i="14"/>
  <c r="O8120" i="14"/>
  <c r="O8119" i="14"/>
  <c r="O8118" i="14"/>
  <c r="O8117" i="14"/>
  <c r="O8116" i="14"/>
  <c r="O8115" i="14"/>
  <c r="O8114" i="14"/>
  <c r="O8113" i="14"/>
  <c r="O8112" i="14"/>
  <c r="O8111" i="14"/>
  <c r="O8110" i="14"/>
  <c r="O8109" i="14"/>
  <c r="O8108" i="14"/>
  <c r="O8107" i="14"/>
  <c r="O8106" i="14"/>
  <c r="O8105" i="14"/>
  <c r="O8104" i="14"/>
  <c r="O8103" i="14"/>
  <c r="O8102" i="14"/>
  <c r="O8101" i="14"/>
  <c r="O8100" i="14"/>
  <c r="O8099" i="14"/>
  <c r="O8098" i="14"/>
  <c r="O8097" i="14"/>
  <c r="O8096" i="14"/>
  <c r="O8095" i="14"/>
  <c r="O8094" i="14"/>
  <c r="O8093" i="14"/>
  <c r="O8092" i="14"/>
  <c r="O8091" i="14"/>
  <c r="O8090" i="14"/>
  <c r="O8089" i="14"/>
  <c r="O8088" i="14"/>
  <c r="O8087" i="14"/>
  <c r="O8086" i="14"/>
  <c r="O8085" i="14"/>
  <c r="O8084" i="14"/>
  <c r="O8083" i="14"/>
  <c r="O8082" i="14"/>
  <c r="O8081" i="14"/>
  <c r="O8080" i="14"/>
  <c r="O8079" i="14"/>
  <c r="O8078" i="14"/>
  <c r="O8077" i="14"/>
  <c r="O8076" i="14"/>
  <c r="O8075" i="14"/>
  <c r="O8074" i="14"/>
  <c r="O8073" i="14"/>
  <c r="O8072" i="14"/>
  <c r="O8071" i="14"/>
  <c r="O8070" i="14"/>
  <c r="O8069" i="14"/>
  <c r="O8068" i="14"/>
  <c r="O8067" i="14"/>
  <c r="O8066" i="14"/>
  <c r="O8065" i="14"/>
  <c r="O8064" i="14"/>
  <c r="O8063" i="14"/>
  <c r="O8062" i="14"/>
  <c r="O8061" i="14"/>
  <c r="O8060" i="14"/>
  <c r="O8059" i="14"/>
  <c r="O8058" i="14"/>
  <c r="O8057" i="14"/>
  <c r="O8056" i="14"/>
  <c r="O8055" i="14"/>
  <c r="O8054" i="14"/>
  <c r="O8053" i="14"/>
  <c r="O8052" i="14"/>
  <c r="O8051" i="14"/>
  <c r="O8050" i="14"/>
  <c r="O8049" i="14"/>
  <c r="O8048" i="14"/>
  <c r="O8047" i="14"/>
  <c r="O8046" i="14"/>
  <c r="O8045" i="14"/>
  <c r="O8044" i="14"/>
  <c r="O8043" i="14"/>
  <c r="O8042" i="14"/>
  <c r="O8041" i="14"/>
  <c r="O8040" i="14"/>
  <c r="O8039" i="14"/>
  <c r="O8038" i="14"/>
  <c r="O8037" i="14"/>
  <c r="O8036" i="14"/>
  <c r="O8035" i="14"/>
  <c r="O8034" i="14"/>
  <c r="O8033" i="14"/>
  <c r="O8032" i="14"/>
  <c r="O8031" i="14"/>
  <c r="O8030" i="14"/>
  <c r="O8029" i="14"/>
  <c r="O8028" i="14"/>
  <c r="O8027" i="14"/>
  <c r="O8026" i="14"/>
  <c r="O8025" i="14"/>
  <c r="O8024" i="14"/>
  <c r="O8023" i="14"/>
  <c r="O8022" i="14"/>
  <c r="O8021" i="14"/>
  <c r="O8020" i="14"/>
  <c r="O8019" i="14"/>
  <c r="O8018" i="14"/>
  <c r="O8017" i="14"/>
  <c r="O8016" i="14"/>
  <c r="O8015" i="14"/>
  <c r="O8014" i="14"/>
  <c r="O8013" i="14"/>
  <c r="O8012" i="14"/>
  <c r="O8011" i="14"/>
  <c r="O8010" i="14"/>
  <c r="O8009" i="14"/>
  <c r="O8008" i="14"/>
  <c r="O8007" i="14"/>
  <c r="O8006" i="14"/>
  <c r="O8005" i="14"/>
  <c r="O8004" i="14"/>
  <c r="O8003" i="14"/>
  <c r="O8002" i="14"/>
  <c r="O8001" i="14"/>
  <c r="O8000" i="14"/>
  <c r="O7999" i="14"/>
  <c r="O7998" i="14"/>
  <c r="O7997" i="14"/>
  <c r="O7996" i="14"/>
  <c r="O7995" i="14"/>
  <c r="O7994" i="14"/>
  <c r="O7993" i="14"/>
  <c r="O7992" i="14"/>
  <c r="O7991" i="14"/>
  <c r="O7990" i="14"/>
  <c r="O7989" i="14"/>
  <c r="O7988" i="14"/>
  <c r="O7987" i="14"/>
  <c r="O7986" i="14"/>
  <c r="O7985" i="14"/>
  <c r="O7984" i="14"/>
  <c r="O7983" i="14"/>
  <c r="O7982" i="14"/>
  <c r="O7981" i="14"/>
  <c r="O7980" i="14"/>
  <c r="O7979" i="14"/>
  <c r="O7978" i="14"/>
  <c r="O7977" i="14"/>
  <c r="O7976" i="14"/>
  <c r="O7975" i="14"/>
  <c r="O7974" i="14"/>
  <c r="O7973" i="14"/>
  <c r="O7972" i="14"/>
  <c r="O7971" i="14"/>
  <c r="O7970" i="14"/>
  <c r="O7969" i="14"/>
  <c r="O7968" i="14"/>
  <c r="O7967" i="14"/>
  <c r="O7966" i="14"/>
  <c r="O7965" i="14"/>
  <c r="O7964" i="14"/>
  <c r="O7963" i="14"/>
  <c r="O7962" i="14"/>
  <c r="O7961" i="14"/>
  <c r="O7960" i="14"/>
  <c r="O7959" i="14"/>
  <c r="O7958" i="14"/>
  <c r="O7957" i="14"/>
  <c r="O7956" i="14"/>
  <c r="O7955" i="14"/>
  <c r="O7954" i="14"/>
  <c r="O7953" i="14"/>
  <c r="O7952" i="14"/>
  <c r="O7951" i="14"/>
  <c r="O7950" i="14"/>
  <c r="O7949" i="14"/>
  <c r="O7948" i="14"/>
  <c r="O7947" i="14"/>
  <c r="O7946" i="14"/>
  <c r="O7945" i="14"/>
  <c r="O7944" i="14"/>
  <c r="O7943" i="14"/>
  <c r="O7942" i="14"/>
  <c r="O7941" i="14"/>
  <c r="O7940" i="14"/>
  <c r="O7939" i="14"/>
  <c r="O7938" i="14"/>
  <c r="O7937" i="14"/>
  <c r="O7936" i="14"/>
  <c r="O7935" i="14"/>
  <c r="O7934" i="14"/>
  <c r="O7933" i="14"/>
  <c r="O7932" i="14"/>
  <c r="O7931" i="14"/>
  <c r="O7930" i="14"/>
  <c r="O7929" i="14"/>
  <c r="O7928" i="14"/>
  <c r="O7927" i="14"/>
  <c r="O7926" i="14"/>
  <c r="O7925" i="14"/>
  <c r="O7924" i="14"/>
  <c r="O7923" i="14"/>
  <c r="O7922" i="14"/>
  <c r="O7921" i="14"/>
  <c r="O7920" i="14"/>
  <c r="O7919" i="14"/>
  <c r="O7918" i="14"/>
  <c r="O7917" i="14"/>
  <c r="O7916" i="14"/>
  <c r="O7915" i="14"/>
  <c r="O7914" i="14"/>
  <c r="O7913" i="14"/>
  <c r="O7912" i="14"/>
  <c r="O7911" i="14"/>
  <c r="O7910" i="14"/>
  <c r="O7909" i="14"/>
  <c r="O7908" i="14"/>
  <c r="O7907" i="14"/>
  <c r="O7906" i="14"/>
  <c r="O7905" i="14"/>
  <c r="O7904" i="14"/>
  <c r="O7903" i="14"/>
  <c r="O7902" i="14"/>
  <c r="O7901" i="14"/>
  <c r="O7900" i="14"/>
  <c r="O7899" i="14"/>
  <c r="O7898" i="14"/>
  <c r="O7897" i="14"/>
  <c r="O7896" i="14"/>
  <c r="O7895" i="14"/>
  <c r="O7894" i="14"/>
  <c r="O7893" i="14"/>
  <c r="O7892" i="14"/>
  <c r="O7891" i="14"/>
  <c r="O7890" i="14"/>
  <c r="O7889" i="14"/>
  <c r="O7888" i="14"/>
  <c r="O7887" i="14"/>
  <c r="O7886" i="14"/>
  <c r="O7885" i="14"/>
  <c r="O7884" i="14"/>
  <c r="O7883" i="14"/>
  <c r="O7882" i="14"/>
  <c r="O7881" i="14"/>
  <c r="O7880" i="14"/>
  <c r="O7879" i="14"/>
  <c r="O7878" i="14"/>
  <c r="O7877" i="14"/>
  <c r="O7876" i="14"/>
  <c r="O7875" i="14"/>
  <c r="O7874" i="14"/>
  <c r="O7873" i="14"/>
  <c r="O7872" i="14"/>
  <c r="O7871" i="14"/>
  <c r="O7870" i="14"/>
  <c r="O7869" i="14"/>
  <c r="O7868" i="14"/>
  <c r="O7867" i="14"/>
  <c r="O7866" i="14"/>
  <c r="O7865" i="14"/>
  <c r="O7864" i="14"/>
  <c r="O7863" i="14"/>
  <c r="O7862" i="14"/>
  <c r="O7861" i="14"/>
  <c r="O7860" i="14"/>
  <c r="O7859" i="14"/>
  <c r="O7858" i="14"/>
  <c r="O7857" i="14"/>
  <c r="O7856" i="14"/>
  <c r="O7855" i="14"/>
  <c r="O7854" i="14"/>
  <c r="O7853" i="14"/>
  <c r="O7852" i="14"/>
  <c r="O7851" i="14"/>
  <c r="O7850" i="14"/>
  <c r="O7849" i="14"/>
  <c r="O7848" i="14"/>
  <c r="O7847" i="14"/>
  <c r="O7846" i="14"/>
  <c r="O7845" i="14"/>
  <c r="O7844" i="14"/>
  <c r="O7843" i="14"/>
  <c r="O7842" i="14"/>
  <c r="O7841" i="14"/>
  <c r="O7840" i="14"/>
  <c r="O7839" i="14"/>
  <c r="O7838" i="14"/>
  <c r="O7837" i="14"/>
  <c r="O7836" i="14"/>
  <c r="O7835" i="14"/>
  <c r="O7834" i="14"/>
  <c r="O7833" i="14"/>
  <c r="O7832" i="14"/>
  <c r="O7831" i="14"/>
  <c r="O7830" i="14"/>
  <c r="O7829" i="14"/>
  <c r="O7828" i="14"/>
  <c r="O7827" i="14"/>
  <c r="O7826" i="14"/>
  <c r="O7825" i="14"/>
  <c r="O7824" i="14"/>
  <c r="O7823" i="14"/>
  <c r="O7822" i="14"/>
  <c r="O7821" i="14"/>
  <c r="O7820" i="14"/>
  <c r="O7819" i="14"/>
  <c r="O7818" i="14"/>
  <c r="O7817" i="14"/>
  <c r="O7816" i="14"/>
  <c r="O7815" i="14"/>
  <c r="O7814" i="14"/>
  <c r="O7813" i="14"/>
  <c r="O7812" i="14"/>
  <c r="O7811" i="14"/>
  <c r="O7810" i="14"/>
  <c r="O7809" i="14"/>
  <c r="O7808" i="14"/>
  <c r="O7807" i="14"/>
  <c r="O7806" i="14"/>
  <c r="O7805" i="14"/>
  <c r="O7804" i="14"/>
  <c r="O7803" i="14"/>
  <c r="O7802" i="14"/>
  <c r="O7801" i="14"/>
  <c r="O7800" i="14"/>
  <c r="O7799" i="14"/>
  <c r="O7798" i="14"/>
  <c r="O7797" i="14"/>
  <c r="O7796" i="14"/>
  <c r="O7795" i="14"/>
  <c r="O7794" i="14"/>
  <c r="O7793" i="14"/>
  <c r="O7792" i="14"/>
  <c r="O7791" i="14"/>
  <c r="O7790" i="14"/>
  <c r="O7789" i="14"/>
  <c r="O7788" i="14"/>
  <c r="O7787" i="14"/>
  <c r="O7786" i="14"/>
  <c r="O7785" i="14"/>
  <c r="O7784" i="14"/>
  <c r="O7783" i="14"/>
  <c r="O7782" i="14"/>
  <c r="O7781" i="14"/>
  <c r="O7780" i="14"/>
  <c r="O7779" i="14"/>
  <c r="O7778" i="14"/>
  <c r="O7777" i="14"/>
  <c r="O7776" i="14"/>
  <c r="O7775" i="14"/>
  <c r="O7774" i="14"/>
  <c r="O7773" i="14"/>
  <c r="O7772" i="14"/>
  <c r="O7771" i="14"/>
  <c r="O7770" i="14"/>
  <c r="O7769" i="14"/>
  <c r="O7768" i="14"/>
  <c r="O7767" i="14"/>
  <c r="O7766" i="14"/>
  <c r="O7765" i="14"/>
  <c r="O7764" i="14"/>
  <c r="O7763" i="14"/>
  <c r="O7762" i="14"/>
  <c r="O7761" i="14"/>
  <c r="O7760" i="14"/>
  <c r="O7759" i="14"/>
  <c r="O7758" i="14"/>
  <c r="O7757" i="14"/>
  <c r="O7756" i="14"/>
  <c r="O7755" i="14"/>
  <c r="O7754" i="14"/>
  <c r="O7753" i="14"/>
  <c r="O7752" i="14"/>
  <c r="O7751" i="14"/>
  <c r="O7750" i="14"/>
  <c r="O7749" i="14"/>
  <c r="O7748" i="14"/>
  <c r="O7747" i="14"/>
  <c r="O7746" i="14"/>
  <c r="O7745" i="14"/>
  <c r="O7744" i="14"/>
  <c r="O7743" i="14"/>
  <c r="O7742" i="14"/>
  <c r="O7741" i="14"/>
  <c r="O7740" i="14"/>
  <c r="O7739" i="14"/>
  <c r="O7738" i="14"/>
  <c r="O7737" i="14"/>
  <c r="O7736" i="14"/>
  <c r="O7735" i="14"/>
  <c r="O7734" i="14"/>
  <c r="O7733" i="14"/>
  <c r="O7732" i="14"/>
  <c r="O7731" i="14"/>
  <c r="O7730" i="14"/>
  <c r="O7729" i="14"/>
  <c r="O7728" i="14"/>
  <c r="O7727" i="14"/>
  <c r="O7726" i="14"/>
  <c r="O7725" i="14"/>
  <c r="O7724" i="14"/>
  <c r="O7723" i="14"/>
  <c r="O7722" i="14"/>
  <c r="O7721" i="14"/>
  <c r="O7720" i="14"/>
  <c r="O7719" i="14"/>
  <c r="O7718" i="14"/>
  <c r="O7717" i="14"/>
  <c r="O7716" i="14"/>
  <c r="O7715" i="14"/>
  <c r="O7714" i="14"/>
  <c r="O7713" i="14"/>
  <c r="O7712" i="14"/>
  <c r="O7711" i="14"/>
  <c r="O7710" i="14"/>
  <c r="O7709" i="14"/>
  <c r="O7708" i="14"/>
  <c r="O7707" i="14"/>
  <c r="O7706" i="14"/>
  <c r="O7705" i="14"/>
  <c r="O7704" i="14"/>
  <c r="O7703" i="14"/>
  <c r="O7702" i="14"/>
  <c r="O7701" i="14"/>
  <c r="O7700" i="14"/>
  <c r="O7699" i="14"/>
  <c r="O7698" i="14"/>
  <c r="O7697" i="14"/>
  <c r="O7696" i="14"/>
  <c r="O7695" i="14"/>
  <c r="O7694" i="14"/>
  <c r="O7693" i="14"/>
  <c r="O7692" i="14"/>
  <c r="O7691" i="14"/>
  <c r="O7690" i="14"/>
  <c r="O7689" i="14"/>
  <c r="O7688" i="14"/>
  <c r="O7687" i="14"/>
  <c r="O7686" i="14"/>
  <c r="O7685" i="14"/>
  <c r="O7684" i="14"/>
  <c r="O7683" i="14"/>
  <c r="O7682" i="14"/>
  <c r="O7681" i="14"/>
  <c r="O7680" i="14"/>
  <c r="O7679" i="14"/>
  <c r="O7678" i="14"/>
  <c r="O7677" i="14"/>
  <c r="O7676" i="14"/>
  <c r="O7675" i="14"/>
  <c r="O7674" i="14"/>
  <c r="O7673" i="14"/>
  <c r="O7672" i="14"/>
  <c r="O7671" i="14"/>
  <c r="O7670" i="14"/>
  <c r="O7669" i="14"/>
  <c r="O7668" i="14"/>
  <c r="O7667" i="14"/>
  <c r="O7666" i="14"/>
  <c r="O7665" i="14"/>
  <c r="O7664" i="14"/>
  <c r="O7663" i="14"/>
  <c r="O7662" i="14"/>
  <c r="O7661" i="14"/>
  <c r="O7660" i="14"/>
  <c r="O7659" i="14"/>
  <c r="O7658" i="14"/>
  <c r="O7657" i="14"/>
  <c r="O7656" i="14"/>
  <c r="O7655" i="14"/>
  <c r="O7654" i="14"/>
  <c r="O7653" i="14"/>
  <c r="O7652" i="14"/>
  <c r="O7651" i="14"/>
  <c r="O7650" i="14"/>
  <c r="O7649" i="14"/>
  <c r="O7648" i="14"/>
  <c r="O7647" i="14"/>
  <c r="O7646" i="14"/>
  <c r="O7645" i="14"/>
  <c r="O7644" i="14"/>
  <c r="O7643" i="14"/>
  <c r="O7642" i="14"/>
  <c r="O7641" i="14"/>
  <c r="O7640" i="14"/>
  <c r="O7639" i="14"/>
  <c r="O7638" i="14"/>
  <c r="O7637" i="14"/>
  <c r="O7636" i="14"/>
  <c r="O7635" i="14"/>
  <c r="O7634" i="14"/>
  <c r="O7633" i="14"/>
  <c r="O7632" i="14"/>
  <c r="O7631" i="14"/>
  <c r="O7630" i="14"/>
  <c r="O7629" i="14"/>
  <c r="O7628" i="14"/>
  <c r="O7627" i="14"/>
  <c r="O7626" i="14"/>
  <c r="O7625" i="14"/>
  <c r="O7624" i="14"/>
  <c r="O7623" i="14"/>
  <c r="O7622" i="14"/>
  <c r="O7621" i="14"/>
  <c r="O7620" i="14"/>
  <c r="O7619" i="14"/>
  <c r="O7618" i="14"/>
  <c r="O7617" i="14"/>
  <c r="O7616" i="14"/>
  <c r="O7615" i="14"/>
  <c r="O7614" i="14"/>
  <c r="O7613" i="14"/>
  <c r="O7612" i="14"/>
  <c r="O7611" i="14"/>
  <c r="O7610" i="14"/>
  <c r="O7609" i="14"/>
  <c r="O7608" i="14"/>
  <c r="O7607" i="14"/>
  <c r="O7606" i="14"/>
  <c r="O7605" i="14"/>
  <c r="O7604" i="14"/>
  <c r="O7603" i="14"/>
  <c r="O7602" i="14"/>
  <c r="O7601" i="14"/>
  <c r="O7600" i="14"/>
  <c r="O7599" i="14"/>
  <c r="O7598" i="14"/>
  <c r="O7597" i="14"/>
  <c r="O7596" i="14"/>
  <c r="O7595" i="14"/>
  <c r="O7594" i="14"/>
  <c r="O7593" i="14"/>
  <c r="O7592" i="14"/>
  <c r="O7591" i="14"/>
  <c r="O7590" i="14"/>
  <c r="O7589" i="14"/>
  <c r="O7588" i="14"/>
  <c r="O7587" i="14"/>
  <c r="O7586" i="14"/>
  <c r="O7585" i="14"/>
  <c r="O7584" i="14"/>
  <c r="O7583" i="14"/>
  <c r="O7582" i="14"/>
  <c r="O7581" i="14"/>
  <c r="O7580" i="14"/>
  <c r="O7579" i="14"/>
  <c r="O7578" i="14"/>
  <c r="O7577" i="14"/>
  <c r="O7576" i="14"/>
  <c r="O7575" i="14"/>
  <c r="O7574" i="14"/>
  <c r="O7573" i="14"/>
  <c r="O7572" i="14"/>
  <c r="O7571" i="14"/>
  <c r="O7570" i="14"/>
  <c r="O7569" i="14"/>
  <c r="O7568" i="14"/>
  <c r="O7567" i="14"/>
  <c r="O7566" i="14"/>
  <c r="O7565" i="14"/>
  <c r="O7564" i="14"/>
  <c r="O7563" i="14"/>
  <c r="O7562" i="14"/>
  <c r="O7561" i="14"/>
  <c r="O7560" i="14"/>
  <c r="O7559" i="14"/>
  <c r="O7558" i="14"/>
  <c r="O7557" i="14"/>
  <c r="O7556" i="14"/>
  <c r="O7555" i="14"/>
  <c r="O7554" i="14"/>
  <c r="O7553" i="14"/>
  <c r="O7552" i="14"/>
  <c r="O7551" i="14"/>
  <c r="O7550" i="14"/>
  <c r="O7549" i="14"/>
  <c r="O7548" i="14"/>
  <c r="O7547" i="14"/>
  <c r="O7546" i="14"/>
  <c r="O7545" i="14"/>
  <c r="O7544" i="14"/>
  <c r="O7543" i="14"/>
  <c r="O7542" i="14"/>
  <c r="O7541" i="14"/>
  <c r="O7540" i="14"/>
  <c r="O7539" i="14"/>
  <c r="O7538" i="14"/>
  <c r="O7537" i="14"/>
  <c r="O7536" i="14"/>
  <c r="O7535" i="14"/>
  <c r="O7534" i="14"/>
  <c r="O7533" i="14"/>
  <c r="O7532" i="14"/>
  <c r="O7531" i="14"/>
  <c r="O7530" i="14"/>
  <c r="O7529" i="14"/>
  <c r="O7528" i="14"/>
  <c r="O7527" i="14"/>
  <c r="O7526" i="14"/>
  <c r="O7525" i="14"/>
  <c r="O7524" i="14"/>
  <c r="O7523" i="14"/>
  <c r="O7522" i="14"/>
  <c r="O7521" i="14"/>
  <c r="O7520" i="14"/>
  <c r="O7519" i="14"/>
  <c r="O7518" i="14"/>
  <c r="O7517" i="14"/>
  <c r="O7516" i="14"/>
  <c r="O7515" i="14"/>
  <c r="O7514" i="14"/>
  <c r="O7513" i="14"/>
  <c r="O7512" i="14"/>
  <c r="O7511" i="14"/>
  <c r="O7510" i="14"/>
  <c r="O7509" i="14"/>
  <c r="O7508" i="14"/>
  <c r="O7507" i="14"/>
  <c r="O7506" i="14"/>
  <c r="O7505" i="14"/>
  <c r="O7504" i="14"/>
  <c r="O7503" i="14"/>
  <c r="O7502" i="14"/>
  <c r="O7501" i="14"/>
  <c r="O7500" i="14"/>
  <c r="O7499" i="14"/>
  <c r="O7498" i="14"/>
  <c r="O7497" i="14"/>
  <c r="O7496" i="14"/>
  <c r="O7495" i="14"/>
  <c r="O7494" i="14"/>
  <c r="O7493" i="14"/>
  <c r="O7492" i="14"/>
  <c r="O7491" i="14"/>
  <c r="O7490" i="14"/>
  <c r="O7489" i="14"/>
  <c r="O7488" i="14"/>
  <c r="O7487" i="14"/>
  <c r="O7486" i="14"/>
  <c r="O7485" i="14"/>
  <c r="O7484" i="14"/>
  <c r="O7483" i="14"/>
  <c r="O7482" i="14"/>
  <c r="O7481" i="14"/>
  <c r="O7480" i="14"/>
  <c r="O7479" i="14"/>
  <c r="O7478" i="14"/>
  <c r="O7477" i="14"/>
  <c r="O7476" i="14"/>
  <c r="O7475" i="14"/>
  <c r="O7474" i="14"/>
  <c r="O7473" i="14"/>
  <c r="O7472" i="14"/>
  <c r="O7471" i="14"/>
  <c r="O7470" i="14"/>
  <c r="O7469" i="14"/>
  <c r="O7468" i="14"/>
  <c r="O7467" i="14"/>
  <c r="O7466" i="14"/>
  <c r="O7465" i="14"/>
  <c r="O7464" i="14"/>
  <c r="O7463" i="14"/>
  <c r="O7462" i="14"/>
  <c r="O7461" i="14"/>
  <c r="O7460" i="14"/>
  <c r="O7459" i="14"/>
  <c r="O7458" i="14"/>
  <c r="O7457" i="14"/>
  <c r="O7456" i="14"/>
  <c r="O7455" i="14"/>
  <c r="O7454" i="14"/>
  <c r="O7453" i="14"/>
  <c r="O7452" i="14"/>
  <c r="O7451" i="14"/>
  <c r="O7450" i="14"/>
  <c r="O7449" i="14"/>
  <c r="O7448" i="14"/>
  <c r="O7447" i="14"/>
  <c r="O7446" i="14"/>
  <c r="O7445" i="14"/>
  <c r="O7444" i="14"/>
  <c r="O7443" i="14"/>
  <c r="O7442" i="14"/>
  <c r="O7441" i="14"/>
  <c r="O7440" i="14"/>
  <c r="O7439" i="14"/>
  <c r="O7438" i="14"/>
  <c r="O7437" i="14"/>
  <c r="O7436" i="14"/>
  <c r="O7435" i="14"/>
  <c r="O7434" i="14"/>
  <c r="O7433" i="14"/>
  <c r="O7432" i="14"/>
  <c r="O7431" i="14"/>
  <c r="O7430" i="14"/>
  <c r="O7429" i="14"/>
  <c r="O7428" i="14"/>
  <c r="O7427" i="14"/>
  <c r="O7426" i="14"/>
  <c r="O7425" i="14"/>
  <c r="O7424" i="14"/>
  <c r="O7423" i="14"/>
  <c r="O7422" i="14"/>
  <c r="O7421" i="14"/>
  <c r="O7420" i="14"/>
  <c r="O7419" i="14"/>
  <c r="O7418" i="14"/>
  <c r="O7417" i="14"/>
  <c r="O7416" i="14"/>
  <c r="O7415" i="14"/>
  <c r="O7414" i="14"/>
  <c r="O7413" i="14"/>
  <c r="O7412" i="14"/>
  <c r="O7411" i="14"/>
  <c r="O7410" i="14"/>
  <c r="O7409" i="14"/>
  <c r="O7408" i="14"/>
  <c r="O7407" i="14"/>
  <c r="O7406" i="14"/>
  <c r="O7405" i="14"/>
  <c r="O7404" i="14"/>
  <c r="O7403" i="14"/>
  <c r="O7402" i="14"/>
  <c r="O7401" i="14"/>
  <c r="O7400" i="14"/>
  <c r="O7399" i="14"/>
  <c r="O7398" i="14"/>
  <c r="O7397" i="14"/>
  <c r="O7396" i="14"/>
  <c r="O7395" i="14"/>
  <c r="O7394" i="14"/>
  <c r="O7393" i="14"/>
  <c r="O7392" i="14"/>
  <c r="O7391" i="14"/>
  <c r="O7390" i="14"/>
  <c r="O7389" i="14"/>
  <c r="O7388" i="14"/>
  <c r="O7387" i="14"/>
  <c r="O7386" i="14"/>
  <c r="O7385" i="14"/>
  <c r="O7384" i="14"/>
  <c r="O7383" i="14"/>
  <c r="O7382" i="14"/>
  <c r="O7381" i="14"/>
  <c r="O7380" i="14"/>
  <c r="O7379" i="14"/>
  <c r="O7378" i="14"/>
  <c r="O7377" i="14"/>
  <c r="O7376" i="14"/>
  <c r="O7375" i="14"/>
  <c r="O7374" i="14"/>
  <c r="O7373" i="14"/>
  <c r="O7372" i="14"/>
  <c r="O7371" i="14"/>
  <c r="O7370" i="14"/>
  <c r="O7369" i="14"/>
  <c r="O7368" i="14"/>
  <c r="O7367" i="14"/>
  <c r="O7366" i="14"/>
  <c r="O7365" i="14"/>
  <c r="O7364" i="14"/>
  <c r="O7363" i="14"/>
  <c r="O7362" i="14"/>
  <c r="O7361" i="14"/>
  <c r="O7360" i="14"/>
  <c r="O7359" i="14"/>
  <c r="O7358" i="14"/>
  <c r="O7357" i="14"/>
  <c r="O7356" i="14"/>
  <c r="O7355" i="14"/>
  <c r="O7354" i="14"/>
  <c r="O7353" i="14"/>
  <c r="O7352" i="14"/>
  <c r="O7351" i="14"/>
  <c r="O7350" i="14"/>
  <c r="O7349" i="14"/>
  <c r="O7348" i="14"/>
  <c r="O7347" i="14"/>
  <c r="O7346" i="14"/>
  <c r="O7345" i="14"/>
  <c r="O7344" i="14"/>
  <c r="O7343" i="14"/>
  <c r="O7342" i="14"/>
  <c r="O7341" i="14"/>
  <c r="O7340" i="14"/>
  <c r="O7339" i="14"/>
  <c r="O7338" i="14"/>
  <c r="O7337" i="14"/>
  <c r="O7336" i="14"/>
  <c r="O7335" i="14"/>
  <c r="O7334" i="14"/>
  <c r="O7333" i="14"/>
  <c r="O7332" i="14"/>
  <c r="O7331" i="14"/>
  <c r="O7330" i="14"/>
  <c r="O7329" i="14"/>
  <c r="O7328" i="14"/>
  <c r="O7327" i="14"/>
  <c r="O7326" i="14"/>
  <c r="O7325" i="14"/>
  <c r="O7324" i="14"/>
  <c r="O7323" i="14"/>
  <c r="O7322" i="14"/>
  <c r="O7321" i="14"/>
  <c r="O7320" i="14"/>
  <c r="O7319" i="14"/>
  <c r="O7318" i="14"/>
  <c r="O7317" i="14"/>
  <c r="O7316" i="14"/>
  <c r="O7315" i="14"/>
  <c r="O7314" i="14"/>
  <c r="O7313" i="14"/>
  <c r="O7312" i="14"/>
  <c r="O7311" i="14"/>
  <c r="O7310" i="14"/>
  <c r="O7309" i="14"/>
  <c r="O7308" i="14"/>
  <c r="O7307" i="14"/>
  <c r="O7306" i="14"/>
  <c r="O7305" i="14"/>
  <c r="O7304" i="14"/>
  <c r="O7303" i="14"/>
  <c r="O7302" i="14"/>
  <c r="O7301" i="14"/>
  <c r="O7300" i="14"/>
  <c r="O7299" i="14"/>
  <c r="O7298" i="14"/>
  <c r="O7297" i="14"/>
  <c r="O7296" i="14"/>
  <c r="O7295" i="14"/>
  <c r="O7294" i="14"/>
  <c r="O7293" i="14"/>
  <c r="O7292" i="14"/>
  <c r="O7291" i="14"/>
  <c r="O7290" i="14"/>
  <c r="O7289" i="14"/>
  <c r="O7288" i="14"/>
  <c r="O7287" i="14"/>
  <c r="O7286" i="14"/>
  <c r="O7285" i="14"/>
  <c r="O7284" i="14"/>
  <c r="O7283" i="14"/>
  <c r="O7282" i="14"/>
  <c r="O7281" i="14"/>
  <c r="O7280" i="14"/>
  <c r="O7279" i="14"/>
  <c r="O7278" i="14"/>
  <c r="O7277" i="14"/>
  <c r="O7276" i="14"/>
  <c r="O7275" i="14"/>
  <c r="O7274" i="14"/>
  <c r="O7273" i="14"/>
  <c r="O7272" i="14"/>
  <c r="O7271" i="14"/>
  <c r="O7270" i="14"/>
  <c r="O7269" i="14"/>
  <c r="O7268" i="14"/>
  <c r="O7267" i="14"/>
  <c r="O7266" i="14"/>
  <c r="O7265" i="14"/>
  <c r="O7264" i="14"/>
  <c r="O7263" i="14"/>
  <c r="O7262" i="14"/>
  <c r="O7261" i="14"/>
  <c r="O7260" i="14"/>
  <c r="O7259" i="14"/>
  <c r="O7258" i="14"/>
  <c r="O7257" i="14"/>
  <c r="O7256" i="14"/>
  <c r="O7255" i="14"/>
  <c r="O7254" i="14"/>
  <c r="O7253" i="14"/>
  <c r="O7252" i="14"/>
  <c r="O7251" i="14"/>
  <c r="O7250" i="14"/>
  <c r="O7249" i="14"/>
  <c r="O7248" i="14"/>
  <c r="O7247" i="14"/>
  <c r="O7246" i="14"/>
  <c r="O7245" i="14"/>
  <c r="O7244" i="14"/>
  <c r="O7243" i="14"/>
  <c r="O7242" i="14"/>
  <c r="O7241" i="14"/>
  <c r="O7240" i="14"/>
  <c r="O7239" i="14"/>
  <c r="O7238" i="14"/>
  <c r="O7237" i="14"/>
  <c r="O7236" i="14"/>
  <c r="O7235" i="14"/>
  <c r="O7234" i="14"/>
  <c r="O7233" i="14"/>
  <c r="O7232" i="14"/>
  <c r="O7231" i="14"/>
  <c r="O7230" i="14"/>
  <c r="O7229" i="14"/>
  <c r="O7228" i="14"/>
  <c r="O7227" i="14"/>
  <c r="O7226" i="14"/>
  <c r="O7225" i="14"/>
  <c r="O7224" i="14"/>
  <c r="O7223" i="14"/>
  <c r="O7222" i="14"/>
  <c r="O7221" i="14"/>
  <c r="O7220" i="14"/>
  <c r="O7219" i="14"/>
  <c r="O7218" i="14"/>
  <c r="O7217" i="14"/>
  <c r="O7216" i="14"/>
  <c r="O7215" i="14"/>
  <c r="O7214" i="14"/>
  <c r="O7213" i="14"/>
  <c r="O7212" i="14"/>
  <c r="O7211" i="14"/>
  <c r="O7210" i="14"/>
  <c r="O7209" i="14"/>
  <c r="O7208" i="14"/>
  <c r="O7207" i="14"/>
  <c r="O7206" i="14"/>
  <c r="O7205" i="14"/>
  <c r="O7204" i="14"/>
  <c r="O7203" i="14"/>
  <c r="O7202" i="14"/>
  <c r="O7201" i="14"/>
  <c r="O7200" i="14"/>
  <c r="O7199" i="14"/>
  <c r="O7198" i="14"/>
  <c r="O7197" i="14"/>
  <c r="O7196" i="14"/>
  <c r="O7195" i="14"/>
  <c r="O7194" i="14"/>
  <c r="O7193" i="14"/>
  <c r="O7192" i="14"/>
  <c r="O7191" i="14"/>
  <c r="O7190" i="14"/>
  <c r="O7189" i="14"/>
  <c r="O7188" i="14"/>
  <c r="O7187" i="14"/>
  <c r="O7186" i="14"/>
  <c r="O7185" i="14"/>
  <c r="O7184" i="14"/>
  <c r="O7183" i="14"/>
  <c r="O7182" i="14"/>
  <c r="O7181" i="14"/>
  <c r="O7180" i="14"/>
  <c r="O7179" i="14"/>
  <c r="O7178" i="14"/>
  <c r="O7177" i="14"/>
  <c r="O7176" i="14"/>
  <c r="O7175" i="14"/>
  <c r="O7174" i="14"/>
  <c r="O7173" i="14"/>
  <c r="O7172" i="14"/>
  <c r="O7171" i="14"/>
  <c r="O7170" i="14"/>
  <c r="O7169" i="14"/>
  <c r="O7168" i="14"/>
  <c r="O7167" i="14"/>
  <c r="O7166" i="14"/>
  <c r="O7165" i="14"/>
  <c r="O7164" i="14"/>
  <c r="O7163" i="14"/>
  <c r="O7162" i="14"/>
  <c r="O7161" i="14"/>
  <c r="O7160" i="14"/>
  <c r="O7159" i="14"/>
  <c r="O7158" i="14"/>
  <c r="O7157" i="14"/>
  <c r="O7156" i="14"/>
  <c r="O7155" i="14"/>
  <c r="O7154" i="14"/>
  <c r="O7153" i="14"/>
  <c r="O7152" i="14"/>
  <c r="O7151" i="14"/>
  <c r="O7150" i="14"/>
  <c r="O7149" i="14"/>
  <c r="O7148" i="14"/>
  <c r="O7147" i="14"/>
  <c r="O7146" i="14"/>
  <c r="O7145" i="14"/>
  <c r="O7144" i="14"/>
  <c r="O7143" i="14"/>
  <c r="O7142" i="14"/>
  <c r="O7141" i="14"/>
  <c r="O7140" i="14"/>
  <c r="O7139" i="14"/>
  <c r="O7138" i="14"/>
  <c r="O7137" i="14"/>
  <c r="O7136" i="14"/>
  <c r="O7135" i="14"/>
  <c r="O7134" i="14"/>
  <c r="O7133" i="14"/>
  <c r="O7132" i="14"/>
  <c r="O7131" i="14"/>
  <c r="O7130" i="14"/>
  <c r="O7129" i="14"/>
  <c r="O7128" i="14"/>
  <c r="O7127" i="14"/>
  <c r="O7126" i="14"/>
  <c r="O7125" i="14"/>
  <c r="O7124" i="14"/>
  <c r="O7123" i="14"/>
  <c r="O7122" i="14"/>
  <c r="O7121" i="14"/>
  <c r="O7120" i="14"/>
  <c r="O7119" i="14"/>
  <c r="O7118" i="14"/>
  <c r="O7117" i="14"/>
  <c r="O7116" i="14"/>
  <c r="O7115" i="14"/>
  <c r="O7114" i="14"/>
  <c r="O7113" i="14"/>
  <c r="O7112" i="14"/>
  <c r="O7111" i="14"/>
  <c r="O7110" i="14"/>
  <c r="O7109" i="14"/>
  <c r="O7108" i="14"/>
  <c r="O7107" i="14"/>
  <c r="O7106" i="14"/>
  <c r="O7105" i="14"/>
  <c r="O7104" i="14"/>
  <c r="O7103" i="14"/>
  <c r="O7102" i="14"/>
  <c r="O7101" i="14"/>
  <c r="O7100" i="14"/>
  <c r="O7099" i="14"/>
  <c r="O7098" i="14"/>
  <c r="O7097" i="14"/>
  <c r="O7096" i="14"/>
  <c r="O7095" i="14"/>
  <c r="O7094" i="14"/>
  <c r="O7093" i="14"/>
  <c r="O7092" i="14"/>
  <c r="O7091" i="14"/>
  <c r="O7090" i="14"/>
  <c r="O7089" i="14"/>
  <c r="O7088" i="14"/>
  <c r="O7087" i="14"/>
  <c r="O7086" i="14"/>
  <c r="O7085" i="14"/>
  <c r="O7084" i="14"/>
  <c r="O7083" i="14"/>
  <c r="O7082" i="14"/>
  <c r="O7081" i="14"/>
  <c r="O7080" i="14"/>
  <c r="O7079" i="14"/>
  <c r="O7078" i="14"/>
  <c r="O7077" i="14"/>
  <c r="O7076" i="14"/>
  <c r="O7075" i="14"/>
  <c r="O7074" i="14"/>
  <c r="O7073" i="14"/>
  <c r="O7072" i="14"/>
  <c r="O7071" i="14"/>
  <c r="O7070" i="14"/>
  <c r="O7069" i="14"/>
  <c r="O7068" i="14"/>
  <c r="O7067" i="14"/>
  <c r="O7066" i="14"/>
  <c r="O7065" i="14"/>
  <c r="O7064" i="14"/>
  <c r="O7063" i="14"/>
  <c r="O7062" i="14"/>
  <c r="O7061" i="14"/>
  <c r="O7060" i="14"/>
  <c r="O7059" i="14"/>
  <c r="O7058" i="14"/>
  <c r="O7057" i="14"/>
  <c r="O7056" i="14"/>
  <c r="O7055" i="14"/>
  <c r="O7054" i="14"/>
  <c r="O7053" i="14"/>
  <c r="O7052" i="14"/>
  <c r="O7051" i="14"/>
  <c r="O7050" i="14"/>
  <c r="O7049" i="14"/>
  <c r="O7048" i="14"/>
  <c r="O7047" i="14"/>
  <c r="O7046" i="14"/>
  <c r="O7045" i="14"/>
  <c r="O7044" i="14"/>
  <c r="O7043" i="14"/>
  <c r="O7042" i="14"/>
  <c r="O7041" i="14"/>
  <c r="O7040" i="14"/>
  <c r="O7039" i="14"/>
  <c r="O7038" i="14"/>
  <c r="O7037" i="14"/>
  <c r="O7036" i="14"/>
  <c r="O7035" i="14"/>
  <c r="O7034" i="14"/>
  <c r="O7033" i="14"/>
  <c r="O7032" i="14"/>
  <c r="O7031" i="14"/>
  <c r="O7030" i="14"/>
  <c r="O7029" i="14"/>
  <c r="O7028" i="14"/>
  <c r="O7027" i="14"/>
  <c r="O7026" i="14"/>
  <c r="O7025" i="14"/>
  <c r="O7024" i="14"/>
  <c r="O7023" i="14"/>
  <c r="O7022" i="14"/>
  <c r="O7021" i="14"/>
  <c r="O7020" i="14"/>
  <c r="O7019" i="14"/>
  <c r="O7018" i="14"/>
  <c r="O7017" i="14"/>
  <c r="O7016" i="14"/>
  <c r="O7015" i="14"/>
  <c r="O7014" i="14"/>
  <c r="O7013" i="14"/>
  <c r="O7012" i="14"/>
  <c r="O7011" i="14"/>
  <c r="O7010" i="14"/>
  <c r="O7009" i="14"/>
  <c r="O7008" i="14"/>
  <c r="O7007" i="14"/>
  <c r="O7006" i="14"/>
  <c r="O7005" i="14"/>
  <c r="O7004" i="14"/>
  <c r="O7003" i="14"/>
  <c r="O7002" i="14"/>
  <c r="O7001" i="14"/>
  <c r="O7000" i="14"/>
  <c r="O6999" i="14"/>
  <c r="O6998" i="14"/>
  <c r="O6997" i="14"/>
  <c r="O6996" i="14"/>
  <c r="O6995" i="14"/>
  <c r="O6994" i="14"/>
  <c r="O6993" i="14"/>
  <c r="O6992" i="14"/>
  <c r="O6991" i="14"/>
  <c r="O6990" i="14"/>
  <c r="O6989" i="14"/>
  <c r="O6988" i="14"/>
  <c r="O6987" i="14"/>
  <c r="O6986" i="14"/>
  <c r="O6985" i="14"/>
  <c r="O6984" i="14"/>
  <c r="O6983" i="14"/>
  <c r="O6982" i="14"/>
  <c r="O6981" i="14"/>
  <c r="O6980" i="14"/>
  <c r="O6979" i="14"/>
  <c r="O6978" i="14"/>
  <c r="O6977" i="14"/>
  <c r="O6976" i="14"/>
  <c r="O6975" i="14"/>
  <c r="O6974" i="14"/>
  <c r="O6973" i="14"/>
  <c r="O6972" i="14"/>
  <c r="O6971" i="14"/>
  <c r="O6970" i="14"/>
  <c r="O6969" i="14"/>
  <c r="O6968" i="14"/>
  <c r="O6967" i="14"/>
  <c r="O6966" i="14"/>
  <c r="O6965" i="14"/>
  <c r="O6964" i="14"/>
  <c r="O6963" i="14"/>
  <c r="O6962" i="14"/>
  <c r="O6961" i="14"/>
  <c r="O6960" i="14"/>
  <c r="O6959" i="14"/>
  <c r="O6958" i="14"/>
  <c r="O6957" i="14"/>
  <c r="O6956" i="14"/>
  <c r="O6955" i="14"/>
  <c r="O6954" i="14"/>
  <c r="O6953" i="14"/>
  <c r="O6952" i="14"/>
  <c r="O6951" i="14"/>
  <c r="O6950" i="14"/>
  <c r="O6949" i="14"/>
  <c r="O6948" i="14"/>
  <c r="O6947" i="14"/>
  <c r="O6946" i="14"/>
  <c r="O6945" i="14"/>
  <c r="O6944" i="14"/>
  <c r="O6943" i="14"/>
  <c r="O6942" i="14"/>
  <c r="O6941" i="14"/>
  <c r="O6940" i="14"/>
  <c r="O6939" i="14"/>
  <c r="O6938" i="14"/>
  <c r="O6937" i="14"/>
  <c r="O6936" i="14"/>
  <c r="O6935" i="14"/>
  <c r="O6934" i="14"/>
  <c r="O6933" i="14"/>
  <c r="O6932" i="14"/>
  <c r="O6931" i="14"/>
  <c r="O6930" i="14"/>
  <c r="O6929" i="14"/>
  <c r="O6928" i="14"/>
  <c r="O6927" i="14"/>
  <c r="O6926" i="14"/>
  <c r="O6925" i="14"/>
  <c r="O6924" i="14"/>
  <c r="O6923" i="14"/>
  <c r="O6922" i="14"/>
  <c r="O6921" i="14"/>
  <c r="O6920" i="14"/>
  <c r="O6919" i="14"/>
  <c r="O6918" i="14"/>
  <c r="O6917" i="14"/>
  <c r="O6916" i="14"/>
  <c r="O6915" i="14"/>
  <c r="O6914" i="14"/>
  <c r="O6913" i="14"/>
  <c r="O6912" i="14"/>
  <c r="O6911" i="14"/>
  <c r="O6910" i="14"/>
  <c r="O6909" i="14"/>
  <c r="O6908" i="14"/>
  <c r="O6907" i="14"/>
  <c r="O6906" i="14"/>
  <c r="O6905" i="14"/>
  <c r="O6904" i="14"/>
  <c r="O6903" i="14"/>
  <c r="O6902" i="14"/>
  <c r="O6901" i="14"/>
  <c r="O6900" i="14"/>
  <c r="O6899" i="14"/>
  <c r="O6898" i="14"/>
  <c r="O6897" i="14"/>
  <c r="O6896" i="14"/>
  <c r="O6895" i="14"/>
  <c r="O6894" i="14"/>
  <c r="O6893" i="14"/>
  <c r="O6892" i="14"/>
  <c r="O6891" i="14"/>
  <c r="O6890" i="14"/>
  <c r="O6889" i="14"/>
  <c r="O6888" i="14"/>
  <c r="O6887" i="14"/>
  <c r="O6886" i="14"/>
  <c r="O6885" i="14"/>
  <c r="O6884" i="14"/>
  <c r="O6883" i="14"/>
  <c r="O6882" i="14"/>
  <c r="O6881" i="14"/>
  <c r="O6880" i="14"/>
  <c r="O6879" i="14"/>
  <c r="O6878" i="14"/>
  <c r="O6877" i="14"/>
  <c r="O6876" i="14"/>
  <c r="O6875" i="14"/>
  <c r="O6874" i="14"/>
  <c r="O6873" i="14"/>
  <c r="O6872" i="14"/>
  <c r="O6871" i="14"/>
  <c r="O6870" i="14"/>
  <c r="O6869" i="14"/>
  <c r="O6868" i="14"/>
  <c r="O6867" i="14"/>
  <c r="O6866" i="14"/>
  <c r="O6865" i="14"/>
  <c r="O6864" i="14"/>
  <c r="O6863" i="14"/>
  <c r="O6862" i="14"/>
  <c r="O6861" i="14"/>
  <c r="O6860" i="14"/>
  <c r="O6859" i="14"/>
  <c r="O6858" i="14"/>
  <c r="O6857" i="14"/>
  <c r="O6856" i="14"/>
  <c r="O6855" i="14"/>
  <c r="O6854" i="14"/>
  <c r="O6853" i="14"/>
  <c r="O6852" i="14"/>
  <c r="O6851" i="14"/>
  <c r="O6850" i="14"/>
  <c r="O6849" i="14"/>
  <c r="O6848" i="14"/>
  <c r="O6847" i="14"/>
  <c r="O6846" i="14"/>
  <c r="O6845" i="14"/>
  <c r="O6844" i="14"/>
  <c r="O6843" i="14"/>
  <c r="O6842" i="14"/>
  <c r="O6841" i="14"/>
  <c r="O6840" i="14"/>
  <c r="O6839" i="14"/>
  <c r="O6838" i="14"/>
  <c r="O6837" i="14"/>
  <c r="O6836" i="14"/>
  <c r="O6835" i="14"/>
  <c r="O6834" i="14"/>
  <c r="O6833" i="14"/>
  <c r="O6832" i="14"/>
  <c r="O6831" i="14"/>
  <c r="O6830" i="14"/>
  <c r="O6829" i="14"/>
  <c r="O6828" i="14"/>
  <c r="O6827" i="14"/>
  <c r="O6826" i="14"/>
  <c r="O6825" i="14"/>
  <c r="O6824" i="14"/>
  <c r="O6823" i="14"/>
  <c r="O6822" i="14"/>
  <c r="O6821" i="14"/>
  <c r="O6820" i="14"/>
  <c r="O6819" i="14"/>
  <c r="O6818" i="14"/>
  <c r="O6817" i="14"/>
  <c r="O6816" i="14"/>
  <c r="O6815" i="14"/>
  <c r="O6814" i="14"/>
  <c r="O6813" i="14"/>
  <c r="O6812" i="14"/>
  <c r="O6811" i="14"/>
  <c r="O6810" i="14"/>
  <c r="O6809" i="14"/>
  <c r="O6808" i="14"/>
  <c r="O6807" i="14"/>
  <c r="O6806" i="14"/>
  <c r="O6805" i="14"/>
  <c r="O6804" i="14"/>
  <c r="O6803" i="14"/>
  <c r="O6802" i="14"/>
  <c r="O6801" i="14"/>
  <c r="O6800" i="14"/>
  <c r="O6799" i="14"/>
  <c r="O6798" i="14"/>
  <c r="O6797" i="14"/>
  <c r="O6796" i="14"/>
  <c r="O6795" i="14"/>
  <c r="O6794" i="14"/>
  <c r="O6793" i="14"/>
  <c r="O6792" i="14"/>
  <c r="O6791" i="14"/>
  <c r="O6790" i="14"/>
  <c r="O6789" i="14"/>
  <c r="O6788" i="14"/>
  <c r="O6787" i="14"/>
  <c r="O6786" i="14"/>
  <c r="O6785" i="14"/>
  <c r="O6784" i="14"/>
  <c r="O6783" i="14"/>
  <c r="O6782" i="14"/>
  <c r="O6781" i="14"/>
  <c r="O6780" i="14"/>
  <c r="O6779" i="14"/>
  <c r="O6778" i="14"/>
  <c r="O6777" i="14"/>
  <c r="O6776" i="14"/>
  <c r="O6775" i="14"/>
  <c r="O6774" i="14"/>
  <c r="O6773" i="14"/>
  <c r="O6772" i="14"/>
  <c r="O6771" i="14"/>
  <c r="O6770" i="14"/>
  <c r="O6769" i="14"/>
  <c r="O6768" i="14"/>
  <c r="O6767" i="14"/>
  <c r="O6766" i="14"/>
  <c r="O6765" i="14"/>
  <c r="O6764" i="14"/>
  <c r="O6763" i="14"/>
  <c r="O6762" i="14"/>
  <c r="O6761" i="14"/>
  <c r="O6760" i="14"/>
  <c r="O6759" i="14"/>
  <c r="O6758" i="14"/>
  <c r="O6757" i="14"/>
  <c r="O6756" i="14"/>
  <c r="O6755" i="14"/>
  <c r="O6754" i="14"/>
  <c r="O6753" i="14"/>
  <c r="O6752" i="14"/>
  <c r="O6751" i="14"/>
  <c r="O6750" i="14"/>
  <c r="O6749" i="14"/>
  <c r="O6748" i="14"/>
  <c r="O6747" i="14"/>
  <c r="O6746" i="14"/>
  <c r="O6745" i="14"/>
  <c r="O6744" i="14"/>
  <c r="O6743" i="14"/>
  <c r="O6742" i="14"/>
  <c r="O6741" i="14"/>
  <c r="O6740" i="14"/>
  <c r="O6739" i="14"/>
  <c r="O6738" i="14"/>
  <c r="O6737" i="14"/>
  <c r="O6736" i="14"/>
  <c r="O6735" i="14"/>
  <c r="O6734" i="14"/>
  <c r="O6733" i="14"/>
  <c r="O6732" i="14"/>
  <c r="O6731" i="14"/>
  <c r="O6730" i="14"/>
  <c r="O6729" i="14"/>
  <c r="O6728" i="14"/>
  <c r="O6727" i="14"/>
  <c r="O6726" i="14"/>
  <c r="O6725" i="14"/>
  <c r="O6724" i="14"/>
  <c r="O6723" i="14"/>
  <c r="O6722" i="14"/>
  <c r="O6721" i="14"/>
  <c r="O6720" i="14"/>
  <c r="O6719" i="14"/>
  <c r="O6718" i="14"/>
  <c r="O6717" i="14"/>
  <c r="O6716" i="14"/>
  <c r="O6715" i="14"/>
  <c r="O6714" i="14"/>
  <c r="O6713" i="14"/>
  <c r="O6712" i="14"/>
  <c r="O6711" i="14"/>
  <c r="O6710" i="14"/>
  <c r="O6709" i="14"/>
  <c r="O6708" i="14"/>
  <c r="O6707" i="14"/>
  <c r="O6706" i="14"/>
  <c r="O6705" i="14"/>
  <c r="O6704" i="14"/>
  <c r="O6703" i="14"/>
  <c r="O6702" i="14"/>
  <c r="O6701" i="14"/>
  <c r="O6700" i="14"/>
  <c r="O6699" i="14"/>
  <c r="O6698" i="14"/>
  <c r="O6697" i="14"/>
  <c r="O6696" i="14"/>
  <c r="O6695" i="14"/>
  <c r="O6694" i="14"/>
  <c r="O6693" i="14"/>
  <c r="O6692" i="14"/>
  <c r="O6691" i="14"/>
  <c r="O6690" i="14"/>
  <c r="O6689" i="14"/>
  <c r="O6688" i="14"/>
  <c r="O6687" i="14"/>
  <c r="O6686" i="14"/>
  <c r="O6685" i="14"/>
  <c r="O6684" i="14"/>
  <c r="O6683" i="14"/>
  <c r="O6682" i="14"/>
  <c r="O6681" i="14"/>
  <c r="O6680" i="14"/>
  <c r="O6679" i="14"/>
  <c r="O6678" i="14"/>
  <c r="O6677" i="14"/>
  <c r="O6676" i="14"/>
  <c r="O6675" i="14"/>
  <c r="O6674" i="14"/>
  <c r="O6673" i="14"/>
  <c r="O6672" i="14"/>
  <c r="O6671" i="14"/>
  <c r="O6670" i="14"/>
  <c r="O6669" i="14"/>
  <c r="O6668" i="14"/>
  <c r="O6667" i="14"/>
  <c r="O6666" i="14"/>
  <c r="O6665" i="14"/>
  <c r="O6664" i="14"/>
  <c r="O6663" i="14"/>
  <c r="O6662" i="14"/>
  <c r="O6661" i="14"/>
  <c r="O6660" i="14"/>
  <c r="O6659" i="14"/>
  <c r="O6658" i="14"/>
  <c r="O6657" i="14"/>
  <c r="O6656" i="14"/>
  <c r="O6655" i="14"/>
  <c r="O6654" i="14"/>
  <c r="O6653" i="14"/>
  <c r="O6652" i="14"/>
  <c r="O6651" i="14"/>
  <c r="O6650" i="14"/>
  <c r="O6649" i="14"/>
  <c r="O6648" i="14"/>
  <c r="O6647" i="14"/>
  <c r="O6646" i="14"/>
  <c r="O6645" i="14"/>
  <c r="O6644" i="14"/>
  <c r="O6643" i="14"/>
  <c r="O6642" i="14"/>
  <c r="O6641" i="14"/>
  <c r="O6640" i="14"/>
  <c r="O6639" i="14"/>
  <c r="O6638" i="14"/>
  <c r="O6637" i="14"/>
  <c r="O6636" i="14"/>
  <c r="O6635" i="14"/>
  <c r="O6634" i="14"/>
  <c r="O6633" i="14"/>
  <c r="O6632" i="14"/>
  <c r="O6631" i="14"/>
  <c r="O6630" i="14"/>
  <c r="O6629" i="14"/>
  <c r="O6628" i="14"/>
  <c r="O6627" i="14"/>
  <c r="O6626" i="14"/>
  <c r="O6625" i="14"/>
  <c r="O6624" i="14"/>
  <c r="O6623" i="14"/>
  <c r="O6622" i="14"/>
  <c r="O6621" i="14"/>
  <c r="O6620" i="14"/>
  <c r="O6619" i="14"/>
  <c r="O6618" i="14"/>
  <c r="O6617" i="14"/>
  <c r="O6616" i="14"/>
  <c r="O6615" i="14"/>
  <c r="O6614" i="14"/>
  <c r="O6613" i="14"/>
  <c r="O6612" i="14"/>
  <c r="O6611" i="14"/>
  <c r="O6610" i="14"/>
  <c r="O6609" i="14"/>
  <c r="O6608" i="14"/>
  <c r="O6607" i="14"/>
  <c r="O6606" i="14"/>
  <c r="O6605" i="14"/>
  <c r="O6604" i="14"/>
  <c r="O6603" i="14"/>
  <c r="O6602" i="14"/>
  <c r="O6601" i="14"/>
  <c r="O6600" i="14"/>
  <c r="O6599" i="14"/>
  <c r="O6598" i="14"/>
  <c r="O6597" i="14"/>
  <c r="O6596" i="14"/>
  <c r="O6595" i="14"/>
  <c r="O6594" i="14"/>
  <c r="O6593" i="14"/>
  <c r="O6592" i="14"/>
  <c r="O6591" i="14"/>
  <c r="O6590" i="14"/>
  <c r="O6589" i="14"/>
  <c r="O6588" i="14"/>
  <c r="O6587" i="14"/>
  <c r="O6586" i="14"/>
  <c r="O6585" i="14"/>
  <c r="O6584" i="14"/>
  <c r="O6583" i="14"/>
  <c r="O6582" i="14"/>
  <c r="O6581" i="14"/>
  <c r="O6580" i="14"/>
  <c r="O6579" i="14"/>
  <c r="O6578" i="14"/>
  <c r="O6577" i="14"/>
  <c r="O6576" i="14"/>
  <c r="O6575" i="14"/>
  <c r="O6574" i="14"/>
  <c r="O6573" i="14"/>
  <c r="O6572" i="14"/>
  <c r="O6571" i="14"/>
  <c r="O6570" i="14"/>
  <c r="O6569" i="14"/>
  <c r="O6568" i="14"/>
  <c r="O6567" i="14"/>
  <c r="O6566" i="14"/>
  <c r="O6565" i="14"/>
  <c r="O6564" i="14"/>
  <c r="O6563" i="14"/>
  <c r="O6562" i="14"/>
  <c r="O6561" i="14"/>
  <c r="O6560" i="14"/>
  <c r="O6559" i="14"/>
  <c r="O6558" i="14"/>
  <c r="O6557" i="14"/>
  <c r="O6556" i="14"/>
  <c r="O6555" i="14"/>
  <c r="O6554" i="14"/>
  <c r="O6553" i="14"/>
  <c r="O6552" i="14"/>
  <c r="O6551" i="14"/>
  <c r="O6550" i="14"/>
  <c r="O6549" i="14"/>
  <c r="O6548" i="14"/>
  <c r="O6547" i="14"/>
  <c r="O6546" i="14"/>
  <c r="O6545" i="14"/>
  <c r="O6544" i="14"/>
  <c r="O6543" i="14"/>
  <c r="O6542" i="14"/>
  <c r="O6541" i="14"/>
  <c r="O6540" i="14"/>
  <c r="O6539" i="14"/>
  <c r="O6538" i="14"/>
  <c r="O6537" i="14"/>
  <c r="O6536" i="14"/>
  <c r="O6535" i="14"/>
  <c r="O6534" i="14"/>
  <c r="O6533" i="14"/>
  <c r="O6532" i="14"/>
  <c r="O6531" i="14"/>
  <c r="O6530" i="14"/>
  <c r="O6529" i="14"/>
  <c r="O6528" i="14"/>
  <c r="O6527" i="14"/>
  <c r="O6526" i="14"/>
  <c r="O6525" i="14"/>
  <c r="O6524" i="14"/>
  <c r="O6523" i="14"/>
  <c r="O6522" i="14"/>
  <c r="O6521" i="14"/>
  <c r="O6520" i="14"/>
  <c r="O6519" i="14"/>
  <c r="O6518" i="14"/>
  <c r="O6517" i="14"/>
  <c r="O6516" i="14"/>
  <c r="O6515" i="14"/>
  <c r="O6514" i="14"/>
  <c r="O6513" i="14"/>
  <c r="O6512" i="14"/>
  <c r="O6511" i="14"/>
  <c r="O6510" i="14"/>
  <c r="O6509" i="14"/>
  <c r="O6508" i="14"/>
  <c r="O6507" i="14"/>
  <c r="O6506" i="14"/>
  <c r="O6505" i="14"/>
  <c r="O6504" i="14"/>
  <c r="O6503" i="14"/>
  <c r="O6502" i="14"/>
  <c r="O6501" i="14"/>
  <c r="O6500" i="14"/>
  <c r="O6499" i="14"/>
  <c r="O6498" i="14"/>
  <c r="O6497" i="14"/>
  <c r="O6496" i="14"/>
  <c r="O6495" i="14"/>
  <c r="O6494" i="14"/>
  <c r="O6493" i="14"/>
  <c r="O6492" i="14"/>
  <c r="O6491" i="14"/>
  <c r="O6490" i="14"/>
  <c r="O6489" i="14"/>
  <c r="O6488" i="14"/>
  <c r="O6487" i="14"/>
  <c r="O6486" i="14"/>
  <c r="O6485" i="14"/>
  <c r="O6484" i="14"/>
  <c r="O6483" i="14"/>
  <c r="O6482" i="14"/>
  <c r="O6481" i="14"/>
  <c r="O6480" i="14"/>
  <c r="O6479" i="14"/>
  <c r="O6478" i="14"/>
  <c r="O6477" i="14"/>
  <c r="O6476" i="14"/>
  <c r="O6475" i="14"/>
  <c r="O6474" i="14"/>
  <c r="O6473" i="14"/>
  <c r="O6472" i="14"/>
  <c r="O6471" i="14"/>
  <c r="O6470" i="14"/>
  <c r="O6469" i="14"/>
  <c r="O6468" i="14"/>
  <c r="O6467" i="14"/>
  <c r="O6466" i="14"/>
  <c r="O6465" i="14"/>
  <c r="O6464" i="14"/>
  <c r="O6463" i="14"/>
  <c r="O6462" i="14"/>
  <c r="O6461" i="14"/>
  <c r="O6460" i="14"/>
  <c r="O6459" i="14"/>
  <c r="O6458" i="14"/>
  <c r="O6457" i="14"/>
  <c r="O6456" i="14"/>
  <c r="O6455" i="14"/>
  <c r="O6454" i="14"/>
  <c r="O6453" i="14"/>
  <c r="O6452" i="14"/>
  <c r="O6451" i="14"/>
  <c r="O6450" i="14"/>
  <c r="O6449" i="14"/>
  <c r="O6448" i="14"/>
  <c r="O6447" i="14"/>
  <c r="O6446" i="14"/>
  <c r="O6445" i="14"/>
  <c r="O6444" i="14"/>
  <c r="O6443" i="14"/>
  <c r="O6442" i="14"/>
  <c r="O6441" i="14"/>
  <c r="O6440" i="14"/>
  <c r="O6439" i="14"/>
  <c r="O6438" i="14"/>
  <c r="O6437" i="14"/>
  <c r="O6436" i="14"/>
  <c r="O6435" i="14"/>
  <c r="O6434" i="14"/>
  <c r="O6433" i="14"/>
  <c r="O6432" i="14"/>
  <c r="O6431" i="14"/>
  <c r="O6430" i="14"/>
  <c r="O6429" i="14"/>
  <c r="O6428" i="14"/>
  <c r="O6427" i="14"/>
  <c r="O6426" i="14"/>
  <c r="O6425" i="14"/>
  <c r="O6424" i="14"/>
  <c r="O6423" i="14"/>
  <c r="O6422" i="14"/>
  <c r="O6421" i="14"/>
  <c r="O6420" i="14"/>
  <c r="O6419" i="14"/>
  <c r="O6418" i="14"/>
  <c r="O6417" i="14"/>
  <c r="O6416" i="14"/>
  <c r="O6415" i="14"/>
  <c r="O6414" i="14"/>
  <c r="O6413" i="14"/>
  <c r="O6412" i="14"/>
  <c r="O6411" i="14"/>
  <c r="O6410" i="14"/>
  <c r="O6409" i="14"/>
  <c r="O6408" i="14"/>
  <c r="O6407" i="14"/>
  <c r="O6406" i="14"/>
  <c r="O6405" i="14"/>
  <c r="O6404" i="14"/>
  <c r="O6403" i="14"/>
  <c r="O6402" i="14"/>
  <c r="O6401" i="14"/>
  <c r="O6400" i="14"/>
  <c r="O6399" i="14"/>
  <c r="O6398" i="14"/>
  <c r="O6397" i="14"/>
  <c r="O6396" i="14"/>
  <c r="O6395" i="14"/>
  <c r="O6394" i="14"/>
  <c r="O6393" i="14"/>
  <c r="O6392" i="14"/>
  <c r="O6391" i="14"/>
  <c r="O6390" i="14"/>
  <c r="O6389" i="14"/>
  <c r="O6388" i="14"/>
  <c r="O6387" i="14"/>
  <c r="O6386" i="14"/>
  <c r="O6385" i="14"/>
  <c r="O6384" i="14"/>
  <c r="O6383" i="14"/>
  <c r="O6382" i="14"/>
  <c r="O6381" i="14"/>
  <c r="O6380" i="14"/>
  <c r="O6379" i="14"/>
  <c r="O6378" i="14"/>
  <c r="O6377" i="14"/>
  <c r="O6376" i="14"/>
  <c r="O6375" i="14"/>
  <c r="O6374" i="14"/>
  <c r="O6373" i="14"/>
  <c r="O6372" i="14"/>
  <c r="O6371" i="14"/>
  <c r="O6370" i="14"/>
  <c r="O6369" i="14"/>
  <c r="O6368" i="14"/>
  <c r="O6367" i="14"/>
  <c r="O6366" i="14"/>
  <c r="O6365" i="14"/>
  <c r="O6364" i="14"/>
  <c r="O6363" i="14"/>
  <c r="O6362" i="14"/>
  <c r="O6361" i="14"/>
  <c r="O6360" i="14"/>
  <c r="O6359" i="14"/>
  <c r="O6358" i="14"/>
  <c r="O6357" i="14"/>
  <c r="O6356" i="14"/>
  <c r="O6355" i="14"/>
  <c r="O6354" i="14"/>
  <c r="O6353" i="14"/>
  <c r="O6352" i="14"/>
  <c r="O6351" i="14"/>
  <c r="O6350" i="14"/>
  <c r="O6349" i="14"/>
  <c r="O6348" i="14"/>
  <c r="O6347" i="14"/>
  <c r="O6346" i="14"/>
  <c r="O6345" i="14"/>
  <c r="O6344" i="14"/>
  <c r="O6343" i="14"/>
  <c r="O6342" i="14"/>
  <c r="O6341" i="14"/>
  <c r="O6340" i="14"/>
  <c r="O6339" i="14"/>
  <c r="O6338" i="14"/>
  <c r="O6337" i="14"/>
  <c r="O6336" i="14"/>
  <c r="O6335" i="14"/>
  <c r="O6334" i="14"/>
  <c r="O6333" i="14"/>
  <c r="O6332" i="14"/>
  <c r="O6331" i="14"/>
  <c r="O6330" i="14"/>
  <c r="O6329" i="14"/>
  <c r="O6328" i="14"/>
  <c r="O6327" i="14"/>
  <c r="O6326" i="14"/>
  <c r="O6325" i="14"/>
  <c r="O6324" i="14"/>
  <c r="O6323" i="14"/>
  <c r="O6322" i="14"/>
  <c r="O6321" i="14"/>
  <c r="O6320" i="14"/>
  <c r="O6319" i="14"/>
  <c r="O6318" i="14"/>
  <c r="O6317" i="14"/>
  <c r="O6316" i="14"/>
  <c r="O6315" i="14"/>
  <c r="O6314" i="14"/>
  <c r="O6313" i="14"/>
  <c r="O6312" i="14"/>
  <c r="O6311" i="14"/>
  <c r="O6310" i="14"/>
  <c r="O6309" i="14"/>
  <c r="O6308" i="14"/>
  <c r="O6307" i="14"/>
  <c r="O6306" i="14"/>
  <c r="O6305" i="14"/>
  <c r="O6304" i="14"/>
  <c r="O6303" i="14"/>
  <c r="O6302" i="14"/>
  <c r="O6301" i="14"/>
  <c r="O6300" i="14"/>
  <c r="O6299" i="14"/>
  <c r="O6298" i="14"/>
  <c r="O6297" i="14"/>
  <c r="O6296" i="14"/>
  <c r="O6295" i="14"/>
  <c r="O6294" i="14"/>
  <c r="O6293" i="14"/>
  <c r="O6292" i="14"/>
  <c r="O6291" i="14"/>
  <c r="O6290" i="14"/>
  <c r="O6289" i="14"/>
  <c r="O6288" i="14"/>
  <c r="O6287" i="14"/>
  <c r="O6286" i="14"/>
  <c r="O6285" i="14"/>
  <c r="O6284" i="14"/>
  <c r="O6283" i="14"/>
  <c r="O6282" i="14"/>
  <c r="O6281" i="14"/>
  <c r="O6280" i="14"/>
  <c r="O6279" i="14"/>
  <c r="O6278" i="14"/>
  <c r="O6277" i="14"/>
  <c r="O6276" i="14"/>
  <c r="O6275" i="14"/>
  <c r="O6274" i="14"/>
  <c r="O6273" i="14"/>
  <c r="O6272" i="14"/>
  <c r="O6271" i="14"/>
  <c r="O6270" i="14"/>
  <c r="O6269" i="14"/>
  <c r="O6268" i="14"/>
  <c r="O6267" i="14"/>
  <c r="O6266" i="14"/>
  <c r="O6265" i="14"/>
  <c r="O6264" i="14"/>
  <c r="O6263" i="14"/>
  <c r="O6262" i="14"/>
  <c r="O6261" i="14"/>
  <c r="O6260" i="14"/>
  <c r="O6259" i="14"/>
  <c r="O6258" i="14"/>
  <c r="O6257" i="14"/>
  <c r="O6256" i="14"/>
  <c r="O6255" i="14"/>
  <c r="O6254" i="14"/>
  <c r="O6253" i="14"/>
  <c r="O6252" i="14"/>
  <c r="O6251" i="14"/>
  <c r="O6250" i="14"/>
  <c r="O6249" i="14"/>
  <c r="O6248" i="14"/>
  <c r="O6247" i="14"/>
  <c r="O6246" i="14"/>
  <c r="O6245" i="14"/>
  <c r="O6244" i="14"/>
  <c r="O6243" i="14"/>
  <c r="O6242" i="14"/>
  <c r="O6241" i="14"/>
  <c r="O6240" i="14"/>
  <c r="O6239" i="14"/>
  <c r="O6238" i="14"/>
  <c r="O6237" i="14"/>
  <c r="O6236" i="14"/>
  <c r="O6235" i="14"/>
  <c r="O6234" i="14"/>
  <c r="O6233" i="14"/>
  <c r="O6232" i="14"/>
  <c r="O6231" i="14"/>
  <c r="O6230" i="14"/>
  <c r="O6229" i="14"/>
  <c r="O6228" i="14"/>
  <c r="O6227" i="14"/>
  <c r="O6226" i="14"/>
  <c r="O6225" i="14"/>
  <c r="O6224" i="14"/>
  <c r="O6223" i="14"/>
  <c r="O6222" i="14"/>
  <c r="O6221" i="14"/>
  <c r="O6220" i="14"/>
  <c r="O6219" i="14"/>
  <c r="O6218" i="14"/>
  <c r="O6217" i="14"/>
  <c r="O6216" i="14"/>
  <c r="O6215" i="14"/>
  <c r="O6214" i="14"/>
  <c r="O6213" i="14"/>
  <c r="O6212" i="14"/>
  <c r="O6211" i="14"/>
  <c r="O6210" i="14"/>
  <c r="O6209" i="14"/>
  <c r="O6208" i="14"/>
  <c r="O6207" i="14"/>
  <c r="O6206" i="14"/>
  <c r="O6205" i="14"/>
  <c r="O6204" i="14"/>
  <c r="O6203" i="14"/>
  <c r="O6202" i="14"/>
  <c r="O6201" i="14"/>
  <c r="O6200" i="14"/>
  <c r="O6199" i="14"/>
  <c r="O6198" i="14"/>
  <c r="O6197" i="14"/>
  <c r="O6196" i="14"/>
  <c r="O6195" i="14"/>
  <c r="O6194" i="14"/>
  <c r="O6193" i="14"/>
  <c r="O6192" i="14"/>
  <c r="O6191" i="14"/>
  <c r="O6190" i="14"/>
  <c r="O6189" i="14"/>
  <c r="O6188" i="14"/>
  <c r="O6187" i="14"/>
  <c r="O6186" i="14"/>
  <c r="O6185" i="14"/>
  <c r="O6184" i="14"/>
  <c r="O6183" i="14"/>
  <c r="O6182" i="14"/>
  <c r="O6181" i="14"/>
  <c r="O6180" i="14"/>
  <c r="O6179" i="14"/>
  <c r="O6178" i="14"/>
  <c r="O6177" i="14"/>
  <c r="O6176" i="14"/>
  <c r="O6175" i="14"/>
  <c r="O6174" i="14"/>
  <c r="O6173" i="14"/>
  <c r="O6172" i="14"/>
  <c r="O6171" i="14"/>
  <c r="O6170" i="14"/>
  <c r="O6169" i="14"/>
  <c r="O6168" i="14"/>
  <c r="O6167" i="14"/>
  <c r="O6166" i="14"/>
  <c r="O6165" i="14"/>
  <c r="O6164" i="14"/>
  <c r="O6163" i="14"/>
  <c r="O6162" i="14"/>
  <c r="O6161" i="14"/>
  <c r="O6160" i="14"/>
  <c r="O6159" i="14"/>
  <c r="O6158" i="14"/>
  <c r="O6157" i="14"/>
  <c r="O6156" i="14"/>
  <c r="O6155" i="14"/>
  <c r="O6154" i="14"/>
  <c r="O6153" i="14"/>
  <c r="O6152" i="14"/>
  <c r="O6151" i="14"/>
  <c r="O6150" i="14"/>
  <c r="O6149" i="14"/>
  <c r="O6148" i="14"/>
  <c r="O6147" i="14"/>
  <c r="O6146" i="14"/>
  <c r="O6145" i="14"/>
  <c r="O6144" i="14"/>
  <c r="O6143" i="14"/>
  <c r="O6142" i="14"/>
  <c r="O6141" i="14"/>
  <c r="O6140" i="14"/>
  <c r="O6139" i="14"/>
  <c r="O6138" i="14"/>
  <c r="O6137" i="14"/>
  <c r="O6136" i="14"/>
  <c r="O6135" i="14"/>
  <c r="O6134" i="14"/>
  <c r="O6133" i="14"/>
  <c r="O6132" i="14"/>
  <c r="O6131" i="14"/>
  <c r="O6130" i="14"/>
  <c r="O6129" i="14"/>
  <c r="O6128" i="14"/>
  <c r="O6127" i="14"/>
  <c r="O6126" i="14"/>
  <c r="O6125" i="14"/>
  <c r="O6124" i="14"/>
  <c r="O6123" i="14"/>
  <c r="O6122" i="14"/>
  <c r="O6121" i="14"/>
  <c r="O6120" i="14"/>
  <c r="O6119" i="14"/>
  <c r="O6118" i="14"/>
  <c r="O6117" i="14"/>
  <c r="O6116" i="14"/>
  <c r="O6115" i="14"/>
  <c r="O6114" i="14"/>
  <c r="O6113" i="14"/>
  <c r="O6112" i="14"/>
  <c r="O6111" i="14"/>
  <c r="O6110" i="14"/>
  <c r="O6109" i="14"/>
  <c r="O6108" i="14"/>
  <c r="O6107" i="14"/>
  <c r="O6106" i="14"/>
  <c r="O6105" i="14"/>
  <c r="O6104" i="14"/>
  <c r="O6103" i="14"/>
  <c r="O6102" i="14"/>
  <c r="O6101" i="14"/>
  <c r="O6100" i="14"/>
  <c r="O6099" i="14"/>
  <c r="O6098" i="14"/>
  <c r="O6097" i="14"/>
  <c r="O6096" i="14"/>
  <c r="O6095" i="14"/>
  <c r="O6094" i="14"/>
  <c r="O6093" i="14"/>
  <c r="O6092" i="14"/>
  <c r="O6091" i="14"/>
  <c r="O6090" i="14"/>
  <c r="O6089" i="14"/>
  <c r="O6088" i="14"/>
  <c r="O6087" i="14"/>
  <c r="O6086" i="14"/>
  <c r="O6085" i="14"/>
  <c r="O6084" i="14"/>
  <c r="O6083" i="14"/>
  <c r="O6082" i="14"/>
  <c r="O6081" i="14"/>
  <c r="O6080" i="14"/>
  <c r="O6079" i="14"/>
  <c r="O6078" i="14"/>
  <c r="O6077" i="14"/>
  <c r="O6076" i="14"/>
  <c r="O6075" i="14"/>
  <c r="O6074" i="14"/>
  <c r="O6073" i="14"/>
  <c r="O6072" i="14"/>
  <c r="O6071" i="14"/>
  <c r="O6070" i="14"/>
  <c r="O6069" i="14"/>
  <c r="O6068" i="14"/>
  <c r="O6067" i="14"/>
  <c r="O6066" i="14"/>
  <c r="O6065" i="14"/>
  <c r="O6064" i="14"/>
  <c r="O6063" i="14"/>
  <c r="O6062" i="14"/>
  <c r="O6061" i="14"/>
  <c r="O6060" i="14"/>
  <c r="O6059" i="14"/>
  <c r="O6058" i="14"/>
  <c r="O6057" i="14"/>
  <c r="O6056" i="14"/>
  <c r="O6055" i="14"/>
  <c r="O6054" i="14"/>
  <c r="O6053" i="14"/>
  <c r="O6052" i="14"/>
  <c r="O6051" i="14"/>
  <c r="O6050" i="14"/>
  <c r="O6049" i="14"/>
  <c r="O6048" i="14"/>
  <c r="O6047" i="14"/>
  <c r="O6046" i="14"/>
  <c r="O6045" i="14"/>
  <c r="O6044" i="14"/>
  <c r="O6043" i="14"/>
  <c r="O6042" i="14"/>
  <c r="O6041" i="14"/>
  <c r="O6040" i="14"/>
  <c r="O6039" i="14"/>
  <c r="O6038" i="14"/>
  <c r="O6037" i="14"/>
  <c r="O6036" i="14"/>
  <c r="O6035" i="14"/>
  <c r="O6034" i="14"/>
  <c r="O6033" i="14"/>
  <c r="O6032" i="14"/>
  <c r="O6031" i="14"/>
  <c r="O6030" i="14"/>
  <c r="O6029" i="14"/>
  <c r="O6028" i="14"/>
  <c r="O6027" i="14"/>
  <c r="O6026" i="14"/>
  <c r="O6025" i="14"/>
  <c r="O6024" i="14"/>
  <c r="O6023" i="14"/>
  <c r="O6022" i="14"/>
  <c r="O6021" i="14"/>
  <c r="O6020" i="14"/>
  <c r="O6019" i="14"/>
  <c r="O6018" i="14"/>
  <c r="O6017" i="14"/>
  <c r="O6016" i="14"/>
  <c r="O6015" i="14"/>
  <c r="O6014" i="14"/>
  <c r="O6013" i="14"/>
  <c r="O6012" i="14"/>
  <c r="O6011" i="14"/>
  <c r="O6010" i="14"/>
  <c r="O6009" i="14"/>
  <c r="O6008" i="14"/>
  <c r="O6007" i="14"/>
  <c r="O6006" i="14"/>
  <c r="O6005" i="14"/>
  <c r="O6004" i="14"/>
  <c r="O6003" i="14"/>
  <c r="O6002" i="14"/>
  <c r="O6001" i="14"/>
  <c r="O6000" i="14"/>
  <c r="O5999" i="14"/>
  <c r="O5998" i="14"/>
  <c r="O5997" i="14"/>
  <c r="O5996" i="14"/>
  <c r="O5995" i="14"/>
  <c r="O5994" i="14"/>
  <c r="O5993" i="14"/>
  <c r="O5992" i="14"/>
  <c r="O5991" i="14"/>
  <c r="O5990" i="14"/>
  <c r="O5989" i="14"/>
  <c r="O5988" i="14"/>
  <c r="O5987" i="14"/>
  <c r="O5986" i="14"/>
  <c r="O5985" i="14"/>
  <c r="O5984" i="14"/>
  <c r="O5983" i="14"/>
  <c r="O5982" i="14"/>
  <c r="O5981" i="14"/>
  <c r="O5980" i="14"/>
  <c r="O5979" i="14"/>
  <c r="O5978" i="14"/>
  <c r="O5977" i="14"/>
  <c r="O5976" i="14"/>
  <c r="O5975" i="14"/>
  <c r="O5974" i="14"/>
  <c r="O5973" i="14"/>
  <c r="O5972" i="14"/>
  <c r="O5971" i="14"/>
  <c r="O5970" i="14"/>
  <c r="O5969" i="14"/>
  <c r="O5968" i="14"/>
  <c r="O5967" i="14"/>
  <c r="O5966" i="14"/>
  <c r="O5965" i="14"/>
  <c r="O5964" i="14"/>
  <c r="O5963" i="14"/>
  <c r="O5962" i="14"/>
  <c r="O5961" i="14"/>
  <c r="O5960" i="14"/>
  <c r="O5959" i="14"/>
  <c r="O5958" i="14"/>
  <c r="O5957" i="14"/>
  <c r="O5956" i="14"/>
  <c r="O5955" i="14"/>
  <c r="O5954" i="14"/>
  <c r="O5953" i="14"/>
  <c r="O5952" i="14"/>
  <c r="O5951" i="14"/>
  <c r="O5950" i="14"/>
  <c r="O5949" i="14"/>
  <c r="O5948" i="14"/>
  <c r="O5947" i="14"/>
  <c r="O5946" i="14"/>
  <c r="O5945" i="14"/>
  <c r="O5944" i="14"/>
  <c r="O5943" i="14"/>
  <c r="O5942" i="14"/>
  <c r="O5941" i="14"/>
  <c r="O5940" i="14"/>
  <c r="O5939" i="14"/>
  <c r="O5938" i="14"/>
  <c r="O5937" i="14"/>
  <c r="O5936" i="14"/>
  <c r="O5935" i="14"/>
  <c r="O5934" i="14"/>
  <c r="O5933" i="14"/>
  <c r="O5932" i="14"/>
  <c r="O5931" i="14"/>
  <c r="O5930" i="14"/>
  <c r="O5929" i="14"/>
  <c r="O5928" i="14"/>
  <c r="O5927" i="14"/>
  <c r="O5926" i="14"/>
  <c r="O5925" i="14"/>
  <c r="O5924" i="14"/>
  <c r="O5923" i="14"/>
  <c r="O5922" i="14"/>
  <c r="O5921" i="14"/>
  <c r="O5920" i="14"/>
  <c r="O5919" i="14"/>
  <c r="O5918" i="14"/>
  <c r="O5917" i="14"/>
  <c r="O5916" i="14"/>
  <c r="O5915" i="14"/>
  <c r="O5914" i="14"/>
  <c r="O5913" i="14"/>
  <c r="O5912" i="14"/>
  <c r="O5911" i="14"/>
  <c r="O5910" i="14"/>
  <c r="O5909" i="14"/>
  <c r="O5908" i="14"/>
  <c r="O5907" i="14"/>
  <c r="O5906" i="14"/>
  <c r="O5905" i="14"/>
  <c r="O5904" i="14"/>
  <c r="O5903" i="14"/>
  <c r="O5902" i="14"/>
  <c r="O5901" i="14"/>
  <c r="O5900" i="14"/>
  <c r="O5899" i="14"/>
  <c r="O5898" i="14"/>
  <c r="O5897" i="14"/>
  <c r="O5896" i="14"/>
  <c r="O5895" i="14"/>
  <c r="O5894" i="14"/>
  <c r="O5893" i="14"/>
  <c r="O5892" i="14"/>
  <c r="O5891" i="14"/>
  <c r="O5890" i="14"/>
  <c r="O5889" i="14"/>
  <c r="O5888" i="14"/>
  <c r="O5887" i="14"/>
  <c r="O5886" i="14"/>
  <c r="O5885" i="14"/>
  <c r="O5884" i="14"/>
  <c r="O5883" i="14"/>
  <c r="O5882" i="14"/>
  <c r="O5881" i="14"/>
  <c r="O5880" i="14"/>
  <c r="O5879" i="14"/>
  <c r="O5878" i="14"/>
  <c r="O5877" i="14"/>
  <c r="O5876" i="14"/>
  <c r="O5875" i="14"/>
  <c r="O5874" i="14"/>
  <c r="O5873" i="14"/>
  <c r="O5872" i="14"/>
  <c r="O5871" i="14"/>
  <c r="O5870" i="14"/>
  <c r="O5869" i="14"/>
  <c r="O5868" i="14"/>
  <c r="O5867" i="14"/>
  <c r="O5866" i="14"/>
  <c r="O5865" i="14"/>
  <c r="O5864" i="14"/>
  <c r="O5863" i="14"/>
  <c r="O5862" i="14"/>
  <c r="O5861" i="14"/>
  <c r="O5860" i="14"/>
  <c r="O5859" i="14"/>
  <c r="O5858" i="14"/>
  <c r="O5857" i="14"/>
  <c r="O5856" i="14"/>
  <c r="O5855" i="14"/>
  <c r="O5854" i="14"/>
  <c r="O5853" i="14"/>
  <c r="O5852" i="14"/>
  <c r="O5851" i="14"/>
  <c r="O5850" i="14"/>
  <c r="O5849" i="14"/>
  <c r="O5848" i="14"/>
  <c r="O5847" i="14"/>
  <c r="O5846" i="14"/>
  <c r="O5845" i="14"/>
  <c r="O5844" i="14"/>
  <c r="O5843" i="14"/>
  <c r="O5842" i="14"/>
  <c r="O5841" i="14"/>
  <c r="O5840" i="14"/>
  <c r="O5839" i="14"/>
  <c r="O5838" i="14"/>
  <c r="O5837" i="14"/>
  <c r="O5836" i="14"/>
  <c r="O5835" i="14"/>
  <c r="O5834" i="14"/>
  <c r="O5833" i="14"/>
  <c r="O5832" i="14"/>
  <c r="O5831" i="14"/>
  <c r="O5830" i="14"/>
  <c r="O5829" i="14"/>
  <c r="O5828" i="14"/>
  <c r="O5827" i="14"/>
  <c r="O5826" i="14"/>
  <c r="O5825" i="14"/>
  <c r="O5824" i="14"/>
  <c r="O5823" i="14"/>
  <c r="O5822" i="14"/>
  <c r="O5821" i="14"/>
  <c r="O5820" i="14"/>
  <c r="O5819" i="14"/>
  <c r="O5818" i="14"/>
  <c r="O5817" i="14"/>
  <c r="O5816" i="14"/>
  <c r="O5815" i="14"/>
  <c r="O5814" i="14"/>
  <c r="O5813" i="14"/>
  <c r="O5812" i="14"/>
  <c r="O5811" i="14"/>
  <c r="O5810" i="14"/>
  <c r="O5809" i="14"/>
  <c r="O5808" i="14"/>
  <c r="O5807" i="14"/>
  <c r="O5806" i="14"/>
  <c r="O5805" i="14"/>
  <c r="O5804" i="14"/>
  <c r="O5803" i="14"/>
  <c r="O5802" i="14"/>
  <c r="O5801" i="14"/>
  <c r="O5800" i="14"/>
  <c r="O5799" i="14"/>
  <c r="O5798" i="14"/>
  <c r="O5797" i="14"/>
  <c r="O5796" i="14"/>
  <c r="O5795" i="14"/>
  <c r="O5794" i="14"/>
  <c r="O5793" i="14"/>
  <c r="O5792" i="14"/>
  <c r="O5791" i="14"/>
  <c r="O5790" i="14"/>
  <c r="O5789" i="14"/>
  <c r="O5788" i="14"/>
  <c r="O5787" i="14"/>
  <c r="O5786" i="14"/>
  <c r="O5785" i="14"/>
  <c r="O5784" i="14"/>
  <c r="O5783" i="14"/>
  <c r="O5782" i="14"/>
  <c r="O5781" i="14"/>
  <c r="O5780" i="14"/>
  <c r="O5779" i="14"/>
  <c r="O5778" i="14"/>
  <c r="O5777" i="14"/>
  <c r="O5776" i="14"/>
  <c r="O5775" i="14"/>
  <c r="O5774" i="14"/>
  <c r="O5773" i="14"/>
  <c r="O5772" i="14"/>
  <c r="O5771" i="14"/>
  <c r="O5770" i="14"/>
  <c r="O5769" i="14"/>
  <c r="O5768" i="14"/>
  <c r="O5767" i="14"/>
  <c r="O5766" i="14"/>
  <c r="O5765" i="14"/>
  <c r="O5764" i="14"/>
  <c r="O5763" i="14"/>
  <c r="O5762" i="14"/>
  <c r="O5761" i="14"/>
  <c r="O5760" i="14"/>
  <c r="O5759" i="14"/>
  <c r="O5758" i="14"/>
  <c r="O5757" i="14"/>
  <c r="O5756" i="14"/>
  <c r="O5755" i="14"/>
  <c r="O5754" i="14"/>
  <c r="O5753" i="14"/>
  <c r="O5752" i="14"/>
  <c r="O5751" i="14"/>
  <c r="O5750" i="14"/>
  <c r="O5749" i="14"/>
  <c r="O5748" i="14"/>
  <c r="O5747" i="14"/>
  <c r="O5746" i="14"/>
  <c r="O5745" i="14"/>
  <c r="O5744" i="14"/>
  <c r="O5743" i="14"/>
  <c r="O5742" i="14"/>
  <c r="O5741" i="14"/>
  <c r="O5740" i="14"/>
  <c r="O5739" i="14"/>
  <c r="O5738" i="14"/>
  <c r="O5737" i="14"/>
  <c r="O5736" i="14"/>
  <c r="O5735" i="14"/>
  <c r="O5734" i="14"/>
  <c r="O5733" i="14"/>
  <c r="O5732" i="14"/>
  <c r="O5731" i="14"/>
  <c r="O5730" i="14"/>
  <c r="O5729" i="14"/>
  <c r="O5728" i="14"/>
  <c r="O5727" i="14"/>
  <c r="O5726" i="14"/>
  <c r="O5725" i="14"/>
  <c r="O5724" i="14"/>
  <c r="O5723" i="14"/>
  <c r="O5722" i="14"/>
  <c r="O5721" i="14"/>
  <c r="O5720" i="14"/>
  <c r="O5719" i="14"/>
  <c r="O5718" i="14"/>
  <c r="O5717" i="14"/>
  <c r="O5716" i="14"/>
  <c r="O5715" i="14"/>
  <c r="O5714" i="14"/>
  <c r="O5713" i="14"/>
  <c r="O5712" i="14"/>
  <c r="O5711" i="14"/>
  <c r="O5710" i="14"/>
  <c r="O5709" i="14"/>
  <c r="O5708" i="14"/>
  <c r="O5707" i="14"/>
  <c r="O5706" i="14"/>
  <c r="O5705" i="14"/>
  <c r="O5704" i="14"/>
  <c r="O5703" i="14"/>
  <c r="O5702" i="14"/>
  <c r="O5701" i="14"/>
  <c r="O5700" i="14"/>
  <c r="O5699" i="14"/>
  <c r="O5698" i="14"/>
  <c r="O5697" i="14"/>
  <c r="O5696" i="14"/>
  <c r="O5695" i="14"/>
  <c r="O5694" i="14"/>
  <c r="O5693" i="14"/>
  <c r="O5692" i="14"/>
  <c r="O5691" i="14"/>
  <c r="O5690" i="14"/>
  <c r="O5689" i="14"/>
  <c r="O5688" i="14"/>
  <c r="O5687" i="14"/>
  <c r="O5686" i="14"/>
  <c r="O5685" i="14"/>
  <c r="O5684" i="14"/>
  <c r="O5683" i="14"/>
  <c r="O5682" i="14"/>
  <c r="O5681" i="14"/>
  <c r="O5680" i="14"/>
  <c r="O5679" i="14"/>
  <c r="O5678" i="14"/>
  <c r="O5677" i="14"/>
  <c r="O5676" i="14"/>
  <c r="O5675" i="14"/>
  <c r="O5674" i="14"/>
  <c r="O5673" i="14"/>
  <c r="O5672" i="14"/>
  <c r="O5671" i="14"/>
  <c r="O5670" i="14"/>
  <c r="O5669" i="14"/>
  <c r="O5668" i="14"/>
  <c r="O5667" i="14"/>
  <c r="O5666" i="14"/>
  <c r="O5665" i="14"/>
  <c r="O5664" i="14"/>
  <c r="O5663" i="14"/>
  <c r="O5662" i="14"/>
  <c r="O5661" i="14"/>
  <c r="O5660" i="14"/>
  <c r="O5659" i="14"/>
  <c r="O5658" i="14"/>
  <c r="O5657" i="14"/>
  <c r="O5656" i="14"/>
  <c r="O5655" i="14"/>
  <c r="O5654" i="14"/>
  <c r="O5653" i="14"/>
  <c r="O5652" i="14"/>
  <c r="O5651" i="14"/>
  <c r="O5650" i="14"/>
  <c r="O5649" i="14"/>
  <c r="O5648" i="14"/>
  <c r="O5647" i="14"/>
  <c r="O5646" i="14"/>
  <c r="O5645" i="14"/>
  <c r="O5644" i="14"/>
  <c r="O5643" i="14"/>
  <c r="O5642" i="14"/>
  <c r="O5641" i="14"/>
  <c r="O5640" i="14"/>
  <c r="O5639" i="14"/>
  <c r="O5638" i="14"/>
  <c r="O5637" i="14"/>
  <c r="O5636" i="14"/>
  <c r="O5635" i="14"/>
  <c r="O5634" i="14"/>
  <c r="O5633" i="14"/>
  <c r="O5632" i="14"/>
  <c r="O5631" i="14"/>
  <c r="O5630" i="14"/>
  <c r="O5629" i="14"/>
  <c r="O5628" i="14"/>
  <c r="O5627" i="14"/>
  <c r="O5626" i="14"/>
  <c r="O5625" i="14"/>
  <c r="O5624" i="14"/>
  <c r="O5623" i="14"/>
  <c r="O5622" i="14"/>
  <c r="O5621" i="14"/>
  <c r="O5620" i="14"/>
  <c r="O5619" i="14"/>
  <c r="O5618" i="14"/>
  <c r="O5617" i="14"/>
  <c r="O5616" i="14"/>
  <c r="O5615" i="14"/>
  <c r="O5614" i="14"/>
  <c r="O5613" i="14"/>
  <c r="O5612" i="14"/>
  <c r="O5611" i="14"/>
  <c r="O5610" i="14"/>
  <c r="O5609" i="14"/>
  <c r="O5608" i="14"/>
  <c r="O5607" i="14"/>
  <c r="O5606" i="14"/>
  <c r="O5605" i="14"/>
  <c r="O5604" i="14"/>
  <c r="O5603" i="14"/>
  <c r="O5602" i="14"/>
  <c r="O5601" i="14"/>
  <c r="O5600" i="14"/>
  <c r="O5599" i="14"/>
  <c r="O5598" i="14"/>
  <c r="O5597" i="14"/>
  <c r="O5596" i="14"/>
  <c r="O5595" i="14"/>
  <c r="O5594" i="14"/>
  <c r="O5593" i="14"/>
  <c r="O5592" i="14"/>
  <c r="O5591" i="14"/>
  <c r="O5590" i="14"/>
  <c r="O5589" i="14"/>
  <c r="O5588" i="14"/>
  <c r="O5587" i="14"/>
  <c r="O5586" i="14"/>
  <c r="O5585" i="14"/>
  <c r="O5584" i="14"/>
  <c r="O5583" i="14"/>
  <c r="O5582" i="14"/>
  <c r="O5581" i="14"/>
  <c r="O5580" i="14"/>
  <c r="O5579" i="14"/>
  <c r="O5578" i="14"/>
  <c r="O5577" i="14"/>
  <c r="O5576" i="14"/>
  <c r="O5575" i="14"/>
  <c r="O5574" i="14"/>
  <c r="O5573" i="14"/>
  <c r="O5572" i="14"/>
  <c r="O5571" i="14"/>
  <c r="O5570" i="14"/>
  <c r="O5569" i="14"/>
  <c r="O5568" i="14"/>
  <c r="O5567" i="14"/>
  <c r="O5566" i="14"/>
  <c r="O5565" i="14"/>
  <c r="O5564" i="14"/>
  <c r="O5563" i="14"/>
  <c r="O5562" i="14"/>
  <c r="O5561" i="14"/>
  <c r="O5560" i="14"/>
  <c r="O5559" i="14"/>
  <c r="O5558" i="14"/>
  <c r="O5557" i="14"/>
  <c r="O5556" i="14"/>
  <c r="O5555" i="14"/>
  <c r="O5554" i="14"/>
  <c r="O5553" i="14"/>
  <c r="O5552" i="14"/>
  <c r="O5551" i="14"/>
  <c r="O5550" i="14"/>
  <c r="O5549" i="14"/>
  <c r="O5548" i="14"/>
  <c r="O5547" i="14"/>
  <c r="O5546" i="14"/>
  <c r="O5545" i="14"/>
  <c r="O5544" i="14"/>
  <c r="O5543" i="14"/>
  <c r="O5542" i="14"/>
  <c r="O5541" i="14"/>
  <c r="O5540" i="14"/>
  <c r="O5539" i="14"/>
  <c r="O5538" i="14"/>
  <c r="O5537" i="14"/>
  <c r="O5536" i="14"/>
  <c r="O5535" i="14"/>
  <c r="O5534" i="14"/>
  <c r="O5533" i="14"/>
  <c r="O5532" i="14"/>
  <c r="O5531" i="14"/>
  <c r="O5530" i="14"/>
  <c r="O5529" i="14"/>
  <c r="O5528" i="14"/>
  <c r="O5527" i="14"/>
  <c r="O5526" i="14"/>
  <c r="O5525" i="14"/>
  <c r="O5524" i="14"/>
  <c r="O5523" i="14"/>
  <c r="O5522" i="14"/>
  <c r="O5521" i="14"/>
  <c r="O5520" i="14"/>
  <c r="O5519" i="14"/>
  <c r="O5518" i="14"/>
  <c r="O5517" i="14"/>
  <c r="O5516" i="14"/>
  <c r="O5515" i="14"/>
  <c r="O5514" i="14"/>
  <c r="O5513" i="14"/>
  <c r="O5512" i="14"/>
  <c r="O5511" i="14"/>
  <c r="O5510" i="14"/>
  <c r="O5509" i="14"/>
  <c r="O5508" i="14"/>
  <c r="O5507" i="14"/>
  <c r="O5506" i="14"/>
  <c r="O5505" i="14"/>
  <c r="O5504" i="14"/>
  <c r="O5503" i="14"/>
  <c r="O5502" i="14"/>
  <c r="O5501" i="14"/>
  <c r="O5500" i="14"/>
  <c r="O5499" i="14"/>
  <c r="O5498" i="14"/>
  <c r="O5497" i="14"/>
  <c r="O5496" i="14"/>
  <c r="O5495" i="14"/>
  <c r="O5494" i="14"/>
  <c r="O5493" i="14"/>
  <c r="O5492" i="14"/>
  <c r="O5491" i="14"/>
  <c r="O5490" i="14"/>
  <c r="O5489" i="14"/>
  <c r="O5488" i="14"/>
  <c r="O5487" i="14"/>
  <c r="O5486" i="14"/>
  <c r="O5485" i="14"/>
  <c r="O5484" i="14"/>
  <c r="O5483" i="14"/>
  <c r="O5482" i="14"/>
  <c r="O5481" i="14"/>
  <c r="O5480" i="14"/>
  <c r="O5479" i="14"/>
  <c r="O5478" i="14"/>
  <c r="O5477" i="14"/>
  <c r="O5476" i="14"/>
  <c r="O5475" i="14"/>
  <c r="O5474" i="14"/>
  <c r="O5473" i="14"/>
  <c r="O5472" i="14"/>
  <c r="O5471" i="14"/>
  <c r="O5470" i="14"/>
  <c r="O5469" i="14"/>
  <c r="O5468" i="14"/>
  <c r="O5467" i="14"/>
  <c r="O5466" i="14"/>
  <c r="O5465" i="14"/>
  <c r="O5464" i="14"/>
  <c r="O5463" i="14"/>
  <c r="O5462" i="14"/>
  <c r="O5461" i="14"/>
  <c r="O5460" i="14"/>
  <c r="O5459" i="14"/>
  <c r="O5458" i="14"/>
  <c r="O5457" i="14"/>
  <c r="O5456" i="14"/>
  <c r="O5455" i="14"/>
  <c r="O5454" i="14"/>
  <c r="O5453" i="14"/>
  <c r="O5452" i="14"/>
  <c r="O5451" i="14"/>
  <c r="O5450" i="14"/>
  <c r="O5449" i="14"/>
  <c r="O5448" i="14"/>
  <c r="O5447" i="14"/>
  <c r="O5446" i="14"/>
  <c r="O5445" i="14"/>
  <c r="O5444" i="14"/>
  <c r="O5443" i="14"/>
  <c r="O5442" i="14"/>
  <c r="O5441" i="14"/>
  <c r="O5440" i="14"/>
  <c r="O5439" i="14"/>
  <c r="O5438" i="14"/>
  <c r="O5437" i="14"/>
  <c r="O5436" i="14"/>
  <c r="O5435" i="14"/>
  <c r="O5434" i="14"/>
  <c r="O5433" i="14"/>
  <c r="O5432" i="14"/>
  <c r="O5431" i="14"/>
  <c r="O5430" i="14"/>
  <c r="O5429" i="14"/>
  <c r="O5428" i="14"/>
  <c r="O5427" i="14"/>
  <c r="O5426" i="14"/>
  <c r="O5425" i="14"/>
  <c r="O5424" i="14"/>
  <c r="O5423" i="14"/>
  <c r="O5422" i="14"/>
  <c r="O5421" i="14"/>
  <c r="O5420" i="14"/>
  <c r="O5419" i="14"/>
  <c r="O5418" i="14"/>
  <c r="O5417" i="14"/>
  <c r="O5416" i="14"/>
  <c r="O5415" i="14"/>
  <c r="O5414" i="14"/>
  <c r="O5413" i="14"/>
  <c r="O5412" i="14"/>
  <c r="O5411" i="14"/>
  <c r="O5410" i="14"/>
  <c r="O5409" i="14"/>
  <c r="O5408" i="14"/>
  <c r="O5407" i="14"/>
  <c r="O5406" i="14"/>
  <c r="O5405" i="14"/>
  <c r="O5404" i="14"/>
  <c r="O5403" i="14"/>
  <c r="O5402" i="14"/>
  <c r="O5401" i="14"/>
  <c r="O5400" i="14"/>
  <c r="O5399" i="14"/>
  <c r="O5398" i="14"/>
  <c r="O5397" i="14"/>
  <c r="O5396" i="14"/>
  <c r="O5395" i="14"/>
  <c r="O5394" i="14"/>
  <c r="O5393" i="14"/>
  <c r="O5392" i="14"/>
  <c r="O5391" i="14"/>
  <c r="O5390" i="14"/>
  <c r="O5389" i="14"/>
  <c r="O5388" i="14"/>
  <c r="O5387" i="14"/>
  <c r="O5386" i="14"/>
  <c r="O5385" i="14"/>
  <c r="O5384" i="14"/>
  <c r="O5383" i="14"/>
  <c r="O5382" i="14"/>
  <c r="O5381" i="14"/>
  <c r="O5380" i="14"/>
  <c r="O5379" i="14"/>
  <c r="O5378" i="14"/>
  <c r="O5377" i="14"/>
  <c r="O5376" i="14"/>
  <c r="O5375" i="14"/>
  <c r="O5374" i="14"/>
  <c r="O5373" i="14"/>
  <c r="O5372" i="14"/>
  <c r="O5371" i="14"/>
  <c r="O5370" i="14"/>
  <c r="O5369" i="14"/>
  <c r="O5368" i="14"/>
  <c r="O5367" i="14"/>
  <c r="O5366" i="14"/>
  <c r="O5365" i="14"/>
  <c r="O5364" i="14"/>
  <c r="O5363" i="14"/>
  <c r="O5362" i="14"/>
  <c r="O5361" i="14"/>
  <c r="O5360" i="14"/>
  <c r="O5359" i="14"/>
  <c r="O5358" i="14"/>
  <c r="O5357" i="14"/>
  <c r="O5356" i="14"/>
  <c r="O5355" i="14"/>
  <c r="O5354" i="14"/>
  <c r="O5353" i="14"/>
  <c r="O5352" i="14"/>
  <c r="O5351" i="14"/>
  <c r="O5350" i="14"/>
  <c r="O5349" i="14"/>
  <c r="O5348" i="14"/>
  <c r="O5347" i="14"/>
  <c r="O5346" i="14"/>
  <c r="O5345" i="14"/>
  <c r="O5344" i="14"/>
  <c r="O5343" i="14"/>
  <c r="O5342" i="14"/>
  <c r="O5341" i="14"/>
  <c r="O5340" i="14"/>
  <c r="O5339" i="14"/>
  <c r="O5338" i="14"/>
  <c r="O5337" i="14"/>
  <c r="O5336" i="14"/>
  <c r="O5335" i="14"/>
  <c r="O5334" i="14"/>
  <c r="O5333" i="14"/>
  <c r="O5332" i="14"/>
  <c r="O5331" i="14"/>
  <c r="O5330" i="14"/>
  <c r="O5329" i="14"/>
  <c r="O5328" i="14"/>
  <c r="O5327" i="14"/>
  <c r="O5326" i="14"/>
  <c r="O5325" i="14"/>
  <c r="O5324" i="14"/>
  <c r="O5323" i="14"/>
  <c r="O5322" i="14"/>
  <c r="O5321" i="14"/>
  <c r="O5320" i="14"/>
  <c r="O5319" i="14"/>
  <c r="O5318" i="14"/>
  <c r="O5317" i="14"/>
  <c r="O5316" i="14"/>
  <c r="O5315" i="14"/>
  <c r="O5314" i="14"/>
  <c r="O5313" i="14"/>
  <c r="O5312" i="14"/>
  <c r="O5311" i="14"/>
  <c r="O5310" i="14"/>
  <c r="O5309" i="14"/>
  <c r="O5308" i="14"/>
  <c r="O5307" i="14"/>
  <c r="O5306" i="14"/>
  <c r="O5305" i="14"/>
  <c r="O5304" i="14"/>
  <c r="O5303" i="14"/>
  <c r="O5302" i="14"/>
  <c r="O5301" i="14"/>
  <c r="O5300" i="14"/>
  <c r="O5299" i="14"/>
  <c r="O5298" i="14"/>
  <c r="O5297" i="14"/>
  <c r="O5296" i="14"/>
  <c r="O5295" i="14"/>
  <c r="O5294" i="14"/>
  <c r="O5293" i="14"/>
  <c r="O5292" i="14"/>
  <c r="O5291" i="14"/>
  <c r="O5290" i="14"/>
  <c r="O5289" i="14"/>
  <c r="O5288" i="14"/>
  <c r="O5287" i="14"/>
  <c r="O5286" i="14"/>
  <c r="O5285" i="14"/>
  <c r="O5284" i="14"/>
  <c r="O5283" i="14"/>
  <c r="O5282" i="14"/>
  <c r="O5281" i="14"/>
  <c r="O5280" i="14"/>
  <c r="O5279" i="14"/>
  <c r="O5278" i="14"/>
  <c r="O5277" i="14"/>
  <c r="O5276" i="14"/>
  <c r="O5275" i="14"/>
  <c r="O5274" i="14"/>
  <c r="O5273" i="14"/>
  <c r="O5272" i="14"/>
  <c r="O5271" i="14"/>
  <c r="O5270" i="14"/>
  <c r="O5269" i="14"/>
  <c r="O5268" i="14"/>
  <c r="O5267" i="14"/>
  <c r="O5266" i="14"/>
  <c r="O5265" i="14"/>
  <c r="O5264" i="14"/>
  <c r="O5263" i="14"/>
  <c r="O5262" i="14"/>
  <c r="O5261" i="14"/>
  <c r="O5260" i="14"/>
  <c r="O5259" i="14"/>
  <c r="O5258" i="14"/>
  <c r="O5257" i="14"/>
  <c r="O5256" i="14"/>
  <c r="O5255" i="14"/>
  <c r="O5254" i="14"/>
  <c r="O5253" i="14"/>
  <c r="O5252" i="14"/>
  <c r="O5251" i="14"/>
  <c r="O5250" i="14"/>
  <c r="O5249" i="14"/>
  <c r="O5248" i="14"/>
  <c r="O5247" i="14"/>
  <c r="O5246" i="14"/>
  <c r="O5245" i="14"/>
  <c r="O5244" i="14"/>
  <c r="O5243" i="14"/>
  <c r="O5242" i="14"/>
  <c r="O5241" i="14"/>
  <c r="O5240" i="14"/>
  <c r="O5239" i="14"/>
  <c r="O5238" i="14"/>
  <c r="O5237" i="14"/>
  <c r="O5236" i="14"/>
  <c r="O5235" i="14"/>
  <c r="O5234" i="14"/>
  <c r="O5233" i="14"/>
  <c r="O5232" i="14"/>
  <c r="O5231" i="14"/>
  <c r="O5230" i="14"/>
  <c r="O5229" i="14"/>
  <c r="O5228" i="14"/>
  <c r="O5227" i="14"/>
  <c r="O5226" i="14"/>
  <c r="O5225" i="14"/>
  <c r="O5224" i="14"/>
  <c r="O5223" i="14"/>
  <c r="O5222" i="14"/>
  <c r="O5221" i="14"/>
  <c r="O5220" i="14"/>
  <c r="O5219" i="14"/>
  <c r="O5218" i="14"/>
  <c r="O5217" i="14"/>
  <c r="O5216" i="14"/>
  <c r="O5215" i="14"/>
  <c r="O5214" i="14"/>
  <c r="O5213" i="14"/>
  <c r="O5212" i="14"/>
  <c r="O5211" i="14"/>
  <c r="O5210" i="14"/>
  <c r="O5209" i="14"/>
  <c r="O5208" i="14"/>
  <c r="O5207" i="14"/>
  <c r="O5206" i="14"/>
  <c r="O5205" i="14"/>
  <c r="O5204" i="14"/>
  <c r="O5203" i="14"/>
  <c r="O5202" i="14"/>
  <c r="O5201" i="14"/>
  <c r="O5200" i="14"/>
  <c r="O5199" i="14"/>
  <c r="O5198" i="14"/>
  <c r="O5197" i="14"/>
  <c r="O5196" i="14"/>
  <c r="O5195" i="14"/>
  <c r="O5194" i="14"/>
  <c r="O5193" i="14"/>
  <c r="O5192" i="14"/>
  <c r="O5191" i="14"/>
  <c r="O5190" i="14"/>
  <c r="O5189" i="14"/>
  <c r="O5188" i="14"/>
  <c r="O5187" i="14"/>
  <c r="O5186" i="14"/>
  <c r="O5185" i="14"/>
  <c r="O5184" i="14"/>
  <c r="O5183" i="14"/>
  <c r="O5182" i="14"/>
  <c r="O5181" i="14"/>
  <c r="O5180" i="14"/>
  <c r="O5179" i="14"/>
  <c r="O5178" i="14"/>
  <c r="O5177" i="14"/>
  <c r="O5176" i="14"/>
  <c r="O5175" i="14"/>
  <c r="O5174" i="14"/>
  <c r="O5173" i="14"/>
  <c r="O5172" i="14"/>
  <c r="O5171" i="14"/>
  <c r="O5170" i="14"/>
  <c r="O5169" i="14"/>
  <c r="O5168" i="14"/>
  <c r="O5167" i="14"/>
  <c r="O5166" i="14"/>
  <c r="O5165" i="14"/>
  <c r="O5164" i="14"/>
  <c r="O5163" i="14"/>
  <c r="O5162" i="14"/>
  <c r="O5161" i="14"/>
  <c r="O5160" i="14"/>
  <c r="O5159" i="14"/>
  <c r="O5158" i="14"/>
  <c r="O5157" i="14"/>
  <c r="O5156" i="14"/>
  <c r="O5155" i="14"/>
  <c r="O5154" i="14"/>
  <c r="O5153" i="14"/>
  <c r="O5152" i="14"/>
  <c r="O5151" i="14"/>
  <c r="O5150" i="14"/>
  <c r="O5149" i="14"/>
  <c r="O5148" i="14"/>
  <c r="O5147" i="14"/>
  <c r="O5146" i="14"/>
  <c r="O5145" i="14"/>
  <c r="O5144" i="14"/>
  <c r="O5143" i="14"/>
  <c r="O5142" i="14"/>
  <c r="O5141" i="14"/>
  <c r="O5140" i="14"/>
  <c r="O5139" i="14"/>
  <c r="O5138" i="14"/>
  <c r="O5137" i="14"/>
  <c r="O5136" i="14"/>
  <c r="O5135" i="14"/>
  <c r="O5134" i="14"/>
  <c r="O5133" i="14"/>
  <c r="O5132" i="14"/>
  <c r="O5131" i="14"/>
  <c r="O5130" i="14"/>
  <c r="O5129" i="14"/>
  <c r="O5128" i="14"/>
  <c r="O5127" i="14"/>
  <c r="O5126" i="14"/>
  <c r="O5125" i="14"/>
  <c r="O5124" i="14"/>
  <c r="O5123" i="14"/>
  <c r="O5122" i="14"/>
  <c r="O5121" i="14"/>
  <c r="O5120" i="14"/>
  <c r="O5119" i="14"/>
  <c r="O5118" i="14"/>
  <c r="O5117" i="14"/>
  <c r="O5116" i="14"/>
  <c r="O5115" i="14"/>
  <c r="O5114" i="14"/>
  <c r="O5113" i="14"/>
  <c r="O5112" i="14"/>
  <c r="O5111" i="14"/>
  <c r="O5110" i="14"/>
  <c r="O5109" i="14"/>
  <c r="O5108" i="14"/>
  <c r="O5107" i="14"/>
  <c r="O5106" i="14"/>
  <c r="O5105" i="14"/>
  <c r="O5104" i="14"/>
  <c r="O5103" i="14"/>
  <c r="O5102" i="14"/>
  <c r="O5101" i="14"/>
  <c r="O5100" i="14"/>
  <c r="O5099" i="14"/>
  <c r="O5098" i="14"/>
  <c r="O5097" i="14"/>
  <c r="O5096" i="14"/>
  <c r="O5095" i="14"/>
  <c r="O5094" i="14"/>
  <c r="O5093" i="14"/>
  <c r="O5092" i="14"/>
  <c r="O5091" i="14"/>
  <c r="O5090" i="14"/>
  <c r="O5089" i="14"/>
  <c r="O5088" i="14"/>
  <c r="O5087" i="14"/>
  <c r="O5086" i="14"/>
  <c r="O5085" i="14"/>
  <c r="O5084" i="14"/>
  <c r="O5083" i="14"/>
  <c r="O5082" i="14"/>
  <c r="O5081" i="14"/>
  <c r="O5080" i="14"/>
  <c r="O5079" i="14"/>
  <c r="O5078" i="14"/>
  <c r="O5077" i="14"/>
  <c r="O5076" i="14"/>
  <c r="O5075" i="14"/>
  <c r="O5074" i="14"/>
  <c r="O5073" i="14"/>
  <c r="O5072" i="14"/>
  <c r="O5071" i="14"/>
  <c r="O5070" i="14"/>
  <c r="O5069" i="14"/>
  <c r="O5068" i="14"/>
  <c r="O5067" i="14"/>
  <c r="O5066" i="14"/>
  <c r="O5065" i="14"/>
  <c r="O5064" i="14"/>
  <c r="O5063" i="14"/>
  <c r="O5062" i="14"/>
  <c r="O5061" i="14"/>
  <c r="O5060" i="14"/>
  <c r="O5059" i="14"/>
  <c r="O5058" i="14"/>
  <c r="O5057" i="14"/>
  <c r="O5056" i="14"/>
  <c r="O5055" i="14"/>
  <c r="O5054" i="14"/>
  <c r="O5053" i="14"/>
  <c r="O5052" i="14"/>
  <c r="O5051" i="14"/>
  <c r="O5050" i="14"/>
  <c r="O5049" i="14"/>
  <c r="O5048" i="14"/>
  <c r="O5047" i="14"/>
  <c r="O5046" i="14"/>
  <c r="O5045" i="14"/>
  <c r="O5044" i="14"/>
  <c r="O5043" i="14"/>
  <c r="O5042" i="14"/>
  <c r="O5041" i="14"/>
  <c r="O5040" i="14"/>
  <c r="O5039" i="14"/>
  <c r="O5038" i="14"/>
  <c r="O5037" i="14"/>
  <c r="O5036" i="14"/>
  <c r="O5035" i="14"/>
  <c r="O5034" i="14"/>
  <c r="O5033" i="14"/>
  <c r="O5032" i="14"/>
  <c r="O5031" i="14"/>
  <c r="O5030" i="14"/>
  <c r="O5029" i="14"/>
  <c r="O5028" i="14"/>
  <c r="O5027" i="14"/>
  <c r="O5026" i="14"/>
  <c r="O5025" i="14"/>
  <c r="O5024" i="14"/>
  <c r="O5023" i="14"/>
  <c r="O5022" i="14"/>
  <c r="O5021" i="14"/>
  <c r="O5020" i="14"/>
  <c r="O5019" i="14"/>
  <c r="O5018" i="14"/>
  <c r="O5017" i="14"/>
  <c r="O5016" i="14"/>
  <c r="O5015" i="14"/>
  <c r="O5014" i="14"/>
  <c r="O5013" i="14"/>
  <c r="O5012" i="14"/>
  <c r="O5011" i="14"/>
  <c r="O5010" i="14"/>
  <c r="O5009" i="14"/>
  <c r="O5008" i="14"/>
  <c r="O5007" i="14"/>
  <c r="O5006" i="14"/>
  <c r="O5005" i="14"/>
  <c r="O5004" i="14"/>
  <c r="O5003" i="14"/>
  <c r="O5002" i="14"/>
  <c r="O5001" i="14"/>
  <c r="O5000" i="14"/>
  <c r="O4999" i="14"/>
  <c r="O4998" i="14"/>
  <c r="O4997" i="14"/>
  <c r="O4996" i="14"/>
  <c r="O4995" i="14"/>
  <c r="O4994" i="14"/>
  <c r="O4993" i="14"/>
  <c r="O4992" i="14"/>
  <c r="O4991" i="14"/>
  <c r="O4990" i="14"/>
  <c r="O4989" i="14"/>
  <c r="O4988" i="14"/>
  <c r="O4987" i="14"/>
  <c r="O4986" i="14"/>
  <c r="O4985" i="14"/>
  <c r="O4984" i="14"/>
  <c r="O4983" i="14"/>
  <c r="O4982" i="14"/>
  <c r="O4981" i="14"/>
  <c r="O4980" i="14"/>
  <c r="O4979" i="14"/>
  <c r="O4978" i="14"/>
  <c r="O4977" i="14"/>
  <c r="O4976" i="14"/>
  <c r="O4975" i="14"/>
  <c r="O4974" i="14"/>
  <c r="O4973" i="14"/>
  <c r="O4972" i="14"/>
  <c r="O4971" i="14"/>
  <c r="O4970" i="14"/>
  <c r="O4969" i="14"/>
  <c r="O4968" i="14"/>
  <c r="O4967" i="14"/>
  <c r="O4966" i="14"/>
  <c r="O4965" i="14"/>
  <c r="O4964" i="14"/>
  <c r="O4963" i="14"/>
  <c r="O4962" i="14"/>
  <c r="O4961" i="14"/>
  <c r="O4960" i="14"/>
  <c r="O4959" i="14"/>
  <c r="O4958" i="14"/>
  <c r="O4957" i="14"/>
  <c r="O4956" i="14"/>
  <c r="O4955" i="14"/>
  <c r="O4954" i="14"/>
  <c r="O4953" i="14"/>
  <c r="O4952" i="14"/>
  <c r="O4951" i="14"/>
  <c r="O4950" i="14"/>
  <c r="O4949" i="14"/>
  <c r="O4948" i="14"/>
  <c r="O4947" i="14"/>
  <c r="O4946" i="14"/>
  <c r="O4945" i="14"/>
  <c r="O4944" i="14"/>
  <c r="O4943" i="14"/>
  <c r="O4942" i="14"/>
  <c r="O4941" i="14"/>
  <c r="O4940" i="14"/>
  <c r="O4939" i="14"/>
  <c r="O4938" i="14"/>
  <c r="O4937" i="14"/>
  <c r="O4936" i="14"/>
  <c r="O4935" i="14"/>
  <c r="O4934" i="14"/>
  <c r="O4933" i="14"/>
  <c r="O4932" i="14"/>
  <c r="O4931" i="14"/>
  <c r="O4930" i="14"/>
  <c r="O4929" i="14"/>
  <c r="O4928" i="14"/>
  <c r="O4927" i="14"/>
  <c r="O4926" i="14"/>
  <c r="O4925" i="14"/>
  <c r="O4924" i="14"/>
  <c r="O4923" i="14"/>
  <c r="O4922" i="14"/>
  <c r="O4921" i="14"/>
  <c r="O4920" i="14"/>
  <c r="O4919" i="14"/>
  <c r="O4918" i="14"/>
  <c r="O4917" i="14"/>
  <c r="O4916" i="14"/>
  <c r="O4915" i="14"/>
  <c r="O4914" i="14"/>
  <c r="O4913" i="14"/>
  <c r="O4912" i="14"/>
  <c r="O4911" i="14"/>
  <c r="O4910" i="14"/>
  <c r="O4909" i="14"/>
  <c r="O4908" i="14"/>
  <c r="O4907" i="14"/>
  <c r="O4906" i="14"/>
  <c r="O4905" i="14"/>
  <c r="O4904" i="14"/>
  <c r="O4903" i="14"/>
  <c r="O4902" i="14"/>
  <c r="O4901" i="14"/>
  <c r="O4900" i="14"/>
  <c r="O4899" i="14"/>
  <c r="O4898" i="14"/>
  <c r="O4897" i="14"/>
  <c r="O4896" i="14"/>
  <c r="O4895" i="14"/>
  <c r="O4894" i="14"/>
  <c r="O4893" i="14"/>
  <c r="O4892" i="14"/>
  <c r="O4891" i="14"/>
  <c r="O4890" i="14"/>
  <c r="O4889" i="14"/>
  <c r="O4888" i="14"/>
  <c r="O4887" i="14"/>
  <c r="O4886" i="14"/>
  <c r="O4885" i="14"/>
  <c r="O4884" i="14"/>
  <c r="O4883" i="14"/>
  <c r="O4882" i="14"/>
  <c r="O4881" i="14"/>
  <c r="O4880" i="14"/>
  <c r="O4879" i="14"/>
  <c r="O4878" i="14"/>
  <c r="O4877" i="14"/>
  <c r="O4876" i="14"/>
  <c r="O4875" i="14"/>
  <c r="O4874" i="14"/>
  <c r="O4873" i="14"/>
  <c r="O4872" i="14"/>
  <c r="O4871" i="14"/>
  <c r="O4870" i="14"/>
  <c r="O4869" i="14"/>
  <c r="O4868" i="14"/>
  <c r="O4867" i="14"/>
  <c r="O4866" i="14"/>
  <c r="O4865" i="14"/>
  <c r="O4864" i="14"/>
  <c r="O4863" i="14"/>
  <c r="O4862" i="14"/>
  <c r="O4861" i="14"/>
  <c r="O4860" i="14"/>
  <c r="O4859" i="14"/>
  <c r="O4858" i="14"/>
  <c r="O4857" i="14"/>
  <c r="O4856" i="14"/>
  <c r="O4855" i="14"/>
  <c r="O4854" i="14"/>
  <c r="O4853" i="14"/>
  <c r="O4852" i="14"/>
  <c r="O4851" i="14"/>
  <c r="O4850" i="14"/>
  <c r="O4849" i="14"/>
  <c r="O4848" i="14"/>
  <c r="O4847" i="14"/>
  <c r="O4846" i="14"/>
  <c r="O4845" i="14"/>
  <c r="O4844" i="14"/>
  <c r="O4843" i="14"/>
  <c r="O4842" i="14"/>
  <c r="O4841" i="14"/>
  <c r="O4840" i="14"/>
  <c r="O4839" i="14"/>
  <c r="O4838" i="14"/>
  <c r="O4837" i="14"/>
  <c r="O4836" i="14"/>
  <c r="O4835" i="14"/>
  <c r="O4834" i="14"/>
  <c r="O4833" i="14"/>
  <c r="O4832" i="14"/>
  <c r="O4831" i="14"/>
  <c r="O4830" i="14"/>
  <c r="O4829" i="14"/>
  <c r="O4828" i="14"/>
  <c r="O4827" i="14"/>
  <c r="O4826" i="14"/>
  <c r="O4825" i="14"/>
  <c r="O4824" i="14"/>
  <c r="O4823" i="14"/>
  <c r="O4822" i="14"/>
  <c r="O4821" i="14"/>
  <c r="O4820" i="14"/>
  <c r="O4819" i="14"/>
  <c r="O4818" i="14"/>
  <c r="O4817" i="14"/>
  <c r="O4816" i="14"/>
  <c r="O4815" i="14"/>
  <c r="O4814" i="14"/>
  <c r="O4813" i="14"/>
  <c r="O4812" i="14"/>
  <c r="O4811" i="14"/>
  <c r="O4810" i="14"/>
  <c r="O4809" i="14"/>
  <c r="O4808" i="14"/>
  <c r="O4807" i="14"/>
  <c r="O4806" i="14"/>
  <c r="O4805" i="14"/>
  <c r="O4804" i="14"/>
  <c r="O4803" i="14"/>
  <c r="O4802" i="14"/>
  <c r="O4801" i="14"/>
  <c r="O4800" i="14"/>
  <c r="O4799" i="14"/>
  <c r="O4798" i="14"/>
  <c r="O4797" i="14"/>
  <c r="O4796" i="14"/>
  <c r="O4795" i="14"/>
  <c r="O4794" i="14"/>
  <c r="O4793" i="14"/>
  <c r="O4792" i="14"/>
  <c r="O4791" i="14"/>
  <c r="O4790" i="14"/>
  <c r="O4789" i="14"/>
  <c r="O4788" i="14"/>
  <c r="O4787" i="14"/>
  <c r="O4786" i="14"/>
  <c r="O4785" i="14"/>
  <c r="O4784" i="14"/>
  <c r="O4783" i="14"/>
  <c r="O4782" i="14"/>
  <c r="O4781" i="14"/>
  <c r="O4780" i="14"/>
  <c r="O4779" i="14"/>
  <c r="O4778" i="14"/>
  <c r="O4777" i="14"/>
  <c r="O4776" i="14"/>
  <c r="O4775" i="14"/>
  <c r="O4774" i="14"/>
  <c r="O4773" i="14"/>
  <c r="O4772" i="14"/>
  <c r="O4771" i="14"/>
  <c r="O4770" i="14"/>
  <c r="O4769" i="14"/>
  <c r="O4768" i="14"/>
  <c r="O4767" i="14"/>
  <c r="O4766" i="14"/>
  <c r="O4765" i="14"/>
  <c r="O4764" i="14"/>
  <c r="O4763" i="14"/>
  <c r="O4762" i="14"/>
  <c r="O4761" i="14"/>
  <c r="O4760" i="14"/>
  <c r="O4759" i="14"/>
  <c r="O4758" i="14"/>
  <c r="O4757" i="14"/>
  <c r="O4756" i="14"/>
  <c r="O4755" i="14"/>
  <c r="O4754" i="14"/>
  <c r="O4753" i="14"/>
  <c r="O4752" i="14"/>
  <c r="O4751" i="14"/>
  <c r="O4750" i="14"/>
  <c r="O4749" i="14"/>
  <c r="O4748" i="14"/>
  <c r="O4747" i="14"/>
  <c r="O4746" i="14"/>
  <c r="O4745" i="14"/>
  <c r="O4744" i="14"/>
  <c r="O4743" i="14"/>
  <c r="O4742" i="14"/>
  <c r="O4741" i="14"/>
  <c r="O4740" i="14"/>
  <c r="O4739" i="14"/>
  <c r="O4738" i="14"/>
  <c r="O4737" i="14"/>
  <c r="O4736" i="14"/>
  <c r="O4735" i="14"/>
  <c r="O4734" i="14"/>
  <c r="O4733" i="14"/>
  <c r="O4732" i="14"/>
  <c r="O4731" i="14"/>
  <c r="O4730" i="14"/>
  <c r="O4729" i="14"/>
  <c r="O4728" i="14"/>
  <c r="O4727" i="14"/>
  <c r="O4726" i="14"/>
  <c r="O4725" i="14"/>
  <c r="O4724" i="14"/>
  <c r="O4723" i="14"/>
  <c r="O4722" i="14"/>
  <c r="O4721" i="14"/>
  <c r="O4720" i="14"/>
  <c r="O4719" i="14"/>
  <c r="O4718" i="14"/>
  <c r="O4717" i="14"/>
  <c r="O4716" i="14"/>
  <c r="O4715" i="14"/>
  <c r="O4714" i="14"/>
  <c r="O4713" i="14"/>
  <c r="O4712" i="14"/>
  <c r="O4711" i="14"/>
  <c r="O4710" i="14"/>
  <c r="O4709" i="14"/>
  <c r="O4708" i="14"/>
  <c r="O4707" i="14"/>
  <c r="O4706" i="14"/>
  <c r="O4705" i="14"/>
  <c r="O4704" i="14"/>
  <c r="O4703" i="14"/>
  <c r="O4702" i="14"/>
  <c r="O4701" i="14"/>
  <c r="O4700" i="14"/>
  <c r="O4699" i="14"/>
  <c r="O4698" i="14"/>
  <c r="O4697" i="14"/>
  <c r="O4696" i="14"/>
  <c r="O4695" i="14"/>
  <c r="O4694" i="14"/>
  <c r="O4693" i="14"/>
  <c r="O4692" i="14"/>
  <c r="O4691" i="14"/>
  <c r="O4690" i="14"/>
  <c r="O4689" i="14"/>
  <c r="O4688" i="14"/>
  <c r="O4687" i="14"/>
  <c r="O4686" i="14"/>
  <c r="O4685" i="14"/>
  <c r="O4684" i="14"/>
  <c r="O4683" i="14"/>
  <c r="O4682" i="14"/>
  <c r="O4681" i="14"/>
  <c r="O4680" i="14"/>
  <c r="O4679" i="14"/>
  <c r="O4678" i="14"/>
  <c r="O4677" i="14"/>
  <c r="O4676" i="14"/>
  <c r="O4675" i="14"/>
  <c r="O4674" i="14"/>
  <c r="O4673" i="14"/>
  <c r="O4672" i="14"/>
  <c r="O4671" i="14"/>
  <c r="O4670" i="14"/>
  <c r="O4669" i="14"/>
  <c r="O4668" i="14"/>
  <c r="O4667" i="14"/>
  <c r="O4666" i="14"/>
  <c r="O4665" i="14"/>
  <c r="O4664" i="14"/>
  <c r="O4663" i="14"/>
  <c r="O4662" i="14"/>
  <c r="O4661" i="14"/>
  <c r="O4660" i="14"/>
  <c r="O4659" i="14"/>
  <c r="O4658" i="14"/>
  <c r="O4657" i="14"/>
  <c r="O4656" i="14"/>
  <c r="O4655" i="14"/>
  <c r="O4654" i="14"/>
  <c r="O4653" i="14"/>
  <c r="O4652" i="14"/>
  <c r="O4651" i="14"/>
  <c r="O4650" i="14"/>
  <c r="O4649" i="14"/>
  <c r="O4648" i="14"/>
  <c r="O4647" i="14"/>
  <c r="O4646" i="14"/>
  <c r="O4645" i="14"/>
  <c r="O4644" i="14"/>
  <c r="O4643" i="14"/>
  <c r="O4642" i="14"/>
  <c r="O4641" i="14"/>
  <c r="O4640" i="14"/>
  <c r="O4639" i="14"/>
  <c r="O4638" i="14"/>
  <c r="O4637" i="14"/>
  <c r="O4636" i="14"/>
  <c r="O4635" i="14"/>
  <c r="O4634" i="14"/>
  <c r="O4633" i="14"/>
  <c r="O4632" i="14"/>
  <c r="O4631" i="14"/>
  <c r="O4630" i="14"/>
  <c r="O4629" i="14"/>
  <c r="O4628" i="14"/>
  <c r="O4627" i="14"/>
  <c r="O4626" i="14"/>
  <c r="O4625" i="14"/>
  <c r="O4624" i="14"/>
  <c r="O4623" i="14"/>
  <c r="O4622" i="14"/>
  <c r="O4621" i="14"/>
  <c r="O4620" i="14"/>
  <c r="O4619" i="14"/>
  <c r="O4618" i="14"/>
  <c r="O4617" i="14"/>
  <c r="O4616" i="14"/>
  <c r="O4615" i="14"/>
  <c r="O4614" i="14"/>
  <c r="O4613" i="14"/>
  <c r="O4612" i="14"/>
  <c r="O4611" i="14"/>
  <c r="O4610" i="14"/>
  <c r="O4609" i="14"/>
  <c r="O4608" i="14"/>
  <c r="O4607" i="14"/>
  <c r="O4606" i="14"/>
  <c r="O4605" i="14"/>
  <c r="O4604" i="14"/>
  <c r="O4603" i="14"/>
  <c r="O4602" i="14"/>
  <c r="O4601" i="14"/>
  <c r="O4600" i="14"/>
  <c r="O4599" i="14"/>
  <c r="O4598" i="14"/>
  <c r="O4597" i="14"/>
  <c r="O4596" i="14"/>
  <c r="O4595" i="14"/>
  <c r="O4594" i="14"/>
  <c r="O4593" i="14"/>
  <c r="O4592" i="14"/>
  <c r="O4591" i="14"/>
  <c r="O4590" i="14"/>
  <c r="O4589" i="14"/>
  <c r="O4588" i="14"/>
  <c r="O4587" i="14"/>
  <c r="O4586" i="14"/>
  <c r="O4585" i="14"/>
  <c r="O4584" i="14"/>
  <c r="O4583" i="14"/>
  <c r="O4582" i="14"/>
  <c r="O4581" i="14"/>
  <c r="O4580" i="14"/>
  <c r="O4579" i="14"/>
  <c r="O4578" i="14"/>
  <c r="O4577" i="14"/>
  <c r="O4576" i="14"/>
  <c r="O4575" i="14"/>
  <c r="O4574" i="14"/>
  <c r="O4573" i="14"/>
  <c r="O4572" i="14"/>
  <c r="O4571" i="14"/>
  <c r="O4570" i="14"/>
  <c r="O4569" i="14"/>
  <c r="O4568" i="14"/>
  <c r="O4567" i="14"/>
  <c r="O4566" i="14"/>
  <c r="O4565" i="14"/>
  <c r="O4564" i="14"/>
  <c r="O4563" i="14"/>
  <c r="O4562" i="14"/>
  <c r="O4561" i="14"/>
  <c r="O4560" i="14"/>
  <c r="O4559" i="14"/>
  <c r="O4558" i="14"/>
  <c r="O4557" i="14"/>
  <c r="O4556" i="14"/>
  <c r="O4555" i="14"/>
  <c r="O4554" i="14"/>
  <c r="O4553" i="14"/>
  <c r="O4552" i="14"/>
  <c r="O4551" i="14"/>
  <c r="O4550" i="14"/>
  <c r="O4549" i="14"/>
  <c r="O4548" i="14"/>
  <c r="O4547" i="14"/>
  <c r="O4546" i="14"/>
  <c r="O4545" i="14"/>
  <c r="O4544" i="14"/>
  <c r="O4543" i="14"/>
  <c r="O4542" i="14"/>
  <c r="O4541" i="14"/>
  <c r="O4540" i="14"/>
  <c r="O4539" i="14"/>
  <c r="O4538" i="14"/>
  <c r="O4537" i="14"/>
  <c r="O4536" i="14"/>
  <c r="O4535" i="14"/>
  <c r="O4534" i="14"/>
  <c r="O4533" i="14"/>
  <c r="O4532" i="14"/>
  <c r="O4531" i="14"/>
  <c r="O4530" i="14"/>
  <c r="O4529" i="14"/>
  <c r="O4528" i="14"/>
  <c r="O4527" i="14"/>
  <c r="O4526" i="14"/>
  <c r="O4525" i="14"/>
  <c r="O4524" i="14"/>
  <c r="O4523" i="14"/>
  <c r="O4522" i="14"/>
  <c r="O4521" i="14"/>
  <c r="O4520" i="14"/>
  <c r="O4519" i="14"/>
  <c r="O4518" i="14"/>
  <c r="O4517" i="14"/>
  <c r="O4516" i="14"/>
  <c r="O4515" i="14"/>
  <c r="O4514" i="14"/>
  <c r="O4513" i="14"/>
  <c r="O4512" i="14"/>
  <c r="O4511" i="14"/>
  <c r="O4510" i="14"/>
  <c r="O4509" i="14"/>
  <c r="O4508" i="14"/>
  <c r="O4507" i="14"/>
  <c r="O4506" i="14"/>
  <c r="O4505" i="14"/>
  <c r="O4504" i="14"/>
  <c r="O4503" i="14"/>
  <c r="O4502" i="14"/>
  <c r="O4501" i="14"/>
  <c r="O4500" i="14"/>
  <c r="O4499" i="14"/>
  <c r="O4498" i="14"/>
  <c r="O4497" i="14"/>
  <c r="O4496" i="14"/>
  <c r="O4495" i="14"/>
  <c r="O4494" i="14"/>
  <c r="O4493" i="14"/>
  <c r="O4492" i="14"/>
  <c r="O4491" i="14"/>
  <c r="O4490" i="14"/>
  <c r="O4489" i="14"/>
  <c r="O4488" i="14"/>
  <c r="O4487" i="14"/>
  <c r="O4486" i="14"/>
  <c r="O4485" i="14"/>
  <c r="O4484" i="14"/>
  <c r="O4483" i="14"/>
  <c r="O4482" i="14"/>
  <c r="O4481" i="14"/>
  <c r="O4480" i="14"/>
  <c r="O4479" i="14"/>
  <c r="O4478" i="14"/>
  <c r="O4477" i="14"/>
  <c r="O4476" i="14"/>
  <c r="O4475" i="14"/>
  <c r="O4474" i="14"/>
  <c r="O4473" i="14"/>
  <c r="O4472" i="14"/>
  <c r="O4471" i="14"/>
  <c r="O4470" i="14"/>
  <c r="O4469" i="14"/>
  <c r="O4468" i="14"/>
  <c r="O4467" i="14"/>
  <c r="O4466" i="14"/>
  <c r="O4465" i="14"/>
  <c r="O4464" i="14"/>
  <c r="O4463" i="14"/>
  <c r="O4462" i="14"/>
  <c r="O4461" i="14"/>
  <c r="O4460" i="14"/>
  <c r="O4459" i="14"/>
  <c r="O4458" i="14"/>
  <c r="O4457" i="14"/>
  <c r="O4456" i="14"/>
  <c r="O4455" i="14"/>
  <c r="O4454" i="14"/>
  <c r="O4453" i="14"/>
  <c r="O4452" i="14"/>
  <c r="O4451" i="14"/>
  <c r="O4450" i="14"/>
  <c r="O4449" i="14"/>
  <c r="O4448" i="14"/>
  <c r="O4447" i="14"/>
  <c r="O4446" i="14"/>
  <c r="O4445" i="14"/>
  <c r="O4444" i="14"/>
  <c r="O4443" i="14"/>
  <c r="O4442" i="14"/>
  <c r="O4441" i="14"/>
  <c r="O4440" i="14"/>
  <c r="O4439" i="14"/>
  <c r="O4438" i="14"/>
  <c r="O4437" i="14"/>
  <c r="O4436" i="14"/>
  <c r="O4435" i="14"/>
  <c r="O4434" i="14"/>
  <c r="O4433" i="14"/>
  <c r="O4432" i="14"/>
  <c r="O4431" i="14"/>
  <c r="O4430" i="14"/>
  <c r="O4429" i="14"/>
  <c r="O4428" i="14"/>
  <c r="O4427" i="14"/>
  <c r="O4426" i="14"/>
  <c r="O4425" i="14"/>
  <c r="O4424" i="14"/>
  <c r="O4423" i="14"/>
  <c r="O4422" i="14"/>
  <c r="O4421" i="14"/>
  <c r="O4420" i="14"/>
  <c r="O4419" i="14"/>
  <c r="O4418" i="14"/>
  <c r="O4417" i="14"/>
  <c r="O4416" i="14"/>
  <c r="O4415" i="14"/>
  <c r="O4414" i="14"/>
  <c r="O4413" i="14"/>
  <c r="O4412" i="14"/>
  <c r="O4411" i="14"/>
  <c r="O4410" i="14"/>
  <c r="O4409" i="14"/>
  <c r="O4408" i="14"/>
  <c r="O4407" i="14"/>
  <c r="O4406" i="14"/>
  <c r="O4405" i="14"/>
  <c r="O4404" i="14"/>
  <c r="O4403" i="14"/>
  <c r="O4402" i="14"/>
  <c r="O4401" i="14"/>
  <c r="O4400" i="14"/>
  <c r="O4399" i="14"/>
  <c r="O4398" i="14"/>
  <c r="O4397" i="14"/>
  <c r="O4396" i="14"/>
  <c r="O4395" i="14"/>
  <c r="O4394" i="14"/>
  <c r="O4393" i="14"/>
  <c r="O4392" i="14"/>
  <c r="O4391" i="14"/>
  <c r="O4390" i="14"/>
  <c r="O4389" i="14"/>
  <c r="O4388" i="14"/>
  <c r="O4387" i="14"/>
  <c r="O4386" i="14"/>
  <c r="O4385" i="14"/>
  <c r="O4384" i="14"/>
  <c r="O4383" i="14"/>
  <c r="O4382" i="14"/>
  <c r="O4381" i="14"/>
  <c r="O4380" i="14"/>
  <c r="O4379" i="14"/>
  <c r="O4378" i="14"/>
  <c r="O4377" i="14"/>
  <c r="O4376" i="14"/>
  <c r="O4375" i="14"/>
  <c r="O4374" i="14"/>
  <c r="O4373" i="14"/>
  <c r="O4372" i="14"/>
  <c r="O4371" i="14"/>
  <c r="O4370" i="14"/>
  <c r="O4369" i="14"/>
  <c r="O4368" i="14"/>
  <c r="O4367" i="14"/>
  <c r="O4366" i="14"/>
  <c r="O4365" i="14"/>
  <c r="O4364" i="14"/>
  <c r="O4363" i="14"/>
  <c r="O4362" i="14"/>
  <c r="O4361" i="14"/>
  <c r="O4360" i="14"/>
  <c r="O4359" i="14"/>
  <c r="O4358" i="14"/>
  <c r="O4357" i="14"/>
  <c r="O4356" i="14"/>
  <c r="O4355" i="14"/>
  <c r="O4354" i="14"/>
  <c r="O4353" i="14"/>
  <c r="O4352" i="14"/>
  <c r="O4351" i="14"/>
  <c r="O4350" i="14"/>
  <c r="O4349" i="14"/>
  <c r="O4348" i="14"/>
  <c r="O4347" i="14"/>
  <c r="O4346" i="14"/>
  <c r="O4345" i="14"/>
  <c r="O4344" i="14"/>
  <c r="O4343" i="14"/>
  <c r="O4342" i="14"/>
  <c r="O4341" i="14"/>
  <c r="O4340" i="14"/>
  <c r="O4339" i="14"/>
  <c r="O4338" i="14"/>
  <c r="O4337" i="14"/>
  <c r="O4336" i="14"/>
  <c r="O4335" i="14"/>
  <c r="O4334" i="14"/>
  <c r="O4333" i="14"/>
  <c r="O4332" i="14"/>
  <c r="O4331" i="14"/>
  <c r="O4330" i="14"/>
  <c r="O4329" i="14"/>
  <c r="O4328" i="14"/>
  <c r="O4327" i="14"/>
  <c r="O4326" i="14"/>
  <c r="O4325" i="14"/>
  <c r="O4324" i="14"/>
  <c r="O4323" i="14"/>
  <c r="O4322" i="14"/>
  <c r="O4321" i="14"/>
  <c r="O4320" i="14"/>
  <c r="O4319" i="14"/>
  <c r="O4318" i="14"/>
  <c r="O4317" i="14"/>
  <c r="O4316" i="14"/>
  <c r="O4315" i="14"/>
  <c r="O4314" i="14"/>
  <c r="O4313" i="14"/>
  <c r="O4312" i="14"/>
  <c r="O4311" i="14"/>
  <c r="O4310" i="14"/>
  <c r="O4309" i="14"/>
  <c r="O4308" i="14"/>
  <c r="O4307" i="14"/>
  <c r="O4306" i="14"/>
  <c r="O4305" i="14"/>
  <c r="O4304" i="14"/>
  <c r="O4303" i="14"/>
  <c r="O4302" i="14"/>
  <c r="O4301" i="14"/>
  <c r="O4300" i="14"/>
  <c r="O4299" i="14"/>
  <c r="O4298" i="14"/>
  <c r="O4297" i="14"/>
  <c r="O4296" i="14"/>
  <c r="O4295" i="14"/>
  <c r="O4294" i="14"/>
  <c r="O4293" i="14"/>
  <c r="O4292" i="14"/>
  <c r="O4291" i="14"/>
  <c r="O4290" i="14"/>
  <c r="O4289" i="14"/>
  <c r="O4288" i="14"/>
  <c r="O4287" i="14"/>
  <c r="O4286" i="14"/>
  <c r="O4285" i="14"/>
  <c r="O4284" i="14"/>
  <c r="O4283" i="14"/>
  <c r="O4282" i="14"/>
  <c r="O4281" i="14"/>
  <c r="O4280" i="14"/>
  <c r="O4279" i="14"/>
  <c r="O4278" i="14"/>
  <c r="O4277" i="14"/>
  <c r="O4276" i="14"/>
  <c r="O4275" i="14"/>
  <c r="O4274" i="14"/>
  <c r="O4273" i="14"/>
  <c r="O4272" i="14"/>
  <c r="O4271" i="14"/>
  <c r="O4270" i="14"/>
  <c r="O4269" i="14"/>
  <c r="O4268" i="14"/>
  <c r="O4267" i="14"/>
  <c r="O4266" i="14"/>
  <c r="O4265" i="14"/>
  <c r="O4264" i="14"/>
  <c r="O4263" i="14"/>
  <c r="O4262" i="14"/>
  <c r="O4261" i="14"/>
  <c r="O4260" i="14"/>
  <c r="O4259" i="14"/>
  <c r="O4258" i="14"/>
  <c r="O4257" i="14"/>
  <c r="O4256" i="14"/>
  <c r="O4255" i="14"/>
  <c r="O4254" i="14"/>
  <c r="O4253" i="14"/>
  <c r="O4252" i="14"/>
  <c r="O4251" i="14"/>
  <c r="O4250" i="14"/>
  <c r="O4249" i="14"/>
  <c r="O4248" i="14"/>
  <c r="O4247" i="14"/>
  <c r="O4246" i="14"/>
  <c r="O4245" i="14"/>
  <c r="O4244" i="14"/>
  <c r="O4243" i="14"/>
  <c r="O4242" i="14"/>
  <c r="O4241" i="14"/>
  <c r="O4240" i="14"/>
  <c r="O4239" i="14"/>
  <c r="O4238" i="14"/>
  <c r="O4237" i="14"/>
  <c r="O4236" i="14"/>
  <c r="O4235" i="14"/>
  <c r="O4234" i="14"/>
  <c r="O4233" i="14"/>
  <c r="O4232" i="14"/>
  <c r="O4231" i="14"/>
  <c r="O4230" i="14"/>
  <c r="O4229" i="14"/>
  <c r="O4228" i="14"/>
  <c r="O4227" i="14"/>
  <c r="O4226" i="14"/>
  <c r="O4225" i="14"/>
  <c r="O4224" i="14"/>
  <c r="O4223" i="14"/>
  <c r="O4222" i="14"/>
  <c r="O4221" i="14"/>
  <c r="O4220" i="14"/>
  <c r="O4219" i="14"/>
  <c r="O4218" i="14"/>
  <c r="O4217" i="14"/>
  <c r="O4216" i="14"/>
  <c r="O4215" i="14"/>
  <c r="O4214" i="14"/>
  <c r="O4213" i="14"/>
  <c r="O4212" i="14"/>
  <c r="O4211" i="14"/>
  <c r="O4210" i="14"/>
  <c r="O4209" i="14"/>
  <c r="O4208" i="14"/>
  <c r="O4207" i="14"/>
  <c r="O4206" i="14"/>
  <c r="O4205" i="14"/>
  <c r="O4204" i="14"/>
  <c r="O4203" i="14"/>
  <c r="O4202" i="14"/>
  <c r="O4201" i="14"/>
  <c r="O4200" i="14"/>
  <c r="O4199" i="14"/>
  <c r="O4198" i="14"/>
  <c r="O4197" i="14"/>
  <c r="O4196" i="14"/>
  <c r="O4195" i="14"/>
  <c r="O4194" i="14"/>
  <c r="O4193" i="14"/>
  <c r="O4192" i="14"/>
  <c r="O4191" i="14"/>
  <c r="O4190" i="14"/>
  <c r="O4189" i="14"/>
  <c r="O4188" i="14"/>
  <c r="O4187" i="14"/>
  <c r="O4186" i="14"/>
  <c r="O4185" i="14"/>
  <c r="O4184" i="14"/>
  <c r="O4183" i="14"/>
  <c r="O4182" i="14"/>
  <c r="O4181" i="14"/>
  <c r="O4180" i="14"/>
  <c r="O4179" i="14"/>
  <c r="O4178" i="14"/>
  <c r="O4177" i="14"/>
  <c r="O4176" i="14"/>
  <c r="O4175" i="14"/>
  <c r="O4174" i="14"/>
  <c r="O4173" i="14"/>
  <c r="O4172" i="14"/>
  <c r="O4171" i="14"/>
  <c r="O4170" i="14"/>
  <c r="O4169" i="14"/>
  <c r="O4168" i="14"/>
  <c r="O4167" i="14"/>
  <c r="O4166" i="14"/>
  <c r="O4165" i="14"/>
  <c r="O4164" i="14"/>
  <c r="O4163" i="14"/>
  <c r="O4162" i="14"/>
  <c r="O4161" i="14"/>
  <c r="O4160" i="14"/>
  <c r="O4159" i="14"/>
  <c r="O4158" i="14"/>
  <c r="O4157" i="14"/>
  <c r="O4156" i="14"/>
  <c r="O4155" i="14"/>
  <c r="O4154" i="14"/>
  <c r="O4153" i="14"/>
  <c r="O4152" i="14"/>
  <c r="O4151" i="14"/>
  <c r="O4150" i="14"/>
  <c r="O4149" i="14"/>
  <c r="O4148" i="14"/>
  <c r="O4147" i="14"/>
  <c r="O4146" i="14"/>
  <c r="O4145" i="14"/>
  <c r="O4144" i="14"/>
  <c r="O4143" i="14"/>
  <c r="O4142" i="14"/>
  <c r="O4141" i="14"/>
  <c r="O4140" i="14"/>
  <c r="O4139" i="14"/>
  <c r="O4138" i="14"/>
  <c r="O4137" i="14"/>
  <c r="O4136" i="14"/>
  <c r="O4135" i="14"/>
  <c r="O4134" i="14"/>
  <c r="O4133" i="14"/>
  <c r="O4132" i="14"/>
  <c r="O4131" i="14"/>
  <c r="O4130" i="14"/>
  <c r="O4129" i="14"/>
  <c r="O4128" i="14"/>
  <c r="O4127" i="14"/>
  <c r="O4126" i="14"/>
  <c r="O4125" i="14"/>
  <c r="O4124" i="14"/>
  <c r="O4123" i="14"/>
  <c r="O4122" i="14"/>
  <c r="O4121" i="14"/>
  <c r="O4120" i="14"/>
  <c r="O4119" i="14"/>
  <c r="O4118" i="14"/>
  <c r="O4117" i="14"/>
  <c r="O4116" i="14"/>
  <c r="O4115" i="14"/>
  <c r="O4114" i="14"/>
  <c r="O4113" i="14"/>
  <c r="O4112" i="14"/>
  <c r="O4111" i="14"/>
  <c r="O4110" i="14"/>
  <c r="O4109" i="14"/>
  <c r="O4108" i="14"/>
  <c r="O4107" i="14"/>
  <c r="O4106" i="14"/>
  <c r="O4105" i="14"/>
  <c r="O4104" i="14"/>
  <c r="O4103" i="14"/>
  <c r="O4102" i="14"/>
  <c r="O4101" i="14"/>
  <c r="O4100" i="14"/>
  <c r="O4099" i="14"/>
  <c r="O4098" i="14"/>
  <c r="O4097" i="14"/>
  <c r="O4096" i="14"/>
  <c r="O4095" i="14"/>
  <c r="O4094" i="14"/>
  <c r="O4093" i="14"/>
  <c r="O4092" i="14"/>
  <c r="O4091" i="14"/>
  <c r="O4090" i="14"/>
  <c r="O4089" i="14"/>
  <c r="O4088" i="14"/>
  <c r="O4087" i="14"/>
  <c r="O4086" i="14"/>
  <c r="O4085" i="14"/>
  <c r="O4084" i="14"/>
  <c r="O4083" i="14"/>
  <c r="O4082" i="14"/>
  <c r="O4081" i="14"/>
  <c r="O4080" i="14"/>
  <c r="O4079" i="14"/>
  <c r="O4078" i="14"/>
  <c r="O4077" i="14"/>
  <c r="O4076" i="14"/>
  <c r="O4075" i="14"/>
  <c r="O4074" i="14"/>
  <c r="O4073" i="14"/>
  <c r="O4072" i="14"/>
  <c r="O4071" i="14"/>
  <c r="O4070" i="14"/>
  <c r="O4069" i="14"/>
  <c r="O4068" i="14"/>
  <c r="O4067" i="14"/>
  <c r="O4066" i="14"/>
  <c r="O4065" i="14"/>
  <c r="O4064" i="14"/>
  <c r="O4063" i="14"/>
  <c r="O4062" i="14"/>
  <c r="O4061" i="14"/>
  <c r="O4060" i="14"/>
  <c r="O4059" i="14"/>
  <c r="O4058" i="14"/>
  <c r="O4057" i="14"/>
  <c r="O4056" i="14"/>
  <c r="O4055" i="14"/>
  <c r="O4054" i="14"/>
  <c r="O4053" i="14"/>
  <c r="O4052" i="14"/>
  <c r="O4051" i="14"/>
  <c r="O4050" i="14"/>
  <c r="O4049" i="14"/>
  <c r="O4048" i="14"/>
  <c r="O4047" i="14"/>
  <c r="O4046" i="14"/>
  <c r="O4045" i="14"/>
  <c r="O4044" i="14"/>
  <c r="O4043" i="14"/>
  <c r="O4042" i="14"/>
  <c r="O4041" i="14"/>
  <c r="O4040" i="14"/>
  <c r="O4039" i="14"/>
  <c r="O4038" i="14"/>
  <c r="O4037" i="14"/>
  <c r="O4036" i="14"/>
  <c r="O4035" i="14"/>
  <c r="O4034" i="14"/>
  <c r="O4033" i="14"/>
  <c r="O4032" i="14"/>
  <c r="O4031" i="14"/>
  <c r="O4030" i="14"/>
  <c r="O4029" i="14"/>
  <c r="O4028" i="14"/>
  <c r="O4027" i="14"/>
  <c r="O4026" i="14"/>
  <c r="O4025" i="14"/>
  <c r="O4024" i="14"/>
  <c r="O4023" i="14"/>
  <c r="O4022" i="14"/>
  <c r="O4021" i="14"/>
  <c r="O4020" i="14"/>
  <c r="O4019" i="14"/>
  <c r="O4018" i="14"/>
  <c r="O4017" i="14"/>
  <c r="O4016" i="14"/>
  <c r="O4015" i="14"/>
  <c r="O4014" i="14"/>
  <c r="O4013" i="14"/>
  <c r="O4012" i="14"/>
  <c r="O4011" i="14"/>
  <c r="O4010" i="14"/>
  <c r="O4009" i="14"/>
  <c r="O4008" i="14"/>
  <c r="O4007" i="14"/>
  <c r="O4006" i="14"/>
  <c r="O4005" i="14"/>
  <c r="O4004" i="14"/>
  <c r="O4003" i="14"/>
  <c r="O4002" i="14"/>
  <c r="O4001" i="14"/>
  <c r="O4000" i="14"/>
  <c r="O3999" i="14"/>
  <c r="O3998" i="14"/>
  <c r="O3997" i="14"/>
  <c r="O3996" i="14"/>
  <c r="O3995" i="14"/>
  <c r="O3994" i="14"/>
  <c r="O3993" i="14"/>
  <c r="O3992" i="14"/>
  <c r="O3991" i="14"/>
  <c r="O3990" i="14"/>
  <c r="O3989" i="14"/>
  <c r="O3988" i="14"/>
  <c r="O3987" i="14"/>
  <c r="O3986" i="14"/>
  <c r="O3985" i="14"/>
  <c r="O3984" i="14"/>
  <c r="O3983" i="14"/>
  <c r="O3982" i="14"/>
  <c r="O3981" i="14"/>
  <c r="O3980" i="14"/>
  <c r="O3979" i="14"/>
  <c r="O3978" i="14"/>
  <c r="O3977" i="14"/>
  <c r="O3976" i="14"/>
  <c r="O3975" i="14"/>
  <c r="O3974" i="14"/>
  <c r="O3973" i="14"/>
  <c r="O3972" i="14"/>
  <c r="O3971" i="14"/>
  <c r="O3970" i="14"/>
  <c r="O3969" i="14"/>
  <c r="O3968" i="14"/>
  <c r="O3967" i="14"/>
  <c r="O3966" i="14"/>
  <c r="O3965" i="14"/>
  <c r="O3964" i="14"/>
  <c r="O3963" i="14"/>
  <c r="O3962" i="14"/>
  <c r="O3961" i="14"/>
  <c r="O3960" i="14"/>
  <c r="O3959" i="14"/>
  <c r="O3958" i="14"/>
  <c r="O3957" i="14"/>
  <c r="O3956" i="14"/>
  <c r="O3955" i="14"/>
  <c r="O3954" i="14"/>
  <c r="O3953" i="14"/>
  <c r="O3952" i="14"/>
  <c r="O3951" i="14"/>
  <c r="O3950" i="14"/>
  <c r="O3949" i="14"/>
  <c r="O3948" i="14"/>
  <c r="O3947" i="14"/>
  <c r="O3946" i="14"/>
  <c r="O3945" i="14"/>
  <c r="O3944" i="14"/>
  <c r="O3943" i="14"/>
  <c r="O3942" i="14"/>
  <c r="O3941" i="14"/>
  <c r="O3940" i="14"/>
  <c r="O3939" i="14"/>
  <c r="O3938" i="14"/>
  <c r="O3937" i="14"/>
  <c r="O3936" i="14"/>
  <c r="O3935" i="14"/>
  <c r="O3934" i="14"/>
  <c r="O3933" i="14"/>
  <c r="O3932" i="14"/>
  <c r="O3931" i="14"/>
  <c r="O3930" i="14"/>
  <c r="O3929" i="14"/>
  <c r="O3928" i="14"/>
  <c r="O3927" i="14"/>
  <c r="O3926" i="14"/>
  <c r="O3925" i="14"/>
  <c r="O3924" i="14"/>
  <c r="O3923" i="14"/>
  <c r="O3922" i="14"/>
  <c r="O3921" i="14"/>
  <c r="O3920" i="14"/>
  <c r="O3919" i="14"/>
  <c r="O3918" i="14"/>
  <c r="O3917" i="14"/>
  <c r="O3916" i="14"/>
  <c r="O3915" i="14"/>
  <c r="O3914" i="14"/>
  <c r="O3913" i="14"/>
  <c r="O3912" i="14"/>
  <c r="O3911" i="14"/>
  <c r="O3910" i="14"/>
  <c r="O3909" i="14"/>
  <c r="O3908" i="14"/>
  <c r="O3907" i="14"/>
  <c r="O3906" i="14"/>
  <c r="O3905" i="14"/>
  <c r="O3904" i="14"/>
  <c r="O3903" i="14"/>
  <c r="O3902" i="14"/>
  <c r="O3901" i="14"/>
  <c r="O3900" i="14"/>
  <c r="O3899" i="14"/>
  <c r="O3898" i="14"/>
  <c r="O3897" i="14"/>
  <c r="O3896" i="14"/>
  <c r="O3895" i="14"/>
  <c r="O3894" i="14"/>
  <c r="O3893" i="14"/>
  <c r="O3892" i="14"/>
  <c r="O3891" i="14"/>
  <c r="O3890" i="14"/>
  <c r="O3889" i="14"/>
  <c r="O3888" i="14"/>
  <c r="O3887" i="14"/>
  <c r="O3886" i="14"/>
  <c r="O3885" i="14"/>
  <c r="O3884" i="14"/>
  <c r="O3883" i="14"/>
  <c r="O3882" i="14"/>
  <c r="O3881" i="14"/>
  <c r="O3880" i="14"/>
  <c r="O3879" i="14"/>
  <c r="O3878" i="14"/>
  <c r="O3877" i="14"/>
  <c r="O3876" i="14"/>
  <c r="O3875" i="14"/>
  <c r="O3874" i="14"/>
  <c r="O3873" i="14"/>
  <c r="O3872" i="14"/>
  <c r="O3871" i="14"/>
  <c r="O3870" i="14"/>
  <c r="O3869" i="14"/>
  <c r="O3868" i="14"/>
  <c r="O3867" i="14"/>
  <c r="O3866" i="14"/>
  <c r="O3865" i="14"/>
  <c r="O3864" i="14"/>
  <c r="O3863" i="14"/>
  <c r="O3862" i="14"/>
  <c r="O3861" i="14"/>
  <c r="O3860" i="14"/>
  <c r="O3859" i="14"/>
  <c r="O3858" i="14"/>
  <c r="O3857" i="14"/>
  <c r="O3856" i="14"/>
  <c r="O3855" i="14"/>
  <c r="O3854" i="14"/>
  <c r="O3853" i="14"/>
  <c r="O3852" i="14"/>
  <c r="O3851" i="14"/>
  <c r="O3850" i="14"/>
  <c r="O3849" i="14"/>
  <c r="O3848" i="14"/>
  <c r="O3847" i="14"/>
  <c r="O3846" i="14"/>
  <c r="O3845" i="14"/>
  <c r="O3844" i="14"/>
  <c r="O3843" i="14"/>
  <c r="O3842" i="14"/>
  <c r="O3841" i="14"/>
  <c r="O3840" i="14"/>
  <c r="O3839" i="14"/>
  <c r="O3838" i="14"/>
  <c r="O3837" i="14"/>
  <c r="O3836" i="14"/>
  <c r="O3835" i="14"/>
  <c r="O3834" i="14"/>
  <c r="O3833" i="14"/>
  <c r="O3832" i="14"/>
  <c r="O3831" i="14"/>
  <c r="O3830" i="14"/>
  <c r="O3829" i="14"/>
  <c r="O3828" i="14"/>
  <c r="O3827" i="14"/>
  <c r="O3826" i="14"/>
  <c r="O3825" i="14"/>
  <c r="O3824" i="14"/>
  <c r="O3823" i="14"/>
  <c r="O3822" i="14"/>
  <c r="O3821" i="14"/>
  <c r="O3820" i="14"/>
  <c r="O3819" i="14"/>
  <c r="O3818" i="14"/>
  <c r="O3817" i="14"/>
  <c r="O3816" i="14"/>
  <c r="O3815" i="14"/>
  <c r="O3814" i="14"/>
  <c r="O3813" i="14"/>
  <c r="O3812" i="14"/>
  <c r="O3811" i="14"/>
  <c r="O3810" i="14"/>
  <c r="O3809" i="14"/>
  <c r="O3808" i="14"/>
  <c r="O3807" i="14"/>
  <c r="O3806" i="14"/>
  <c r="O3805" i="14"/>
  <c r="O3804" i="14"/>
  <c r="O3803" i="14"/>
  <c r="O3802" i="14"/>
  <c r="O3801" i="14"/>
  <c r="O3800" i="14"/>
  <c r="O3799" i="14"/>
  <c r="O3798" i="14"/>
  <c r="O3797" i="14"/>
  <c r="O3796" i="14"/>
  <c r="O3795" i="14"/>
  <c r="O3794" i="14"/>
  <c r="O3793" i="14"/>
  <c r="O3792" i="14"/>
  <c r="O3791" i="14"/>
  <c r="O3790" i="14"/>
  <c r="O3789" i="14"/>
  <c r="O3788" i="14"/>
  <c r="O3787" i="14"/>
  <c r="O3786" i="14"/>
  <c r="O3785" i="14"/>
  <c r="O3784" i="14"/>
  <c r="O3783" i="14"/>
  <c r="O3782" i="14"/>
  <c r="O3781" i="14"/>
  <c r="O3780" i="14"/>
  <c r="O3779" i="14"/>
  <c r="O3778" i="14"/>
  <c r="O3777" i="14"/>
  <c r="O3776" i="14"/>
  <c r="O3775" i="14"/>
  <c r="O3774" i="14"/>
  <c r="O3773" i="14"/>
  <c r="O3772" i="14"/>
  <c r="O3771" i="14"/>
  <c r="O3770" i="14"/>
  <c r="O3769" i="14"/>
  <c r="O3768" i="14"/>
  <c r="O3767" i="14"/>
  <c r="O3766" i="14"/>
  <c r="O3765" i="14"/>
  <c r="O3764" i="14"/>
  <c r="O3763" i="14"/>
  <c r="O3762" i="14"/>
  <c r="O3761" i="14"/>
  <c r="O3760" i="14"/>
  <c r="O3759" i="14"/>
  <c r="O3758" i="14"/>
  <c r="O3757" i="14"/>
  <c r="O3756" i="14"/>
  <c r="O3755" i="14"/>
  <c r="O3754" i="14"/>
  <c r="O3753" i="14"/>
  <c r="O3752" i="14"/>
  <c r="O3751" i="14"/>
  <c r="O3750" i="14"/>
  <c r="O3749" i="14"/>
  <c r="O3748" i="14"/>
  <c r="O3747" i="14"/>
  <c r="O3746" i="14"/>
  <c r="O3745" i="14"/>
  <c r="O3744" i="14"/>
  <c r="O3743" i="14"/>
  <c r="O3742" i="14"/>
  <c r="O3741" i="14"/>
  <c r="O3740" i="14"/>
  <c r="O3739" i="14"/>
  <c r="O3738" i="14"/>
  <c r="O3737" i="14"/>
  <c r="O3736" i="14"/>
  <c r="O3735" i="14"/>
  <c r="O3734" i="14"/>
  <c r="O3733" i="14"/>
  <c r="O3732" i="14"/>
  <c r="O3731" i="14"/>
  <c r="O3730" i="14"/>
  <c r="O3729" i="14"/>
  <c r="O3728" i="14"/>
  <c r="O3727" i="14"/>
  <c r="O3726" i="14"/>
  <c r="O3725" i="14"/>
  <c r="O3724" i="14"/>
  <c r="O3723" i="14"/>
  <c r="O3722" i="14"/>
  <c r="O3721" i="14"/>
  <c r="O3720" i="14"/>
  <c r="O3719" i="14"/>
  <c r="O3718" i="14"/>
  <c r="O3717" i="14"/>
  <c r="O3716" i="14"/>
  <c r="O3715" i="14"/>
  <c r="O3714" i="14"/>
  <c r="O3713" i="14"/>
  <c r="O3712" i="14"/>
  <c r="O3711" i="14"/>
  <c r="O3710" i="14"/>
  <c r="O3709" i="14"/>
  <c r="O3708" i="14"/>
  <c r="O3707" i="14"/>
  <c r="O3706" i="14"/>
  <c r="O3705" i="14"/>
  <c r="O3704" i="14"/>
  <c r="O3703" i="14"/>
  <c r="O3702" i="14"/>
  <c r="O3701" i="14"/>
  <c r="O3700" i="14"/>
  <c r="O3699" i="14"/>
  <c r="O3698" i="14"/>
  <c r="O3697" i="14"/>
  <c r="O3696" i="14"/>
  <c r="O3695" i="14"/>
  <c r="O3694" i="14"/>
  <c r="O3693" i="14"/>
  <c r="O3692" i="14"/>
  <c r="O3691" i="14"/>
  <c r="O3690" i="14"/>
  <c r="O3689" i="14"/>
  <c r="O3688" i="14"/>
  <c r="O3687" i="14"/>
  <c r="O3686" i="14"/>
  <c r="O3685" i="14"/>
  <c r="O3684" i="14"/>
  <c r="O3683" i="14"/>
  <c r="O3682" i="14"/>
  <c r="O3681" i="14"/>
  <c r="O3680" i="14"/>
  <c r="O3679" i="14"/>
  <c r="O3678" i="14"/>
  <c r="O3677" i="14"/>
  <c r="O3676" i="14"/>
  <c r="O3675" i="14"/>
  <c r="O3674" i="14"/>
  <c r="O3673" i="14"/>
  <c r="O3672" i="14"/>
  <c r="O3671" i="14"/>
  <c r="O3670" i="14"/>
  <c r="O3669" i="14"/>
  <c r="O3668" i="14"/>
  <c r="O3667" i="14"/>
  <c r="O3666" i="14"/>
  <c r="O3665" i="14"/>
  <c r="O3664" i="14"/>
  <c r="O3663" i="14"/>
  <c r="O3662" i="14"/>
  <c r="O3661" i="14"/>
  <c r="O3660" i="14"/>
  <c r="O3659" i="14"/>
  <c r="O3658" i="14"/>
  <c r="O3657" i="14"/>
  <c r="O3656" i="14"/>
  <c r="O3655" i="14"/>
  <c r="O3654" i="14"/>
  <c r="O3653" i="14"/>
  <c r="O3652" i="14"/>
  <c r="O3651" i="14"/>
  <c r="O3650" i="14"/>
  <c r="O3649" i="14"/>
  <c r="O3648" i="14"/>
  <c r="O3647" i="14"/>
  <c r="O3646" i="14"/>
  <c r="O3645" i="14"/>
  <c r="O3644" i="14"/>
  <c r="O3643" i="14"/>
  <c r="O3642" i="14"/>
  <c r="O3641" i="14"/>
  <c r="O3640" i="14"/>
  <c r="O3639" i="14"/>
  <c r="O3638" i="14"/>
  <c r="O3637" i="14"/>
  <c r="O3636" i="14"/>
  <c r="O3635" i="14"/>
  <c r="O3634" i="14"/>
  <c r="O3633" i="14"/>
  <c r="O3632" i="14"/>
  <c r="O3631" i="14"/>
  <c r="O3630" i="14"/>
  <c r="O3629" i="14"/>
  <c r="O3628" i="14"/>
  <c r="O3627" i="14"/>
  <c r="O3626" i="14"/>
  <c r="O3625" i="14"/>
  <c r="O3624" i="14"/>
  <c r="O3623" i="14"/>
  <c r="O3622" i="14"/>
  <c r="O3621" i="14"/>
  <c r="O3620" i="14"/>
  <c r="O3619" i="14"/>
  <c r="O3618" i="14"/>
  <c r="O3617" i="14"/>
  <c r="O3616" i="14"/>
  <c r="O3615" i="14"/>
  <c r="O3614" i="14"/>
  <c r="O3613" i="14"/>
  <c r="O3612" i="14"/>
  <c r="O3611" i="14"/>
  <c r="O3610" i="14"/>
  <c r="O3609" i="14"/>
  <c r="O3608" i="14"/>
  <c r="O3607" i="14"/>
  <c r="O3606" i="14"/>
  <c r="O3605" i="14"/>
  <c r="O3604" i="14"/>
  <c r="O3603" i="14"/>
  <c r="O3602" i="14"/>
  <c r="O3601" i="14"/>
  <c r="O3600" i="14"/>
  <c r="O3599" i="14"/>
  <c r="O3598" i="14"/>
  <c r="O3597" i="14"/>
  <c r="O3596" i="14"/>
  <c r="O3595" i="14"/>
  <c r="O3594" i="14"/>
  <c r="O3593" i="14"/>
  <c r="O3592" i="14"/>
  <c r="O3591" i="14"/>
  <c r="O3590" i="14"/>
  <c r="O3589" i="14"/>
  <c r="O3588" i="14"/>
  <c r="O3587" i="14"/>
  <c r="O3586" i="14"/>
  <c r="O3585" i="14"/>
  <c r="O3584" i="14"/>
  <c r="O3583" i="14"/>
  <c r="O3582" i="14"/>
  <c r="O3581" i="14"/>
  <c r="O3580" i="14"/>
  <c r="O3579" i="14"/>
  <c r="O3578" i="14"/>
  <c r="O3577" i="14"/>
  <c r="O3576" i="14"/>
  <c r="O3575" i="14"/>
  <c r="O3574" i="14"/>
  <c r="O3573" i="14"/>
  <c r="O3572" i="14"/>
  <c r="O3571" i="14"/>
  <c r="O3570" i="14"/>
  <c r="O3569" i="14"/>
  <c r="O3568" i="14"/>
  <c r="O3567" i="14"/>
  <c r="O3566" i="14"/>
  <c r="O3565" i="14"/>
  <c r="O3564" i="14"/>
  <c r="O3563" i="14"/>
  <c r="O3562" i="14"/>
  <c r="O3561" i="14"/>
  <c r="O3560" i="14"/>
  <c r="O3559" i="14"/>
  <c r="O3558" i="14"/>
  <c r="O3557" i="14"/>
  <c r="O3556" i="14"/>
  <c r="O3555" i="14"/>
  <c r="O3554" i="14"/>
  <c r="O3553" i="14"/>
  <c r="O3552" i="14"/>
  <c r="O3551" i="14"/>
  <c r="O3550" i="14"/>
  <c r="O3549" i="14"/>
  <c r="O3548" i="14"/>
  <c r="O3547" i="14"/>
  <c r="O3546" i="14"/>
  <c r="O3545" i="14"/>
  <c r="O3544" i="14"/>
  <c r="O3543" i="14"/>
  <c r="O3542" i="14"/>
  <c r="O3541" i="14"/>
  <c r="O3540" i="14"/>
  <c r="O3539" i="14"/>
  <c r="O3538" i="14"/>
  <c r="O3537" i="14"/>
  <c r="O3536" i="14"/>
  <c r="O3535" i="14"/>
  <c r="O3534" i="14"/>
  <c r="O3533" i="14"/>
  <c r="O3532" i="14"/>
  <c r="O3531" i="14"/>
  <c r="O3530" i="14"/>
  <c r="O3529" i="14"/>
  <c r="O3528" i="14"/>
  <c r="O3527" i="14"/>
  <c r="O3526" i="14"/>
  <c r="O3525" i="14"/>
  <c r="O3524" i="14"/>
  <c r="O3523" i="14"/>
  <c r="O3522" i="14"/>
  <c r="O3521" i="14"/>
  <c r="O3520" i="14"/>
  <c r="O3519" i="14"/>
  <c r="O3518" i="14"/>
  <c r="O3517" i="14"/>
  <c r="O3516" i="14"/>
  <c r="O3515" i="14"/>
  <c r="O3514" i="14"/>
  <c r="O3513" i="14"/>
  <c r="O3512" i="14"/>
  <c r="O3511" i="14"/>
  <c r="O3510" i="14"/>
  <c r="O3509" i="14"/>
  <c r="O3508" i="14"/>
  <c r="O3507" i="14"/>
  <c r="O3506" i="14"/>
  <c r="O3505" i="14"/>
  <c r="O3504" i="14"/>
  <c r="O3503" i="14"/>
  <c r="O3502" i="14"/>
  <c r="O3501" i="14"/>
  <c r="O3500" i="14"/>
  <c r="O3499" i="14"/>
  <c r="O3498" i="14"/>
  <c r="O3497" i="14"/>
  <c r="O3496" i="14"/>
  <c r="O3495" i="14"/>
  <c r="O3494" i="14"/>
  <c r="O3493" i="14"/>
  <c r="O3492" i="14"/>
  <c r="O3491" i="14"/>
  <c r="O3490" i="14"/>
  <c r="O3489" i="14"/>
  <c r="O3488" i="14"/>
  <c r="O3487" i="14"/>
  <c r="O3486" i="14"/>
  <c r="O3485" i="14"/>
  <c r="O3484" i="14"/>
  <c r="O3483" i="14"/>
  <c r="O3482" i="14"/>
  <c r="O3481" i="14"/>
  <c r="O3480" i="14"/>
  <c r="O3479" i="14"/>
  <c r="O3478" i="14"/>
  <c r="O3477" i="14"/>
  <c r="O3476" i="14"/>
  <c r="O3475" i="14"/>
  <c r="O3474" i="14"/>
  <c r="O3473" i="14"/>
  <c r="O3472" i="14"/>
  <c r="O3471" i="14"/>
  <c r="O3470" i="14"/>
  <c r="O3469" i="14"/>
  <c r="O3468" i="14"/>
  <c r="O3467" i="14"/>
  <c r="O3466" i="14"/>
  <c r="O3465" i="14"/>
  <c r="O3464" i="14"/>
  <c r="O3463" i="14"/>
  <c r="O3462" i="14"/>
  <c r="O3461" i="14"/>
  <c r="O3460" i="14"/>
  <c r="O3459" i="14"/>
  <c r="O3458" i="14"/>
  <c r="O3457" i="14"/>
  <c r="O3456" i="14"/>
  <c r="O3455" i="14"/>
  <c r="O3454" i="14"/>
  <c r="O3453" i="14"/>
  <c r="O3452" i="14"/>
  <c r="O3451" i="14"/>
  <c r="O3450" i="14"/>
  <c r="O3449" i="14"/>
  <c r="O3448" i="14"/>
  <c r="O3447" i="14"/>
  <c r="O3446" i="14"/>
  <c r="O3445" i="14"/>
  <c r="O3444" i="14"/>
  <c r="O3443" i="14"/>
  <c r="O3442" i="14"/>
  <c r="O3441" i="14"/>
  <c r="O3440" i="14"/>
  <c r="O3439" i="14"/>
  <c r="O3438" i="14"/>
  <c r="O3437" i="14"/>
  <c r="O3436" i="14"/>
  <c r="O3435" i="14"/>
  <c r="O3434" i="14"/>
  <c r="O3433" i="14"/>
  <c r="O3432" i="14"/>
  <c r="O3431" i="14"/>
  <c r="O3430" i="14"/>
  <c r="O3429" i="14"/>
  <c r="O3428" i="14"/>
  <c r="O3427" i="14"/>
  <c r="O3426" i="14"/>
  <c r="O3425" i="14"/>
  <c r="O3424" i="14"/>
  <c r="O3423" i="14"/>
  <c r="O3422" i="14"/>
  <c r="O3421" i="14"/>
  <c r="O3420" i="14"/>
  <c r="O3419" i="14"/>
  <c r="O3418" i="14"/>
  <c r="O3417" i="14"/>
  <c r="O3416" i="14"/>
  <c r="O3415" i="14"/>
  <c r="O3414" i="14"/>
  <c r="O3413" i="14"/>
  <c r="O3412" i="14"/>
  <c r="O3411" i="14"/>
  <c r="O3410" i="14"/>
  <c r="O3409" i="14"/>
  <c r="O3408" i="14"/>
  <c r="O3407" i="14"/>
  <c r="O3406" i="14"/>
  <c r="O3405" i="14"/>
  <c r="O3404" i="14"/>
  <c r="O3403" i="14"/>
  <c r="O3402" i="14"/>
  <c r="O3401" i="14"/>
  <c r="O3400" i="14"/>
  <c r="O3399" i="14"/>
  <c r="O3398" i="14"/>
  <c r="O3397" i="14"/>
  <c r="O3396" i="14"/>
  <c r="O3395" i="14"/>
  <c r="O3394" i="14"/>
  <c r="O3393" i="14"/>
  <c r="O3392" i="14"/>
  <c r="O3391" i="14"/>
  <c r="O3390" i="14"/>
  <c r="O3389" i="14"/>
  <c r="O3388" i="14"/>
  <c r="O3387" i="14"/>
  <c r="O3386" i="14"/>
  <c r="O3385" i="14"/>
  <c r="O3384" i="14"/>
  <c r="O3383" i="14"/>
  <c r="O3382" i="14"/>
  <c r="O3381" i="14"/>
  <c r="O3380" i="14"/>
  <c r="O3379" i="14"/>
  <c r="O3378" i="14"/>
  <c r="O3377" i="14"/>
  <c r="O3376" i="14"/>
  <c r="O3375" i="14"/>
  <c r="O3374" i="14"/>
  <c r="O3373" i="14"/>
  <c r="O3372" i="14"/>
  <c r="O3371" i="14"/>
  <c r="O3370" i="14"/>
  <c r="O3369" i="14"/>
  <c r="O3368" i="14"/>
  <c r="O3367" i="14"/>
  <c r="O3366" i="14"/>
  <c r="O3365" i="14"/>
  <c r="O3364" i="14"/>
  <c r="O3363" i="14"/>
  <c r="O3362" i="14"/>
  <c r="O3361" i="14"/>
  <c r="O3360" i="14"/>
  <c r="O3359" i="14"/>
  <c r="O3358" i="14"/>
  <c r="O3357" i="14"/>
  <c r="O3356" i="14"/>
  <c r="O3355" i="14"/>
  <c r="O3354" i="14"/>
  <c r="O3353" i="14"/>
  <c r="O3352" i="14"/>
  <c r="O3351" i="14"/>
  <c r="O3350" i="14"/>
  <c r="O3349" i="14"/>
  <c r="O3348" i="14"/>
  <c r="O3347" i="14"/>
  <c r="O3346" i="14"/>
  <c r="O3345" i="14"/>
  <c r="O3344" i="14"/>
  <c r="O3343" i="14"/>
  <c r="O3342" i="14"/>
  <c r="O3341" i="14"/>
  <c r="O3340" i="14"/>
  <c r="O3339" i="14"/>
  <c r="O3338" i="14"/>
  <c r="O3337" i="14"/>
  <c r="O3336" i="14"/>
  <c r="O3335" i="14"/>
  <c r="O3334" i="14"/>
  <c r="O3333" i="14"/>
  <c r="O3332" i="14"/>
  <c r="O3331" i="14"/>
  <c r="O3330" i="14"/>
  <c r="O3329" i="14"/>
  <c r="O3328" i="14"/>
  <c r="O3327" i="14"/>
  <c r="O3326" i="14"/>
  <c r="O3325" i="14"/>
  <c r="O3324" i="14"/>
  <c r="O3323" i="14"/>
  <c r="O3322" i="14"/>
  <c r="O3321" i="14"/>
  <c r="O3320" i="14"/>
  <c r="O3319" i="14"/>
  <c r="O3318" i="14"/>
  <c r="O3317" i="14"/>
  <c r="O3316" i="14"/>
  <c r="O3315" i="14"/>
  <c r="O3314" i="14"/>
  <c r="O3313" i="14"/>
  <c r="O3312" i="14"/>
  <c r="O3311" i="14"/>
  <c r="O3310" i="14"/>
  <c r="O3309" i="14"/>
  <c r="O3308" i="14"/>
  <c r="O3307" i="14"/>
  <c r="O3306" i="14"/>
  <c r="O3305" i="14"/>
  <c r="O3304" i="14"/>
  <c r="O3303" i="14"/>
  <c r="O3302" i="14"/>
  <c r="O3301" i="14"/>
  <c r="O3300" i="14"/>
  <c r="O3299" i="14"/>
  <c r="O3298" i="14"/>
  <c r="O3297" i="14"/>
  <c r="O3296" i="14"/>
  <c r="O3295" i="14"/>
  <c r="O3294" i="14"/>
  <c r="O3293" i="14"/>
  <c r="O3292" i="14"/>
  <c r="O3291" i="14"/>
  <c r="O3290" i="14"/>
  <c r="O3289" i="14"/>
  <c r="O3288" i="14"/>
  <c r="O3287" i="14"/>
  <c r="O3286" i="14"/>
  <c r="O3285" i="14"/>
  <c r="O3284" i="14"/>
  <c r="O3283" i="14"/>
  <c r="O3282" i="14"/>
  <c r="O3281" i="14"/>
  <c r="O3280" i="14"/>
  <c r="O3279" i="14"/>
  <c r="O3278" i="14"/>
  <c r="O3277" i="14"/>
  <c r="O3276" i="14"/>
  <c r="O3275" i="14"/>
  <c r="O3274" i="14"/>
  <c r="O3273" i="14"/>
  <c r="O3272" i="14"/>
  <c r="O3271" i="14"/>
  <c r="O3270" i="14"/>
  <c r="O3269" i="14"/>
  <c r="O3268" i="14"/>
  <c r="O3267" i="14"/>
  <c r="O3266" i="14"/>
  <c r="O3265" i="14"/>
  <c r="O3264" i="14"/>
  <c r="O3263" i="14"/>
  <c r="O3262" i="14"/>
  <c r="O3261" i="14"/>
  <c r="O3260" i="14"/>
  <c r="O3259" i="14"/>
  <c r="O3258" i="14"/>
  <c r="O3257" i="14"/>
  <c r="O3256" i="14"/>
  <c r="O3255" i="14"/>
  <c r="O3254" i="14"/>
  <c r="O3253" i="14"/>
  <c r="O3252" i="14"/>
  <c r="O3251" i="14"/>
  <c r="O3250" i="14"/>
  <c r="O3249" i="14"/>
  <c r="O3248" i="14"/>
  <c r="O3247" i="14"/>
  <c r="O3246" i="14"/>
  <c r="O3245" i="14"/>
  <c r="O3244" i="14"/>
  <c r="O3243" i="14"/>
  <c r="O3242" i="14"/>
  <c r="O3241" i="14"/>
  <c r="O3240" i="14"/>
  <c r="O3239" i="14"/>
  <c r="O3238" i="14"/>
  <c r="O3237" i="14"/>
  <c r="O3236" i="14"/>
  <c r="O3235" i="14"/>
  <c r="O3234" i="14"/>
  <c r="O3233" i="14"/>
  <c r="O3232" i="14"/>
  <c r="O3231" i="14"/>
  <c r="O3230" i="14"/>
  <c r="O3229" i="14"/>
  <c r="O3228" i="14"/>
  <c r="O3227" i="14"/>
  <c r="O3226" i="14"/>
  <c r="O3225" i="14"/>
  <c r="O3224" i="14"/>
  <c r="O3223" i="14"/>
  <c r="O3222" i="14"/>
  <c r="O3221" i="14"/>
  <c r="O3220" i="14"/>
  <c r="O3219" i="14"/>
  <c r="O3218" i="14"/>
  <c r="O3217" i="14"/>
  <c r="O3216" i="14"/>
  <c r="O3215" i="14"/>
  <c r="O3214" i="14"/>
  <c r="O3213" i="14"/>
  <c r="O3212" i="14"/>
  <c r="O3211" i="14"/>
  <c r="O3210" i="14"/>
  <c r="O3209" i="14"/>
  <c r="O3208" i="14"/>
  <c r="O3207" i="14"/>
  <c r="O3206" i="14"/>
  <c r="O3205" i="14"/>
  <c r="O3204" i="14"/>
  <c r="O3203" i="14"/>
  <c r="O3202" i="14"/>
  <c r="O3201" i="14"/>
  <c r="O3200" i="14"/>
  <c r="O3199" i="14"/>
  <c r="O3198" i="14"/>
  <c r="O3197" i="14"/>
  <c r="O3196" i="14"/>
  <c r="O3195" i="14"/>
  <c r="O3194" i="14"/>
  <c r="O3193" i="14"/>
  <c r="O3192" i="14"/>
  <c r="O3191" i="14"/>
  <c r="O3190" i="14"/>
  <c r="O3189" i="14"/>
  <c r="O3188" i="14"/>
  <c r="O3187" i="14"/>
  <c r="O3186" i="14"/>
  <c r="O3185" i="14"/>
  <c r="O3184" i="14"/>
  <c r="O3183" i="14"/>
  <c r="O3182" i="14"/>
  <c r="O3181" i="14"/>
  <c r="O3180" i="14"/>
  <c r="O3179" i="14"/>
  <c r="O3178" i="14"/>
  <c r="O3177" i="14"/>
  <c r="O3176" i="14"/>
  <c r="O3175" i="14"/>
  <c r="O3174" i="14"/>
  <c r="O3173" i="14"/>
  <c r="O3172" i="14"/>
  <c r="O3171" i="14"/>
  <c r="O3170" i="14"/>
  <c r="O3169" i="14"/>
  <c r="O3168" i="14"/>
  <c r="O3167" i="14"/>
  <c r="O3166" i="14"/>
  <c r="O3165" i="14"/>
  <c r="O3164" i="14"/>
  <c r="O3163" i="14"/>
  <c r="O3162" i="14"/>
  <c r="O3161" i="14"/>
  <c r="O3160" i="14"/>
  <c r="O3159" i="14"/>
  <c r="O3158" i="14"/>
  <c r="O3157" i="14"/>
  <c r="O3156" i="14"/>
  <c r="O3155" i="14"/>
  <c r="O3154" i="14"/>
  <c r="O3153" i="14"/>
  <c r="O3152" i="14"/>
  <c r="O3151" i="14"/>
  <c r="O3150" i="14"/>
  <c r="O3149" i="14"/>
  <c r="O3148" i="14"/>
  <c r="O3147" i="14"/>
  <c r="O3146" i="14"/>
  <c r="O3145" i="14"/>
  <c r="O3144" i="14"/>
  <c r="O3143" i="14"/>
  <c r="O3142" i="14"/>
  <c r="O3141" i="14"/>
  <c r="O3140" i="14"/>
  <c r="O3139" i="14"/>
  <c r="O3138" i="14"/>
  <c r="O3137" i="14"/>
  <c r="O3136" i="14"/>
  <c r="O3135" i="14"/>
  <c r="O3134" i="14"/>
  <c r="O3133" i="14"/>
  <c r="O3132" i="14"/>
  <c r="O3131" i="14"/>
  <c r="O3130" i="14"/>
  <c r="O3129" i="14"/>
  <c r="O3128" i="14"/>
  <c r="O3127" i="14"/>
  <c r="O3126" i="14"/>
  <c r="O3125" i="14"/>
  <c r="O3124" i="14"/>
  <c r="O3123" i="14"/>
  <c r="O3122" i="14"/>
  <c r="O3121" i="14"/>
  <c r="O3120" i="14"/>
  <c r="O3119" i="14"/>
  <c r="O3118" i="14"/>
  <c r="O3117" i="14"/>
  <c r="O3116" i="14"/>
  <c r="O3115" i="14"/>
  <c r="O3114" i="14"/>
  <c r="O3113" i="14"/>
  <c r="O3112" i="14"/>
  <c r="O3111" i="14"/>
  <c r="O3110" i="14"/>
  <c r="O3109" i="14"/>
  <c r="O3108" i="14"/>
  <c r="O3107" i="14"/>
  <c r="O3106" i="14"/>
  <c r="O3105" i="14"/>
  <c r="O3104" i="14"/>
  <c r="O3103" i="14"/>
  <c r="O3102" i="14"/>
  <c r="O3101" i="14"/>
  <c r="O3100" i="14"/>
  <c r="O3099" i="14"/>
  <c r="O3098" i="14"/>
  <c r="O3097" i="14"/>
  <c r="O3096" i="14"/>
  <c r="O3095" i="14"/>
  <c r="O3094" i="14"/>
  <c r="O3093" i="14"/>
  <c r="O3092" i="14"/>
  <c r="O3091" i="14"/>
  <c r="O3090" i="14"/>
  <c r="O3089" i="14"/>
  <c r="O3088" i="14"/>
  <c r="O3087" i="14"/>
  <c r="O3086" i="14"/>
  <c r="O3085" i="14"/>
  <c r="O3084" i="14"/>
  <c r="O3083" i="14"/>
  <c r="O3082" i="14"/>
  <c r="O3081" i="14"/>
  <c r="O3080" i="14"/>
  <c r="O3079" i="14"/>
  <c r="O3078" i="14"/>
  <c r="O3077" i="14"/>
  <c r="O3076" i="14"/>
  <c r="O3075" i="14"/>
  <c r="O3074" i="14"/>
  <c r="O3073" i="14"/>
  <c r="O3072" i="14"/>
  <c r="O3071" i="14"/>
  <c r="O3070" i="14"/>
  <c r="O3069" i="14"/>
  <c r="O3068" i="14"/>
  <c r="O3067" i="14"/>
  <c r="O3066" i="14"/>
  <c r="O3065" i="14"/>
  <c r="O3064" i="14"/>
  <c r="O3063" i="14"/>
  <c r="O3062" i="14"/>
  <c r="O3061" i="14"/>
  <c r="O3060" i="14"/>
  <c r="O3059" i="14"/>
  <c r="O3058" i="14"/>
  <c r="O3057" i="14"/>
  <c r="O3056" i="14"/>
  <c r="O3055" i="14"/>
  <c r="O3054" i="14"/>
  <c r="O3053" i="14"/>
  <c r="O3052" i="14"/>
  <c r="O3051" i="14"/>
  <c r="O3050" i="14"/>
  <c r="O3049" i="14"/>
  <c r="O3048" i="14"/>
  <c r="O3047" i="14"/>
  <c r="O3046" i="14"/>
  <c r="O3045" i="14"/>
  <c r="O3044" i="14"/>
  <c r="O3043" i="14"/>
  <c r="O3042" i="14"/>
  <c r="O3041" i="14"/>
  <c r="O3040" i="14"/>
  <c r="O3039" i="14"/>
  <c r="O3038" i="14"/>
  <c r="O3037" i="14"/>
  <c r="O3036" i="14"/>
  <c r="O3035" i="14"/>
  <c r="O3034" i="14"/>
  <c r="O3033" i="14"/>
  <c r="O3032" i="14"/>
  <c r="O3031" i="14"/>
  <c r="O3030" i="14"/>
  <c r="O3029" i="14"/>
  <c r="O3028" i="14"/>
  <c r="O3027" i="14"/>
  <c r="O3026" i="14"/>
  <c r="O3025" i="14"/>
  <c r="O3024" i="14"/>
  <c r="O3023" i="14"/>
  <c r="O3022" i="14"/>
  <c r="O3021" i="14"/>
  <c r="O3020" i="14"/>
  <c r="O3019" i="14"/>
  <c r="O3018" i="14"/>
  <c r="O3017" i="14"/>
  <c r="O3016" i="14"/>
  <c r="O3015" i="14"/>
  <c r="O3014" i="14"/>
  <c r="O3013" i="14"/>
  <c r="O3012" i="14"/>
  <c r="O3011" i="14"/>
  <c r="O3010" i="14"/>
  <c r="O3009" i="14"/>
  <c r="O3008" i="14"/>
  <c r="O3007" i="14"/>
  <c r="O3006" i="14"/>
  <c r="O3005" i="14"/>
  <c r="O3004" i="14"/>
  <c r="O3003" i="14"/>
  <c r="O3002" i="14"/>
  <c r="O3001" i="14"/>
  <c r="O3000" i="14"/>
  <c r="O2999" i="14"/>
  <c r="O2998" i="14"/>
  <c r="O2997" i="14"/>
  <c r="O2996" i="14"/>
  <c r="O2995" i="14"/>
  <c r="O2994" i="14"/>
  <c r="O2993" i="14"/>
  <c r="O2992" i="14"/>
  <c r="O2991" i="14"/>
  <c r="O2990" i="14"/>
  <c r="O2989" i="14"/>
  <c r="O2988" i="14"/>
  <c r="O2987" i="14"/>
  <c r="O2986" i="14"/>
  <c r="O2985" i="14"/>
  <c r="O2984" i="14"/>
  <c r="O2983" i="14"/>
  <c r="O2982" i="14"/>
  <c r="O2981" i="14"/>
  <c r="O2980" i="14"/>
  <c r="O2979" i="14"/>
  <c r="O2978" i="14"/>
  <c r="O2977" i="14"/>
  <c r="O2976" i="14"/>
  <c r="O2975" i="14"/>
  <c r="O2974" i="14"/>
  <c r="O2973" i="14"/>
  <c r="O2972" i="14"/>
  <c r="O2971" i="14"/>
  <c r="O2970" i="14"/>
  <c r="O2969" i="14"/>
  <c r="O2968" i="14"/>
  <c r="O2967" i="14"/>
  <c r="O2966" i="14"/>
  <c r="O2965" i="14"/>
  <c r="O2964" i="14"/>
  <c r="O2963" i="14"/>
  <c r="O2962" i="14"/>
  <c r="O2961" i="14"/>
  <c r="O2960" i="14"/>
  <c r="O2959" i="14"/>
  <c r="O2958" i="14"/>
  <c r="O2957" i="14"/>
  <c r="O2956" i="14"/>
  <c r="O2955" i="14"/>
  <c r="O2954" i="14"/>
  <c r="O2953" i="14"/>
  <c r="O2952" i="14"/>
  <c r="O2951" i="14"/>
  <c r="O2950" i="14"/>
  <c r="O2949" i="14"/>
  <c r="O2948" i="14"/>
  <c r="O2947" i="14"/>
  <c r="O2946" i="14"/>
  <c r="O2945" i="14"/>
  <c r="O2944" i="14"/>
  <c r="O2943" i="14"/>
  <c r="O2942" i="14"/>
  <c r="O2941" i="14"/>
  <c r="O2940" i="14"/>
  <c r="O2939" i="14"/>
  <c r="O2938" i="14"/>
  <c r="O2937" i="14"/>
  <c r="O2936" i="14"/>
  <c r="O2935" i="14"/>
  <c r="O2934" i="14"/>
  <c r="O2933" i="14"/>
  <c r="O2932" i="14"/>
  <c r="O2931" i="14"/>
  <c r="O2930" i="14"/>
  <c r="O2929" i="14"/>
  <c r="O2928" i="14"/>
  <c r="O2927" i="14"/>
  <c r="O2926" i="14"/>
  <c r="O2925" i="14"/>
  <c r="O2924" i="14"/>
  <c r="O2923" i="14"/>
  <c r="O2922" i="14"/>
  <c r="O2921" i="14"/>
  <c r="O2920" i="14"/>
  <c r="O2919" i="14"/>
  <c r="O2918" i="14"/>
  <c r="O2917" i="14"/>
  <c r="O2916" i="14"/>
  <c r="O2915" i="14"/>
  <c r="O2914" i="14"/>
  <c r="O2913" i="14"/>
  <c r="O2912" i="14"/>
  <c r="O2911" i="14"/>
  <c r="O2910" i="14"/>
  <c r="O2909" i="14"/>
  <c r="O2908" i="14"/>
  <c r="O2907" i="14"/>
  <c r="O2906" i="14"/>
  <c r="O2905" i="14"/>
  <c r="O2904" i="14"/>
  <c r="O2903" i="14"/>
  <c r="O2902" i="14"/>
  <c r="O2901" i="14"/>
  <c r="O2900" i="14"/>
  <c r="O2899" i="14"/>
  <c r="O2898" i="14"/>
  <c r="O2897" i="14"/>
  <c r="O2896" i="14"/>
  <c r="O2895" i="14"/>
  <c r="O2894" i="14"/>
  <c r="O2893" i="14"/>
  <c r="O2892" i="14"/>
  <c r="O2891" i="14"/>
  <c r="O2890" i="14"/>
  <c r="O2889" i="14"/>
  <c r="O2888" i="14"/>
  <c r="O2887" i="14"/>
  <c r="O2886" i="14"/>
  <c r="O2885" i="14"/>
  <c r="O2884" i="14"/>
  <c r="O2883" i="14"/>
  <c r="O2882" i="14"/>
  <c r="O2881" i="14"/>
  <c r="O2880" i="14"/>
  <c r="O2879" i="14"/>
  <c r="O2878" i="14"/>
  <c r="O2877" i="14"/>
  <c r="O2876" i="14"/>
  <c r="O2875" i="14"/>
  <c r="O2874" i="14"/>
  <c r="O2873" i="14"/>
  <c r="O2872" i="14"/>
  <c r="O2871" i="14"/>
  <c r="O2870" i="14"/>
  <c r="O2869" i="14"/>
  <c r="O2868" i="14"/>
  <c r="O2867" i="14"/>
  <c r="O2866" i="14"/>
  <c r="O2865" i="14"/>
  <c r="O2864" i="14"/>
  <c r="O2863" i="14"/>
  <c r="O2862" i="14"/>
  <c r="O2861" i="14"/>
  <c r="O2860" i="14"/>
  <c r="O2859" i="14"/>
  <c r="O2858" i="14"/>
  <c r="O2857" i="14"/>
  <c r="O2856" i="14"/>
  <c r="O2855" i="14"/>
  <c r="O2854" i="14"/>
  <c r="O2853" i="14"/>
  <c r="O2852" i="14"/>
  <c r="O2851" i="14"/>
  <c r="O2850" i="14"/>
  <c r="O2849" i="14"/>
  <c r="O2848" i="14"/>
  <c r="O2847" i="14"/>
  <c r="O2846" i="14"/>
  <c r="O2845" i="14"/>
  <c r="O2844" i="14"/>
  <c r="O2843" i="14"/>
  <c r="O2842" i="14"/>
  <c r="O2841" i="14"/>
  <c r="O2840" i="14"/>
  <c r="O2839" i="14"/>
  <c r="O2838" i="14"/>
  <c r="O2837" i="14"/>
  <c r="O2836" i="14"/>
  <c r="O2835" i="14"/>
  <c r="O2834" i="14"/>
  <c r="O2833" i="14"/>
  <c r="O2832" i="14"/>
  <c r="O2831" i="14"/>
  <c r="O2830" i="14"/>
  <c r="O2829" i="14"/>
  <c r="O2828" i="14"/>
  <c r="O2827" i="14"/>
  <c r="O2826" i="14"/>
  <c r="O2825" i="14"/>
  <c r="O2824" i="14"/>
  <c r="O2823" i="14"/>
  <c r="O2822" i="14"/>
  <c r="O2821" i="14"/>
  <c r="O2820" i="14"/>
  <c r="O2819" i="14"/>
  <c r="O2818" i="14"/>
  <c r="O2817" i="14"/>
  <c r="O2816" i="14"/>
  <c r="O2815" i="14"/>
  <c r="O2814" i="14"/>
  <c r="O2813" i="14"/>
  <c r="O2812" i="14"/>
  <c r="O2811" i="14"/>
  <c r="O2810" i="14"/>
  <c r="O2809" i="14"/>
  <c r="O2808" i="14"/>
  <c r="O2807" i="14"/>
  <c r="O2806" i="14"/>
  <c r="O2805" i="14"/>
  <c r="O2804" i="14"/>
  <c r="O2803" i="14"/>
  <c r="O2802" i="14"/>
  <c r="O2801" i="14"/>
  <c r="O2800" i="14"/>
  <c r="O2799" i="14"/>
  <c r="O2798" i="14"/>
  <c r="O2797" i="14"/>
  <c r="O2796" i="14"/>
  <c r="O2795" i="14"/>
  <c r="O2794" i="14"/>
  <c r="O2793" i="14"/>
  <c r="O2792" i="14"/>
  <c r="O2791" i="14"/>
  <c r="O2790" i="14"/>
  <c r="O2789" i="14"/>
  <c r="O2788" i="14"/>
  <c r="O2787" i="14"/>
  <c r="O2786" i="14"/>
  <c r="O2785" i="14"/>
  <c r="O2784" i="14"/>
  <c r="O2783" i="14"/>
  <c r="O2782" i="14"/>
  <c r="O2781" i="14"/>
  <c r="O2780" i="14"/>
  <c r="O2779" i="14"/>
  <c r="O2778" i="14"/>
  <c r="O2777" i="14"/>
  <c r="O2776" i="14"/>
  <c r="O2775" i="14"/>
  <c r="O2774" i="14"/>
  <c r="O2773" i="14"/>
  <c r="O2772" i="14"/>
  <c r="O2771" i="14"/>
  <c r="O2770" i="14"/>
  <c r="O2769" i="14"/>
  <c r="O2768" i="14"/>
  <c r="O2767" i="14"/>
  <c r="O2766" i="14"/>
  <c r="O2765" i="14"/>
  <c r="O2764" i="14"/>
  <c r="O2763" i="14"/>
  <c r="O2762" i="14"/>
  <c r="O2761" i="14"/>
  <c r="O2760" i="14"/>
  <c r="O2759" i="14"/>
  <c r="O2758" i="14"/>
  <c r="O2757" i="14"/>
  <c r="O2756" i="14"/>
  <c r="O2755" i="14"/>
  <c r="O2754" i="14"/>
  <c r="O2753" i="14"/>
  <c r="O2752" i="14"/>
  <c r="O2751" i="14"/>
  <c r="O2750" i="14"/>
  <c r="O2749" i="14"/>
  <c r="O2748" i="14"/>
  <c r="O2747" i="14"/>
  <c r="O2746" i="14"/>
  <c r="O2745" i="14"/>
  <c r="O2744" i="14"/>
  <c r="O2743" i="14"/>
  <c r="O2742" i="14"/>
  <c r="O2741" i="14"/>
  <c r="O2740" i="14"/>
  <c r="O2739" i="14"/>
  <c r="O2738" i="14"/>
  <c r="O2737" i="14"/>
  <c r="O2736" i="14"/>
  <c r="O2735" i="14"/>
  <c r="O2734" i="14"/>
  <c r="O2733" i="14"/>
  <c r="O2732" i="14"/>
  <c r="O2731" i="14"/>
  <c r="O2730" i="14"/>
  <c r="O2729" i="14"/>
  <c r="O2728" i="14"/>
  <c r="O2727" i="14"/>
  <c r="O2726" i="14"/>
  <c r="O2725" i="14"/>
  <c r="O2724" i="14"/>
  <c r="O2723" i="14"/>
  <c r="O2722" i="14"/>
  <c r="O2721" i="14"/>
  <c r="O2720" i="14"/>
  <c r="O2719" i="14"/>
  <c r="O2718" i="14"/>
  <c r="O2717" i="14"/>
  <c r="O2716" i="14"/>
  <c r="O2715" i="14"/>
  <c r="O2714" i="14"/>
  <c r="O2713" i="14"/>
  <c r="O2712" i="14"/>
  <c r="O2711" i="14"/>
  <c r="O2710" i="14"/>
  <c r="O2709" i="14"/>
  <c r="O2708" i="14"/>
  <c r="O2707" i="14"/>
  <c r="O2706" i="14"/>
  <c r="O2705" i="14"/>
  <c r="O2704" i="14"/>
  <c r="O2703" i="14"/>
  <c r="O2702" i="14"/>
  <c r="O2701" i="14"/>
  <c r="O2700" i="14"/>
  <c r="O2699" i="14"/>
  <c r="O2698" i="14"/>
  <c r="O2697" i="14"/>
  <c r="O2696" i="14"/>
  <c r="O2695" i="14"/>
  <c r="O2694" i="14"/>
  <c r="O2693" i="14"/>
  <c r="O2692" i="14"/>
  <c r="O2691" i="14"/>
  <c r="O2690" i="14"/>
  <c r="O2689" i="14"/>
  <c r="O2688" i="14"/>
  <c r="O2687" i="14"/>
  <c r="O2686" i="14"/>
  <c r="O2685" i="14"/>
  <c r="O2684" i="14"/>
  <c r="O2683" i="14"/>
  <c r="O2682" i="14"/>
  <c r="O2681" i="14"/>
  <c r="O2680" i="14"/>
  <c r="O2679" i="14"/>
  <c r="O2678" i="14"/>
  <c r="O2677" i="14"/>
  <c r="O2676" i="14"/>
  <c r="O2675" i="14"/>
  <c r="O2674" i="14"/>
  <c r="O2673" i="14"/>
  <c r="O2672" i="14"/>
  <c r="O2671" i="14"/>
  <c r="O2670" i="14"/>
  <c r="O2669" i="14"/>
  <c r="O2668" i="14"/>
  <c r="O2667" i="14"/>
  <c r="O2666" i="14"/>
  <c r="O2665" i="14"/>
  <c r="O2664" i="14"/>
  <c r="O2663" i="14"/>
  <c r="O2662" i="14"/>
  <c r="O2661" i="14"/>
  <c r="O2660" i="14"/>
  <c r="O2659" i="14"/>
  <c r="O2658" i="14"/>
  <c r="O2657" i="14"/>
  <c r="O2656" i="14"/>
  <c r="O2655" i="14"/>
  <c r="O2654" i="14"/>
  <c r="O2653" i="14"/>
  <c r="O2652" i="14"/>
  <c r="O2651" i="14"/>
  <c r="O2650" i="14"/>
  <c r="O2649" i="14"/>
  <c r="O2648" i="14"/>
  <c r="O2647" i="14"/>
  <c r="O2646" i="14"/>
  <c r="O2645" i="14"/>
  <c r="O2644" i="14"/>
  <c r="O2643" i="14"/>
  <c r="O2642" i="14"/>
  <c r="O2641" i="14"/>
  <c r="O2640" i="14"/>
  <c r="O2639" i="14"/>
  <c r="O2638" i="14"/>
  <c r="O2637" i="14"/>
  <c r="O2636" i="14"/>
  <c r="O2635" i="14"/>
  <c r="O2634" i="14"/>
  <c r="O2633" i="14"/>
  <c r="O2632" i="14"/>
  <c r="O2631" i="14"/>
  <c r="O2630" i="14"/>
  <c r="O2629" i="14"/>
  <c r="O2628" i="14"/>
  <c r="O2627" i="14"/>
  <c r="O2626" i="14"/>
  <c r="O2625" i="14"/>
  <c r="O2624" i="14"/>
  <c r="O2623" i="14"/>
  <c r="O2622" i="14"/>
  <c r="O2621" i="14"/>
  <c r="O2620" i="14"/>
  <c r="O2619" i="14"/>
  <c r="O2618" i="14"/>
  <c r="O2617" i="14"/>
  <c r="O2616" i="14"/>
  <c r="O2615" i="14"/>
  <c r="O2614" i="14"/>
  <c r="O2613" i="14"/>
  <c r="O2612" i="14"/>
  <c r="O2611" i="14"/>
  <c r="O2610" i="14"/>
  <c r="O2609" i="14"/>
  <c r="O2608" i="14"/>
  <c r="O2607" i="14"/>
  <c r="O2606" i="14"/>
  <c r="O2605" i="14"/>
  <c r="O2604" i="14"/>
  <c r="O2603" i="14"/>
  <c r="O2602" i="14"/>
  <c r="O2601" i="14"/>
  <c r="O2600" i="14"/>
  <c r="O2599" i="14"/>
  <c r="O2598" i="14"/>
  <c r="O2597" i="14"/>
  <c r="O2596" i="14"/>
  <c r="O2595" i="14"/>
  <c r="O2594" i="14"/>
  <c r="O2593" i="14"/>
  <c r="O2592" i="14"/>
  <c r="O2591" i="14"/>
  <c r="O2590" i="14"/>
  <c r="O2589" i="14"/>
  <c r="O2588" i="14"/>
  <c r="O2587" i="14"/>
  <c r="O2586" i="14"/>
  <c r="O2585" i="14"/>
  <c r="O2584" i="14"/>
  <c r="O2583" i="14"/>
  <c r="O2582" i="14"/>
  <c r="O2581" i="14"/>
  <c r="O2580" i="14"/>
  <c r="O2579" i="14"/>
  <c r="O2578" i="14"/>
  <c r="O2577" i="14"/>
  <c r="O2576" i="14"/>
  <c r="O2575" i="14"/>
  <c r="O2574" i="14"/>
  <c r="O2573" i="14"/>
  <c r="O2572" i="14"/>
  <c r="O2571" i="14"/>
  <c r="O2570" i="14"/>
  <c r="O2569" i="14"/>
  <c r="O2568" i="14"/>
  <c r="O2567" i="14"/>
  <c r="O2566" i="14"/>
  <c r="O2565" i="14"/>
  <c r="O2564" i="14"/>
  <c r="O2563" i="14"/>
  <c r="O2562" i="14"/>
  <c r="O2561" i="14"/>
  <c r="O2560" i="14"/>
  <c r="O2559" i="14"/>
  <c r="O2558" i="14"/>
  <c r="O2557" i="14"/>
  <c r="O2556" i="14"/>
  <c r="O2555" i="14"/>
  <c r="O2554" i="14"/>
  <c r="O2553" i="14"/>
  <c r="O2552" i="14"/>
  <c r="O2551" i="14"/>
  <c r="O2550" i="14"/>
  <c r="O2549" i="14"/>
  <c r="O2548" i="14"/>
  <c r="O2547" i="14"/>
  <c r="O2546" i="14"/>
  <c r="O2545" i="14"/>
  <c r="O2544" i="14"/>
  <c r="O2543" i="14"/>
  <c r="O2542" i="14"/>
  <c r="O2541" i="14"/>
  <c r="O2540" i="14"/>
  <c r="O2539" i="14"/>
  <c r="O2538" i="14"/>
  <c r="O2537" i="14"/>
  <c r="O2536" i="14"/>
  <c r="O2535" i="14"/>
  <c r="O2534" i="14"/>
  <c r="O2533" i="14"/>
  <c r="O2532" i="14"/>
  <c r="O2531" i="14"/>
  <c r="O2530" i="14"/>
  <c r="O2529" i="14"/>
  <c r="O2528" i="14"/>
  <c r="O2527" i="14"/>
  <c r="O2526" i="14"/>
  <c r="O2525" i="14"/>
  <c r="O2524" i="14"/>
  <c r="O2523" i="14"/>
  <c r="O2522" i="14"/>
  <c r="O2521" i="14"/>
  <c r="O2520" i="14"/>
  <c r="O2519" i="14"/>
  <c r="O2518" i="14"/>
  <c r="O2517" i="14"/>
  <c r="O2516" i="14"/>
  <c r="O2515" i="14"/>
  <c r="O2514" i="14"/>
  <c r="O2513" i="14"/>
  <c r="O2512" i="14"/>
  <c r="O2511" i="14"/>
  <c r="O2510" i="14"/>
  <c r="O2509" i="14"/>
  <c r="O2508" i="14"/>
  <c r="O2507" i="14"/>
  <c r="O2506" i="14"/>
  <c r="O2505" i="14"/>
  <c r="O2504" i="14"/>
  <c r="O2503" i="14"/>
  <c r="O2502" i="14"/>
  <c r="O2501" i="14"/>
  <c r="O2500" i="14"/>
  <c r="O2499" i="14"/>
  <c r="O2498" i="14"/>
  <c r="O2497" i="14"/>
  <c r="O2496" i="14"/>
  <c r="O2495" i="14"/>
  <c r="O2494" i="14"/>
  <c r="O2493" i="14"/>
  <c r="O2492" i="14"/>
  <c r="O2491" i="14"/>
  <c r="O2490" i="14"/>
  <c r="O2489" i="14"/>
  <c r="O2488" i="14"/>
  <c r="O2487" i="14"/>
  <c r="O2486" i="14"/>
  <c r="O2485" i="14"/>
  <c r="O2484" i="14"/>
  <c r="O2483" i="14"/>
  <c r="O2482" i="14"/>
  <c r="O2481" i="14"/>
  <c r="O2480" i="14"/>
  <c r="O2479" i="14"/>
  <c r="O2478" i="14"/>
  <c r="O2477" i="14"/>
  <c r="O2476" i="14"/>
  <c r="O2475" i="14"/>
  <c r="O2474" i="14"/>
  <c r="O2473" i="14"/>
  <c r="O2472" i="14"/>
  <c r="O2471" i="14"/>
  <c r="O2470" i="14"/>
  <c r="O2469" i="14"/>
  <c r="O2468" i="14"/>
  <c r="O2467" i="14"/>
  <c r="O2466" i="14"/>
  <c r="O2465" i="14"/>
  <c r="O2464" i="14"/>
  <c r="O2463" i="14"/>
  <c r="O2462" i="14"/>
  <c r="O2461" i="14"/>
  <c r="O2460" i="14"/>
  <c r="O2459" i="14"/>
  <c r="O2458" i="14"/>
  <c r="O2457" i="14"/>
  <c r="O2456" i="14"/>
  <c r="O2455" i="14"/>
  <c r="O2454" i="14"/>
  <c r="O2453" i="14"/>
  <c r="O2452" i="14"/>
  <c r="O2451" i="14"/>
  <c r="O2450" i="14"/>
  <c r="O2449" i="14"/>
  <c r="O2448" i="14"/>
  <c r="O2447" i="14"/>
  <c r="O2446" i="14"/>
  <c r="O2445" i="14"/>
  <c r="O2444" i="14"/>
  <c r="O2443" i="14"/>
  <c r="O2442" i="14"/>
  <c r="O2441" i="14"/>
  <c r="O2440" i="14"/>
  <c r="O2439" i="14"/>
  <c r="O2438" i="14"/>
  <c r="O2437" i="14"/>
  <c r="O2436" i="14"/>
  <c r="O2435" i="14"/>
  <c r="O2434" i="14"/>
  <c r="O2433" i="14"/>
  <c r="O2432" i="14"/>
  <c r="O2431" i="14"/>
  <c r="O2430" i="14"/>
  <c r="O2429" i="14"/>
  <c r="O2428" i="14"/>
  <c r="O2427" i="14"/>
  <c r="O2426" i="14"/>
  <c r="O2425" i="14"/>
  <c r="O2424" i="14"/>
  <c r="O2423" i="14"/>
  <c r="O2422" i="14"/>
  <c r="O2421" i="14"/>
  <c r="O2420" i="14"/>
  <c r="O2419" i="14"/>
  <c r="O2418" i="14"/>
  <c r="O2417" i="14"/>
  <c r="O2416" i="14"/>
  <c r="O2415" i="14"/>
  <c r="O2414" i="14"/>
  <c r="O2413" i="14"/>
  <c r="O2412" i="14"/>
  <c r="O2411" i="14"/>
  <c r="O2410" i="14"/>
  <c r="O2409" i="14"/>
  <c r="O2408" i="14"/>
  <c r="O2407" i="14"/>
  <c r="O2406" i="14"/>
  <c r="O2405" i="14"/>
  <c r="O2404" i="14"/>
  <c r="O2403" i="14"/>
  <c r="O2402" i="14"/>
  <c r="O2401" i="14"/>
  <c r="O2400" i="14"/>
  <c r="O2399" i="14"/>
  <c r="O2398" i="14"/>
  <c r="O2397" i="14"/>
  <c r="O2396" i="14"/>
  <c r="O2395" i="14"/>
  <c r="O2394" i="14"/>
  <c r="O2393" i="14"/>
  <c r="O2392" i="14"/>
  <c r="O2391" i="14"/>
  <c r="O2390" i="14"/>
  <c r="O2389" i="14"/>
  <c r="O2388" i="14"/>
  <c r="O2387" i="14"/>
  <c r="O2386" i="14"/>
  <c r="O2385" i="14"/>
  <c r="O2384" i="14"/>
  <c r="O2383" i="14"/>
  <c r="O2382" i="14"/>
  <c r="O2381" i="14"/>
  <c r="O2380" i="14"/>
  <c r="O2379" i="14"/>
  <c r="O2378" i="14"/>
  <c r="O2377" i="14"/>
  <c r="O2376" i="14"/>
  <c r="O2375" i="14"/>
  <c r="O2374" i="14"/>
  <c r="O2373" i="14"/>
  <c r="O2372" i="14"/>
  <c r="O2371" i="14"/>
  <c r="O2370" i="14"/>
  <c r="O2369" i="14"/>
  <c r="O2368" i="14"/>
  <c r="O2367" i="14"/>
  <c r="O2366" i="14"/>
  <c r="O2365" i="14"/>
  <c r="O2364" i="14"/>
  <c r="O2363" i="14"/>
  <c r="O2362" i="14"/>
  <c r="O2361" i="14"/>
  <c r="O2360" i="14"/>
  <c r="O2359" i="14"/>
  <c r="O2358" i="14"/>
  <c r="O2357" i="14"/>
  <c r="O2356" i="14"/>
  <c r="O2355" i="14"/>
  <c r="O2354" i="14"/>
  <c r="O2353" i="14"/>
  <c r="O2352" i="14"/>
  <c r="O2351" i="14"/>
  <c r="O2350" i="14"/>
  <c r="O2349" i="14"/>
  <c r="O2348" i="14"/>
  <c r="O2347" i="14"/>
  <c r="O2346" i="14"/>
  <c r="O2345" i="14"/>
  <c r="O2344" i="14"/>
  <c r="O2343" i="14"/>
  <c r="O2342" i="14"/>
  <c r="O2341" i="14"/>
  <c r="O2340" i="14"/>
  <c r="O2339" i="14"/>
  <c r="O2338" i="14"/>
  <c r="O2337" i="14"/>
  <c r="O2336" i="14"/>
  <c r="O2335" i="14"/>
  <c r="O2334" i="14"/>
  <c r="O2333" i="14"/>
  <c r="O2332" i="14"/>
  <c r="O2331" i="14"/>
  <c r="O2330" i="14"/>
  <c r="O2329" i="14"/>
  <c r="O2328" i="14"/>
  <c r="O2327" i="14"/>
  <c r="O2326" i="14"/>
  <c r="O2325" i="14"/>
  <c r="O2324" i="14"/>
  <c r="O2323" i="14"/>
  <c r="O2322" i="14"/>
  <c r="O2321" i="14"/>
  <c r="O2320" i="14"/>
  <c r="O2319" i="14"/>
  <c r="O2318" i="14"/>
  <c r="O2317" i="14"/>
  <c r="O2316" i="14"/>
  <c r="O2315" i="14"/>
  <c r="O2314" i="14"/>
  <c r="O2313" i="14"/>
  <c r="O2312" i="14"/>
  <c r="O2311" i="14"/>
  <c r="O2310" i="14"/>
  <c r="O2309" i="14"/>
  <c r="O2308" i="14"/>
  <c r="O2307" i="14"/>
  <c r="O2306" i="14"/>
  <c r="O2305" i="14"/>
  <c r="O2304" i="14"/>
  <c r="O2303" i="14"/>
  <c r="O2302" i="14"/>
  <c r="O2301" i="14"/>
  <c r="O2300" i="14"/>
  <c r="O2299" i="14"/>
  <c r="O2298" i="14"/>
  <c r="O2297" i="14"/>
  <c r="O2296" i="14"/>
  <c r="O2295" i="14"/>
  <c r="O2294" i="14"/>
  <c r="O2293" i="14"/>
  <c r="O2292" i="14"/>
  <c r="O2291" i="14"/>
  <c r="O2290" i="14"/>
  <c r="O2289" i="14"/>
  <c r="O2288" i="14"/>
  <c r="O2287" i="14"/>
  <c r="O2286" i="14"/>
  <c r="O2285" i="14"/>
  <c r="O2284" i="14"/>
  <c r="O2283" i="14"/>
  <c r="O2282" i="14"/>
  <c r="O2281" i="14"/>
  <c r="O2280" i="14"/>
  <c r="O2279" i="14"/>
  <c r="O2278" i="14"/>
  <c r="O2277" i="14"/>
  <c r="O2276" i="14"/>
  <c r="O2275" i="14"/>
  <c r="O2274" i="14"/>
  <c r="O2273" i="14"/>
  <c r="O2272" i="14"/>
  <c r="O2271" i="14"/>
  <c r="O2270" i="14"/>
  <c r="O2269" i="14"/>
  <c r="O2268" i="14"/>
  <c r="O2267" i="14"/>
  <c r="O2266" i="14"/>
  <c r="O2265" i="14"/>
  <c r="O2264" i="14"/>
  <c r="O2263" i="14"/>
  <c r="O2262" i="14"/>
  <c r="O2261" i="14"/>
  <c r="O2260" i="14"/>
  <c r="O2259" i="14"/>
  <c r="O2258" i="14"/>
  <c r="O2257" i="14"/>
  <c r="O2256" i="14"/>
  <c r="O2255" i="14"/>
  <c r="O2254" i="14"/>
  <c r="O2253" i="14"/>
  <c r="O2252" i="14"/>
  <c r="O2251" i="14"/>
  <c r="O2250" i="14"/>
  <c r="O2249" i="14"/>
  <c r="O2248" i="14"/>
  <c r="O2247" i="14"/>
  <c r="O2246" i="14"/>
  <c r="O2245" i="14"/>
  <c r="O2244" i="14"/>
  <c r="O2243" i="14"/>
  <c r="O2242" i="14"/>
  <c r="O2241" i="14"/>
  <c r="O2240" i="14"/>
  <c r="O2239" i="14"/>
  <c r="O2238" i="14"/>
  <c r="O2237" i="14"/>
  <c r="O2236" i="14"/>
  <c r="O2235" i="14"/>
  <c r="O2234" i="14"/>
  <c r="O2233" i="14"/>
  <c r="O2232" i="14"/>
  <c r="O2231" i="14"/>
  <c r="O2230" i="14"/>
  <c r="O2229" i="14"/>
  <c r="O2228" i="14"/>
  <c r="O2227" i="14"/>
  <c r="O2226" i="14"/>
  <c r="O2225" i="14"/>
  <c r="O2224" i="14"/>
  <c r="O2223" i="14"/>
  <c r="O2222" i="14"/>
  <c r="O2221" i="14"/>
  <c r="O2220" i="14"/>
  <c r="O2219" i="14"/>
  <c r="O2218" i="14"/>
  <c r="O2217" i="14"/>
  <c r="O2216" i="14"/>
  <c r="O2215" i="14"/>
  <c r="O2214" i="14"/>
  <c r="O2213" i="14"/>
  <c r="O2212" i="14"/>
  <c r="O2211" i="14"/>
  <c r="O2210" i="14"/>
  <c r="O2209" i="14"/>
  <c r="O2208" i="14"/>
  <c r="O2207" i="14"/>
  <c r="O2206" i="14"/>
  <c r="O2205" i="14"/>
  <c r="O2204" i="14"/>
  <c r="O2203" i="14"/>
  <c r="O2202" i="14"/>
  <c r="O2201" i="14"/>
  <c r="O2200" i="14"/>
  <c r="O2199" i="14"/>
  <c r="O2198" i="14"/>
  <c r="O2197" i="14"/>
  <c r="O2196" i="14"/>
  <c r="O2195" i="14"/>
  <c r="O2194" i="14"/>
  <c r="O2193" i="14"/>
  <c r="O2192" i="14"/>
  <c r="O2191" i="14"/>
  <c r="O2190" i="14"/>
  <c r="O2189" i="14"/>
  <c r="O2188" i="14"/>
  <c r="O2187" i="14"/>
  <c r="O2186" i="14"/>
  <c r="O2185" i="14"/>
  <c r="O2184" i="14"/>
  <c r="O2183" i="14"/>
  <c r="O2182" i="14"/>
  <c r="O2181" i="14"/>
  <c r="O2180" i="14"/>
  <c r="O2179" i="14"/>
  <c r="O2178" i="14"/>
  <c r="O2177" i="14"/>
  <c r="O2176" i="14"/>
  <c r="O2175" i="14"/>
  <c r="O2174" i="14"/>
  <c r="O2173" i="14"/>
  <c r="O2172" i="14"/>
  <c r="O2171" i="14"/>
  <c r="O2170" i="14"/>
  <c r="O2169" i="14"/>
  <c r="O2168" i="14"/>
  <c r="O2167" i="14"/>
  <c r="O2166" i="14"/>
  <c r="O2165" i="14"/>
  <c r="O2164" i="14"/>
  <c r="O2163" i="14"/>
  <c r="O2162" i="14"/>
  <c r="O2161" i="14"/>
  <c r="O2160" i="14"/>
  <c r="O2159" i="14"/>
  <c r="O2158" i="14"/>
  <c r="O2157" i="14"/>
  <c r="O2156" i="14"/>
  <c r="O2155" i="14"/>
  <c r="O2154" i="14"/>
  <c r="O2153" i="14"/>
  <c r="O2152" i="14"/>
  <c r="O2151" i="14"/>
  <c r="O2150" i="14"/>
  <c r="O2149" i="14"/>
  <c r="O2148" i="14"/>
  <c r="O2147" i="14"/>
  <c r="O2146" i="14"/>
  <c r="O2145" i="14"/>
  <c r="O2144" i="14"/>
  <c r="O2143" i="14"/>
  <c r="O2142" i="14"/>
  <c r="O2141" i="14"/>
  <c r="O2140" i="14"/>
  <c r="O2139" i="14"/>
  <c r="O2138" i="14"/>
  <c r="O2137" i="14"/>
  <c r="O2136" i="14"/>
  <c r="O2135" i="14"/>
  <c r="O2134" i="14"/>
  <c r="O2133" i="14"/>
  <c r="O2132" i="14"/>
  <c r="O2131" i="14"/>
  <c r="O2130" i="14"/>
  <c r="O2129" i="14"/>
  <c r="O2128" i="14"/>
  <c r="O2127" i="14"/>
  <c r="O2126" i="14"/>
  <c r="O2125" i="14"/>
  <c r="O2124" i="14"/>
  <c r="O2123" i="14"/>
  <c r="O2122" i="14"/>
  <c r="O2121" i="14"/>
  <c r="O2120" i="14"/>
  <c r="O2119" i="14"/>
  <c r="O2118" i="14"/>
  <c r="O2117" i="14"/>
  <c r="O2116" i="14"/>
  <c r="O2115" i="14"/>
  <c r="O2114" i="14"/>
  <c r="O2113" i="14"/>
  <c r="O2112" i="14"/>
  <c r="O2111" i="14"/>
  <c r="O2110" i="14"/>
  <c r="O2109" i="14"/>
  <c r="O2108" i="14"/>
  <c r="O2107" i="14"/>
  <c r="O2106" i="14"/>
  <c r="O2105" i="14"/>
  <c r="O2104" i="14"/>
  <c r="O2103" i="14"/>
  <c r="O2102" i="14"/>
  <c r="O2101" i="14"/>
  <c r="O2100" i="14"/>
  <c r="O2099" i="14"/>
  <c r="O2098" i="14"/>
  <c r="O2097" i="14"/>
  <c r="O2096" i="14"/>
  <c r="O2095" i="14"/>
  <c r="O2094" i="14"/>
  <c r="O2093" i="14"/>
  <c r="O2092" i="14"/>
  <c r="O2091" i="14"/>
  <c r="O2090" i="14"/>
  <c r="O2089" i="14"/>
  <c r="O2088" i="14"/>
  <c r="O2087" i="14"/>
  <c r="O2086" i="14"/>
  <c r="O2085" i="14"/>
  <c r="O2084" i="14"/>
  <c r="O2083" i="14"/>
  <c r="O2082" i="14"/>
  <c r="O2081" i="14"/>
  <c r="O2080" i="14"/>
  <c r="O2079" i="14"/>
  <c r="O2078" i="14"/>
  <c r="O2077" i="14"/>
  <c r="O2076" i="14"/>
  <c r="O2075" i="14"/>
  <c r="O2074" i="14"/>
  <c r="O2073" i="14"/>
  <c r="O2072" i="14"/>
  <c r="O2071" i="14"/>
  <c r="O2070" i="14"/>
  <c r="O2069" i="14"/>
  <c r="O2068" i="14"/>
  <c r="O2067" i="14"/>
  <c r="O2066" i="14"/>
  <c r="O2065" i="14"/>
  <c r="O2064" i="14"/>
  <c r="O2063" i="14"/>
  <c r="O2062" i="14"/>
  <c r="O2061" i="14"/>
  <c r="O2060" i="14"/>
  <c r="O2059" i="14"/>
  <c r="O2058" i="14"/>
  <c r="O2057" i="14"/>
  <c r="O2056" i="14"/>
  <c r="O2055" i="14"/>
  <c r="O2054" i="14"/>
  <c r="O2053" i="14"/>
  <c r="O2052" i="14"/>
  <c r="O2051" i="14"/>
  <c r="O2050" i="14"/>
  <c r="O2049" i="14"/>
  <c r="O2048" i="14"/>
  <c r="O2047" i="14"/>
  <c r="O2046" i="14"/>
  <c r="O2045" i="14"/>
  <c r="O2044" i="14"/>
  <c r="O2043" i="14"/>
  <c r="O2042" i="14"/>
  <c r="O2041" i="14"/>
  <c r="O2040" i="14"/>
  <c r="O2039" i="14"/>
  <c r="O2038" i="14"/>
  <c r="O2037" i="14"/>
  <c r="O2036" i="14"/>
  <c r="O2035" i="14"/>
  <c r="O2034" i="14"/>
  <c r="O2033" i="14"/>
  <c r="O2032" i="14"/>
  <c r="O2031" i="14"/>
  <c r="O2030" i="14"/>
  <c r="O2029" i="14"/>
  <c r="O2028" i="14"/>
  <c r="O2027" i="14"/>
  <c r="O2026" i="14"/>
  <c r="O2025" i="14"/>
  <c r="O2024" i="14"/>
  <c r="O2023" i="14"/>
  <c r="O2022" i="14"/>
  <c r="O2021" i="14"/>
  <c r="O2020" i="14"/>
  <c r="O2019" i="14"/>
  <c r="O2018" i="14"/>
  <c r="O2017" i="14"/>
  <c r="O2016" i="14"/>
  <c r="O2015" i="14"/>
  <c r="O2014" i="14"/>
  <c r="O2013" i="14"/>
  <c r="O2012" i="14"/>
  <c r="O2011" i="14"/>
  <c r="O2010" i="14"/>
  <c r="O2009" i="14"/>
  <c r="O2008" i="14"/>
  <c r="O2007" i="14"/>
  <c r="O2006" i="14"/>
  <c r="O2005" i="14"/>
  <c r="O2004" i="14"/>
  <c r="O2003" i="14"/>
  <c r="O2002" i="14"/>
  <c r="O2001" i="14"/>
  <c r="O2000" i="14"/>
  <c r="O1999" i="14"/>
  <c r="O1998" i="14"/>
  <c r="O1997" i="14"/>
  <c r="O1996" i="14"/>
  <c r="O1995" i="14"/>
  <c r="O1994" i="14"/>
  <c r="O1993" i="14"/>
  <c r="O1992" i="14"/>
  <c r="O1991" i="14"/>
  <c r="O1990" i="14"/>
  <c r="O1989" i="14"/>
  <c r="O1988" i="14"/>
  <c r="O1987" i="14"/>
  <c r="O1986" i="14"/>
  <c r="O1985" i="14"/>
  <c r="O1984" i="14"/>
  <c r="O1983" i="14"/>
  <c r="O1982" i="14"/>
  <c r="O1981" i="14"/>
  <c r="O1980" i="14"/>
  <c r="O1979" i="14"/>
  <c r="O1978" i="14"/>
  <c r="O1977" i="14"/>
  <c r="O1976" i="14"/>
  <c r="O1975" i="14"/>
  <c r="O1974" i="14"/>
  <c r="O1973" i="14"/>
  <c r="O1972" i="14"/>
  <c r="O1971" i="14"/>
  <c r="O1970" i="14"/>
  <c r="O1969" i="14"/>
  <c r="O1968" i="14"/>
  <c r="O1967" i="14"/>
  <c r="O1966" i="14"/>
  <c r="O1965" i="14"/>
  <c r="O1964" i="14"/>
  <c r="O1963" i="14"/>
  <c r="O1962" i="14"/>
  <c r="O1961" i="14"/>
  <c r="O1960" i="14"/>
  <c r="O1959" i="14"/>
  <c r="O1958" i="14"/>
  <c r="O1957" i="14"/>
  <c r="O1956" i="14"/>
  <c r="O1955" i="14"/>
  <c r="O1954" i="14"/>
  <c r="O1953" i="14"/>
  <c r="O1952" i="14"/>
  <c r="O1951" i="14"/>
  <c r="O1950" i="14"/>
  <c r="O1949" i="14"/>
  <c r="O1948" i="14"/>
  <c r="O1947" i="14"/>
  <c r="O1946" i="14"/>
  <c r="O1945" i="14"/>
  <c r="O1944" i="14"/>
  <c r="O1943" i="14"/>
  <c r="O1942" i="14"/>
  <c r="O1941" i="14"/>
  <c r="O1940" i="14"/>
  <c r="O1939" i="14"/>
  <c r="O1938" i="14"/>
  <c r="O1937" i="14"/>
  <c r="O1936" i="14"/>
  <c r="O1935" i="14"/>
  <c r="O1934" i="14"/>
  <c r="O1933" i="14"/>
  <c r="O1932" i="14"/>
  <c r="O1931" i="14"/>
  <c r="O1930" i="14"/>
  <c r="O1929" i="14"/>
  <c r="O1928" i="14"/>
  <c r="O1927" i="14"/>
  <c r="O1926" i="14"/>
  <c r="O1925" i="14"/>
  <c r="O1924" i="14"/>
  <c r="O1923" i="14"/>
  <c r="O1922" i="14"/>
  <c r="O1921" i="14"/>
  <c r="O1920" i="14"/>
  <c r="O1919" i="14"/>
  <c r="O1918" i="14"/>
  <c r="O1917" i="14"/>
  <c r="O1916" i="14"/>
  <c r="O1915" i="14"/>
  <c r="O1914" i="14"/>
  <c r="O1913" i="14"/>
  <c r="O1912" i="14"/>
  <c r="O1911" i="14"/>
  <c r="O1910" i="14"/>
  <c r="O1909" i="14"/>
  <c r="O1908" i="14"/>
  <c r="O1907" i="14"/>
  <c r="O1906" i="14"/>
  <c r="O1905" i="14"/>
  <c r="O1904" i="14"/>
  <c r="O1903" i="14"/>
  <c r="O1902" i="14"/>
  <c r="O1901" i="14"/>
  <c r="O1900" i="14"/>
  <c r="O1899" i="14"/>
  <c r="O1898" i="14"/>
  <c r="O1897" i="14"/>
  <c r="O1896" i="14"/>
  <c r="O1895" i="14"/>
  <c r="O1894" i="14"/>
  <c r="O1893" i="14"/>
  <c r="O1892" i="14"/>
  <c r="O1891" i="14"/>
  <c r="O1890" i="14"/>
  <c r="O1889" i="14"/>
  <c r="O1888" i="14"/>
  <c r="O1887" i="14"/>
  <c r="O1886" i="14"/>
  <c r="O1885" i="14"/>
  <c r="O1884" i="14"/>
  <c r="O1883" i="14"/>
  <c r="O1882" i="14"/>
  <c r="O1881" i="14"/>
  <c r="O1880" i="14"/>
  <c r="O1879" i="14"/>
  <c r="O1878" i="14"/>
  <c r="O1877" i="14"/>
  <c r="O1876" i="14"/>
  <c r="O1875" i="14"/>
  <c r="O1874" i="14"/>
  <c r="O1873" i="14"/>
  <c r="O1872" i="14"/>
  <c r="O1871" i="14"/>
  <c r="O1870" i="14"/>
  <c r="O1869" i="14"/>
  <c r="O1868" i="14"/>
  <c r="O1867" i="14"/>
  <c r="O1866" i="14"/>
  <c r="O1865" i="14"/>
  <c r="O1864" i="14"/>
  <c r="O1863" i="14"/>
  <c r="O1862" i="14"/>
  <c r="O1861" i="14"/>
  <c r="O1860" i="14"/>
  <c r="O1859" i="14"/>
  <c r="O1858" i="14"/>
  <c r="O1857" i="14"/>
  <c r="O1856" i="14"/>
  <c r="O1855" i="14"/>
  <c r="O1854" i="14"/>
  <c r="O1853" i="14"/>
  <c r="O1852" i="14"/>
  <c r="O1851" i="14"/>
  <c r="O1850" i="14"/>
  <c r="O1849" i="14"/>
  <c r="O1848" i="14"/>
  <c r="O1847" i="14"/>
  <c r="O1846" i="14"/>
  <c r="O1845" i="14"/>
  <c r="O1844" i="14"/>
  <c r="O1843" i="14"/>
  <c r="O1842" i="14"/>
  <c r="O1841" i="14"/>
  <c r="O1840" i="14"/>
  <c r="O1839" i="14"/>
  <c r="O1838" i="14"/>
  <c r="O1837" i="14"/>
  <c r="O1836" i="14"/>
  <c r="O1835" i="14"/>
  <c r="O1834" i="14"/>
  <c r="O1833" i="14"/>
  <c r="O1832" i="14"/>
  <c r="O1831" i="14"/>
  <c r="O1830" i="14"/>
  <c r="O1829" i="14"/>
  <c r="O1828" i="14"/>
  <c r="O1827" i="14"/>
  <c r="O1826" i="14"/>
  <c r="O1825" i="14"/>
  <c r="O1824" i="14"/>
  <c r="O1823" i="14"/>
  <c r="O1822" i="14"/>
  <c r="O1821" i="14"/>
  <c r="O1820" i="14"/>
  <c r="O1819" i="14"/>
  <c r="O1818" i="14"/>
  <c r="O1817" i="14"/>
  <c r="O1816" i="14"/>
  <c r="O1815" i="14"/>
  <c r="O1814" i="14"/>
  <c r="O1813" i="14"/>
  <c r="O1812" i="14"/>
  <c r="O1811" i="14"/>
  <c r="O1810" i="14"/>
  <c r="O1809" i="14"/>
  <c r="O1808" i="14"/>
  <c r="O1807" i="14"/>
  <c r="O1806" i="14"/>
  <c r="O1805" i="14"/>
  <c r="O1804" i="14"/>
  <c r="O1803" i="14"/>
  <c r="O1802" i="14"/>
  <c r="O1801" i="14"/>
  <c r="O1800" i="14"/>
  <c r="O1799" i="14"/>
  <c r="O1798" i="14"/>
  <c r="O1797" i="14"/>
  <c r="O1796" i="14"/>
  <c r="O1795" i="14"/>
  <c r="O1794" i="14"/>
  <c r="O1793" i="14"/>
  <c r="O1792" i="14"/>
  <c r="O1791" i="14"/>
  <c r="O1790" i="14"/>
  <c r="O1789" i="14"/>
  <c r="O1788" i="14"/>
  <c r="O1787" i="14"/>
  <c r="O1786" i="14"/>
  <c r="O1785" i="14"/>
  <c r="O1784" i="14"/>
  <c r="O1783" i="14"/>
  <c r="O1782" i="14"/>
  <c r="O1781" i="14"/>
  <c r="O1780" i="14"/>
  <c r="O1779" i="14"/>
  <c r="O1778" i="14"/>
  <c r="O1777" i="14"/>
  <c r="O1776" i="14"/>
  <c r="O1775" i="14"/>
  <c r="O1774" i="14"/>
  <c r="O1773" i="14"/>
  <c r="O1772" i="14"/>
  <c r="O1771" i="14"/>
  <c r="O1770" i="14"/>
  <c r="O1769" i="14"/>
  <c r="O1768" i="14"/>
  <c r="O1767" i="14"/>
  <c r="O1766" i="14"/>
  <c r="O1765" i="14"/>
  <c r="O1764" i="14"/>
  <c r="O1763" i="14"/>
  <c r="O1762" i="14"/>
  <c r="O1761" i="14"/>
  <c r="O1760" i="14"/>
  <c r="O1759" i="14"/>
  <c r="O1758" i="14"/>
  <c r="O1757" i="14"/>
  <c r="O1756" i="14"/>
  <c r="O1755" i="14"/>
  <c r="O1754" i="14"/>
  <c r="O1753" i="14"/>
  <c r="O1752" i="14"/>
  <c r="O1751" i="14"/>
  <c r="O1750" i="14"/>
  <c r="O1749" i="14"/>
  <c r="O1748" i="14"/>
  <c r="O1747" i="14"/>
  <c r="O1746" i="14"/>
  <c r="O1745" i="14"/>
  <c r="O1744" i="14"/>
  <c r="O1743" i="14"/>
  <c r="O1742" i="14"/>
  <c r="O1741" i="14"/>
  <c r="O1740" i="14"/>
  <c r="O1739" i="14"/>
  <c r="O1738" i="14"/>
  <c r="O1737" i="14"/>
  <c r="O1736" i="14"/>
  <c r="O1735" i="14"/>
  <c r="O1734" i="14"/>
  <c r="O1733" i="14"/>
  <c r="O1732" i="14"/>
  <c r="O1731" i="14"/>
  <c r="O1730" i="14"/>
  <c r="O1729" i="14"/>
  <c r="O1728" i="14"/>
  <c r="O1727" i="14"/>
  <c r="O1726" i="14"/>
  <c r="O1725" i="14"/>
  <c r="O1724" i="14"/>
  <c r="O1723" i="14"/>
  <c r="O1722" i="14"/>
  <c r="O1721" i="14"/>
  <c r="O1720" i="14"/>
  <c r="O1719" i="14"/>
  <c r="O1718" i="14"/>
  <c r="O1717" i="14"/>
  <c r="O1716" i="14"/>
  <c r="O1715" i="14"/>
  <c r="O1714" i="14"/>
  <c r="O1713" i="14"/>
  <c r="O1712" i="14"/>
  <c r="O1711" i="14"/>
  <c r="O1710" i="14"/>
  <c r="O1709" i="14"/>
  <c r="O1708" i="14"/>
  <c r="O1707" i="14"/>
  <c r="O1706" i="14"/>
  <c r="O1705" i="14"/>
  <c r="O1704" i="14"/>
  <c r="O1703" i="14"/>
  <c r="O1702" i="14"/>
  <c r="O1701" i="14"/>
  <c r="O1700" i="14"/>
  <c r="O1699" i="14"/>
  <c r="O1698" i="14"/>
  <c r="O1697" i="14"/>
  <c r="O1696" i="14"/>
  <c r="O1695" i="14"/>
  <c r="O1694" i="14"/>
  <c r="O1693" i="14"/>
  <c r="O1692" i="14"/>
  <c r="O1691" i="14"/>
  <c r="O1690" i="14"/>
  <c r="O1689" i="14"/>
  <c r="O1688" i="14"/>
  <c r="O1687" i="14"/>
  <c r="O1686" i="14"/>
  <c r="O1685" i="14"/>
  <c r="O1684" i="14"/>
  <c r="O1683" i="14"/>
  <c r="O1682" i="14"/>
  <c r="O1681" i="14"/>
  <c r="O1680" i="14"/>
  <c r="O1679" i="14"/>
  <c r="O1678" i="14"/>
  <c r="O1677" i="14"/>
  <c r="O1676" i="14"/>
  <c r="O1675" i="14"/>
  <c r="O1674" i="14"/>
  <c r="O1673" i="14"/>
  <c r="O1672" i="14"/>
  <c r="O1671" i="14"/>
  <c r="O1670" i="14"/>
  <c r="O1669" i="14"/>
  <c r="O1668" i="14"/>
  <c r="O1667" i="14"/>
  <c r="O1666" i="14"/>
  <c r="O1665" i="14"/>
  <c r="O1664" i="14"/>
  <c r="O1663" i="14"/>
  <c r="O1662" i="14"/>
  <c r="O1661" i="14"/>
  <c r="O1660" i="14"/>
  <c r="O1659" i="14"/>
  <c r="O1658" i="14"/>
  <c r="O1657" i="14"/>
  <c r="O1656" i="14"/>
  <c r="O1655" i="14"/>
  <c r="O1654" i="14"/>
  <c r="O1653" i="14"/>
  <c r="O1652" i="14"/>
  <c r="O1651" i="14"/>
  <c r="O1650" i="14"/>
  <c r="O1649" i="14"/>
  <c r="O1648" i="14"/>
  <c r="O1647" i="14"/>
  <c r="O1646" i="14"/>
  <c r="O1645" i="14"/>
  <c r="O1644" i="14"/>
  <c r="O1643" i="14"/>
  <c r="O1642" i="14"/>
  <c r="O1641" i="14"/>
  <c r="O1640" i="14"/>
  <c r="O1639" i="14"/>
  <c r="O1638" i="14"/>
  <c r="O1637" i="14"/>
  <c r="O1636" i="14"/>
  <c r="O1635" i="14"/>
  <c r="O1634" i="14"/>
  <c r="O1633" i="14"/>
  <c r="O1632" i="14"/>
  <c r="O1631" i="14"/>
  <c r="O1630" i="14"/>
  <c r="O1629" i="14"/>
  <c r="O1628" i="14"/>
  <c r="O1627" i="14"/>
  <c r="O1626" i="14"/>
  <c r="O1625" i="14"/>
  <c r="O1624" i="14"/>
  <c r="O1623" i="14"/>
  <c r="O1622" i="14"/>
  <c r="O1621" i="14"/>
  <c r="O1620" i="14"/>
  <c r="O1619" i="14"/>
  <c r="O1618" i="14"/>
  <c r="O1617" i="14"/>
  <c r="O1616" i="14"/>
  <c r="O1615" i="14"/>
  <c r="O1614" i="14"/>
  <c r="O1613" i="14"/>
  <c r="O1612" i="14"/>
  <c r="O1611" i="14"/>
  <c r="O1610" i="14"/>
  <c r="O1609" i="14"/>
  <c r="O1608" i="14"/>
  <c r="O1607" i="14"/>
  <c r="O1606" i="14"/>
  <c r="O1605" i="14"/>
  <c r="O1604" i="14"/>
  <c r="O1603" i="14"/>
  <c r="O1602" i="14"/>
  <c r="O1601" i="14"/>
  <c r="O1600" i="14"/>
  <c r="O1599" i="14"/>
  <c r="O1598" i="14"/>
  <c r="O1597" i="14"/>
  <c r="O1596" i="14"/>
  <c r="O1595" i="14"/>
  <c r="O1594" i="14"/>
  <c r="O1593" i="14"/>
  <c r="O1592" i="14"/>
  <c r="O1591" i="14"/>
  <c r="O1590" i="14"/>
  <c r="O1589" i="14"/>
  <c r="O1588" i="14"/>
  <c r="O1587" i="14"/>
  <c r="O1586" i="14"/>
  <c r="O1585" i="14"/>
  <c r="O1584" i="14"/>
  <c r="O1583" i="14"/>
  <c r="O1582" i="14"/>
  <c r="O1581" i="14"/>
  <c r="O1580" i="14"/>
  <c r="O1579" i="14"/>
  <c r="O1578" i="14"/>
  <c r="O1577" i="14"/>
  <c r="O1576" i="14"/>
  <c r="O1575" i="14"/>
  <c r="O1574" i="14"/>
  <c r="O1573" i="14"/>
  <c r="O1572" i="14"/>
  <c r="O1571" i="14"/>
  <c r="O1570" i="14"/>
  <c r="O1569" i="14"/>
  <c r="O1568" i="14"/>
  <c r="O1567" i="14"/>
  <c r="O1566" i="14"/>
  <c r="O1565" i="14"/>
  <c r="O1564" i="14"/>
  <c r="O1563" i="14"/>
  <c r="O1562" i="14"/>
  <c r="O1561" i="14"/>
  <c r="O1560" i="14"/>
  <c r="O1559" i="14"/>
  <c r="O1558" i="14"/>
  <c r="O1557" i="14"/>
  <c r="O1556" i="14"/>
  <c r="O1555" i="14"/>
  <c r="O1554" i="14"/>
  <c r="O1553" i="14"/>
  <c r="O1552" i="14"/>
  <c r="O1551" i="14"/>
  <c r="O1550" i="14"/>
  <c r="O1549" i="14"/>
  <c r="O1548" i="14"/>
  <c r="O1547" i="14"/>
  <c r="O1546" i="14"/>
  <c r="O1545" i="14"/>
  <c r="O1544" i="14"/>
  <c r="O1543" i="14"/>
  <c r="O1542" i="14"/>
  <c r="O1541" i="14"/>
  <c r="O1540" i="14"/>
  <c r="O1539" i="14"/>
  <c r="O1538" i="14"/>
  <c r="O1537" i="14"/>
  <c r="O1536" i="14"/>
  <c r="O1535" i="14"/>
  <c r="O1534" i="14"/>
  <c r="O1533" i="14"/>
  <c r="O1532" i="14"/>
  <c r="O1531" i="14"/>
  <c r="O1530" i="14"/>
  <c r="O1529" i="14"/>
  <c r="O1528" i="14"/>
  <c r="O1527" i="14"/>
  <c r="O1526" i="14"/>
  <c r="O1525" i="14"/>
  <c r="O1524" i="14"/>
  <c r="O1523" i="14"/>
  <c r="O1522" i="14"/>
  <c r="O1521" i="14"/>
  <c r="O1520" i="14"/>
  <c r="O1519" i="14"/>
  <c r="O1518" i="14"/>
  <c r="O1517" i="14"/>
  <c r="O1516" i="14"/>
  <c r="O1515" i="14"/>
  <c r="O1514" i="14"/>
  <c r="O1513" i="14"/>
  <c r="O1512" i="14"/>
  <c r="O1511" i="14"/>
  <c r="O1510" i="14"/>
  <c r="O1509" i="14"/>
  <c r="O1508" i="14"/>
  <c r="O1507" i="14"/>
  <c r="O1506" i="14"/>
  <c r="O1505" i="14"/>
  <c r="O1504" i="14"/>
  <c r="O1503" i="14"/>
  <c r="O1502" i="14"/>
  <c r="O1501" i="14"/>
  <c r="O1500" i="14"/>
  <c r="O1499" i="14"/>
  <c r="O1498" i="14"/>
  <c r="O1497" i="14"/>
  <c r="O1496" i="14"/>
  <c r="O1495" i="14"/>
  <c r="O1494" i="14"/>
  <c r="O1493" i="14"/>
  <c r="O1492" i="14"/>
  <c r="O1491" i="14"/>
  <c r="O1490" i="14"/>
  <c r="O1489" i="14"/>
  <c r="O1488" i="14"/>
  <c r="O1487" i="14"/>
  <c r="O1486" i="14"/>
  <c r="O1485" i="14"/>
  <c r="O1484" i="14"/>
  <c r="O1483" i="14"/>
  <c r="O1482" i="14"/>
  <c r="O1481" i="14"/>
  <c r="O1480" i="14"/>
  <c r="O1479" i="14"/>
  <c r="O1478" i="14"/>
  <c r="O1477" i="14"/>
  <c r="O1476" i="14"/>
  <c r="O1475" i="14"/>
  <c r="O1474" i="14"/>
  <c r="O1473" i="14"/>
  <c r="O1472" i="14"/>
  <c r="O1471" i="14"/>
  <c r="O1470" i="14"/>
  <c r="O1469" i="14"/>
  <c r="O1468" i="14"/>
  <c r="O1467" i="14"/>
  <c r="O1466" i="14"/>
  <c r="O1465" i="14"/>
  <c r="O1464" i="14"/>
  <c r="O1463" i="14"/>
  <c r="O1462" i="14"/>
  <c r="O1461" i="14"/>
  <c r="O1460" i="14"/>
  <c r="O1459" i="14"/>
  <c r="O1458" i="14"/>
  <c r="O1457" i="14"/>
  <c r="O1456" i="14"/>
  <c r="O1455" i="14"/>
  <c r="O1454" i="14"/>
  <c r="O1453" i="14"/>
  <c r="O1452" i="14"/>
  <c r="O1451" i="14"/>
  <c r="O1450" i="14"/>
  <c r="O1449" i="14"/>
  <c r="O1448" i="14"/>
  <c r="O1447" i="14"/>
  <c r="O1446" i="14"/>
  <c r="O1445" i="14"/>
  <c r="O1444" i="14"/>
  <c r="O1443" i="14"/>
  <c r="O1442" i="14"/>
  <c r="O1441" i="14"/>
  <c r="O1440" i="14"/>
  <c r="O1439" i="14"/>
  <c r="O1438" i="14"/>
  <c r="O1437" i="14"/>
  <c r="O1436" i="14"/>
  <c r="O1435" i="14"/>
  <c r="O1434" i="14"/>
  <c r="O1433" i="14"/>
  <c r="O1432" i="14"/>
  <c r="O1431" i="14"/>
  <c r="O1430" i="14"/>
  <c r="O1429" i="14"/>
  <c r="O1428" i="14"/>
  <c r="O1427" i="14"/>
  <c r="O1426" i="14"/>
  <c r="O1425" i="14"/>
  <c r="O1424" i="14"/>
  <c r="O1423" i="14"/>
  <c r="O1422" i="14"/>
  <c r="O1421" i="14"/>
  <c r="O1420" i="14"/>
  <c r="O1419" i="14"/>
  <c r="O1418" i="14"/>
  <c r="O1417" i="14"/>
  <c r="O1416" i="14"/>
  <c r="O1415" i="14"/>
  <c r="O1414" i="14"/>
  <c r="O1413" i="14"/>
  <c r="O1412" i="14"/>
  <c r="O1411" i="14"/>
  <c r="O1410" i="14"/>
  <c r="O1409" i="14"/>
  <c r="O1408" i="14"/>
  <c r="O1407" i="14"/>
  <c r="O1406" i="14"/>
  <c r="O1405" i="14"/>
  <c r="O1404" i="14"/>
  <c r="O1403" i="14"/>
  <c r="O1402" i="14"/>
  <c r="O1401" i="14"/>
  <c r="O1400" i="14"/>
  <c r="O1399" i="14"/>
  <c r="O1398" i="14"/>
  <c r="O1397" i="14"/>
  <c r="O1396" i="14"/>
  <c r="O1395" i="14"/>
  <c r="O1394" i="14"/>
  <c r="O1393" i="14"/>
  <c r="O1392" i="14"/>
  <c r="O1391" i="14"/>
  <c r="O1390" i="14"/>
  <c r="O1389" i="14"/>
  <c r="O1388" i="14"/>
  <c r="O1387" i="14"/>
  <c r="O1386" i="14"/>
  <c r="O1385" i="14"/>
  <c r="O1384" i="14"/>
  <c r="O1383" i="14"/>
  <c r="O1382" i="14"/>
  <c r="O1381" i="14"/>
  <c r="O1380" i="14"/>
  <c r="O1379" i="14"/>
  <c r="O1378" i="14"/>
  <c r="O1377" i="14"/>
  <c r="O1376" i="14"/>
  <c r="O1375" i="14"/>
  <c r="O1374" i="14"/>
  <c r="O1373" i="14"/>
  <c r="O1372" i="14"/>
  <c r="O1371" i="14"/>
  <c r="O1370" i="14"/>
  <c r="O1369" i="14"/>
  <c r="O1368" i="14"/>
  <c r="O1367" i="14"/>
  <c r="O1366" i="14"/>
  <c r="O1365" i="14"/>
  <c r="O1364" i="14"/>
  <c r="O1363" i="14"/>
  <c r="O1362" i="14"/>
  <c r="O1361" i="14"/>
  <c r="O1360" i="14"/>
  <c r="O1359" i="14"/>
  <c r="O1358" i="14"/>
  <c r="O1357" i="14"/>
  <c r="O1356" i="14"/>
  <c r="O1355" i="14"/>
  <c r="O1354" i="14"/>
  <c r="O1353" i="14"/>
  <c r="O1352" i="14"/>
  <c r="O1351" i="14"/>
  <c r="O1350" i="14"/>
  <c r="O1349" i="14"/>
  <c r="O1348" i="14"/>
  <c r="O1347" i="14"/>
  <c r="O1346" i="14"/>
  <c r="O1345" i="14"/>
  <c r="O1344" i="14"/>
  <c r="O1343" i="14"/>
  <c r="O1342" i="14"/>
  <c r="O1341" i="14"/>
  <c r="O1340" i="14"/>
  <c r="O1339" i="14"/>
  <c r="O1338" i="14"/>
  <c r="O1337" i="14"/>
  <c r="O1336" i="14"/>
  <c r="O1335" i="14"/>
  <c r="O1334" i="14"/>
  <c r="O1333" i="14"/>
  <c r="O1332" i="14"/>
  <c r="O1331" i="14"/>
  <c r="O1330" i="14"/>
  <c r="O1329" i="14"/>
  <c r="O1328" i="14"/>
  <c r="O1327" i="14"/>
  <c r="O1326" i="14"/>
  <c r="O1325" i="14"/>
  <c r="O1324" i="14"/>
  <c r="O1323" i="14"/>
  <c r="O1322" i="14"/>
  <c r="O1321" i="14"/>
  <c r="O1320" i="14"/>
  <c r="O1319" i="14"/>
  <c r="O1318" i="14"/>
  <c r="O1317" i="14"/>
  <c r="O1316" i="14"/>
  <c r="O1315" i="14"/>
  <c r="O1314" i="14"/>
  <c r="O1313" i="14"/>
  <c r="O1312" i="14"/>
  <c r="O1311" i="14"/>
  <c r="O1310" i="14"/>
  <c r="O1309" i="14"/>
  <c r="O1308" i="14"/>
  <c r="O1307" i="14"/>
  <c r="O1306" i="14"/>
  <c r="O1305" i="14"/>
  <c r="O1304" i="14"/>
  <c r="O1303" i="14"/>
  <c r="O1302" i="14"/>
  <c r="O1301" i="14"/>
  <c r="O1300" i="14"/>
  <c r="O1299" i="14"/>
  <c r="O1298" i="14"/>
  <c r="O1297" i="14"/>
  <c r="O1296" i="14"/>
  <c r="O1295" i="14"/>
  <c r="O1294" i="14"/>
  <c r="O1293" i="14"/>
  <c r="O1292" i="14"/>
  <c r="O1291" i="14"/>
  <c r="O1290" i="14"/>
  <c r="O1289" i="14"/>
  <c r="O1288" i="14"/>
  <c r="O1287" i="14"/>
  <c r="O1286" i="14"/>
  <c r="O1285" i="14"/>
  <c r="O1284" i="14"/>
  <c r="O1283" i="14"/>
  <c r="O1282" i="14"/>
  <c r="O1281" i="14"/>
  <c r="O1280" i="14"/>
  <c r="O1279" i="14"/>
  <c r="O1278" i="14"/>
  <c r="O1277" i="14"/>
  <c r="O1276" i="14"/>
  <c r="O1275" i="14"/>
  <c r="O1274" i="14"/>
  <c r="O1273" i="14"/>
  <c r="O1272" i="14"/>
  <c r="O1271" i="14"/>
  <c r="O1270" i="14"/>
  <c r="O1269" i="14"/>
  <c r="O1268" i="14"/>
  <c r="O1267" i="14"/>
  <c r="O1266" i="14"/>
  <c r="O1265" i="14"/>
  <c r="O1264" i="14"/>
  <c r="O1263" i="14"/>
  <c r="O1262" i="14"/>
  <c r="O1261" i="14"/>
  <c r="O1260" i="14"/>
  <c r="O1259" i="14"/>
  <c r="O1258" i="14"/>
  <c r="O1257" i="14"/>
  <c r="O1256" i="14"/>
  <c r="O1255" i="14"/>
  <c r="O1254" i="14"/>
  <c r="O1253" i="14"/>
  <c r="O1252" i="14"/>
  <c r="O1251" i="14"/>
  <c r="O1250" i="14"/>
  <c r="O1249" i="14"/>
  <c r="O1248" i="14"/>
  <c r="O1247" i="14"/>
  <c r="O1246" i="14"/>
  <c r="O1245" i="14"/>
  <c r="O1244" i="14"/>
  <c r="O1243" i="14"/>
  <c r="O1242" i="14"/>
  <c r="O1241" i="14"/>
  <c r="O1240" i="14"/>
  <c r="O1239" i="14"/>
  <c r="O1238" i="14"/>
  <c r="O1237" i="14"/>
  <c r="O1236" i="14"/>
  <c r="O1235" i="14"/>
  <c r="O1234" i="14"/>
  <c r="O1233" i="14"/>
  <c r="O1232" i="14"/>
  <c r="O1231" i="14"/>
  <c r="O1230" i="14"/>
  <c r="O1229" i="14"/>
  <c r="O1228" i="14"/>
  <c r="O1227" i="14"/>
  <c r="O1226" i="14"/>
  <c r="O1225" i="14"/>
  <c r="O1224" i="14"/>
  <c r="O1223" i="14"/>
  <c r="O1222" i="14"/>
  <c r="O1221" i="14"/>
  <c r="O1220" i="14"/>
  <c r="O1219" i="14"/>
  <c r="O1218" i="14"/>
  <c r="O1217" i="14"/>
  <c r="O1216" i="14"/>
  <c r="O1215" i="14"/>
  <c r="O1214" i="14"/>
  <c r="O1213" i="14"/>
  <c r="O1212" i="14"/>
  <c r="O1211" i="14"/>
  <c r="O1210" i="14"/>
  <c r="O1209" i="14"/>
  <c r="O1208" i="14"/>
  <c r="O1207" i="14"/>
  <c r="O1206" i="14"/>
  <c r="O1205" i="14"/>
  <c r="O1204" i="14"/>
  <c r="O1203" i="14"/>
  <c r="O1202" i="14"/>
  <c r="O1201" i="14"/>
  <c r="O1200" i="14"/>
  <c r="O1199" i="14"/>
  <c r="O1198" i="14"/>
  <c r="O1197" i="14"/>
  <c r="O1196" i="14"/>
  <c r="O1195" i="14"/>
  <c r="O1194" i="14"/>
  <c r="O1193" i="14"/>
  <c r="O1192" i="14"/>
  <c r="O1191" i="14"/>
  <c r="O1190" i="14"/>
  <c r="O1189" i="14"/>
  <c r="O1188" i="14"/>
  <c r="O1187" i="14"/>
  <c r="O1186" i="14"/>
  <c r="O1185" i="14"/>
  <c r="O1184" i="14"/>
  <c r="O1183" i="14"/>
  <c r="O1182" i="14"/>
  <c r="O1181" i="14"/>
  <c r="O1180" i="14"/>
  <c r="O1179" i="14"/>
  <c r="O1178" i="14"/>
  <c r="O1177" i="14"/>
  <c r="O1176" i="14"/>
  <c r="O1175" i="14"/>
  <c r="O1174" i="14"/>
  <c r="O1173" i="14"/>
  <c r="O1172" i="14"/>
  <c r="O1171" i="14"/>
  <c r="O1170" i="14"/>
  <c r="O1169" i="14"/>
  <c r="O1168" i="14"/>
  <c r="O1167" i="14"/>
  <c r="O1166" i="14"/>
  <c r="O1165" i="14"/>
  <c r="O1164" i="14"/>
  <c r="O1163" i="14"/>
  <c r="O1162" i="14"/>
  <c r="O1161" i="14"/>
  <c r="O1160" i="14"/>
  <c r="O1159" i="14"/>
  <c r="O1158" i="14"/>
  <c r="O1157" i="14"/>
  <c r="O1156" i="14"/>
  <c r="O1155" i="14"/>
  <c r="O1154" i="14"/>
  <c r="O1153" i="14"/>
  <c r="O1152" i="14"/>
  <c r="O1151" i="14"/>
  <c r="O1150" i="14"/>
  <c r="O1149" i="14"/>
  <c r="O1148" i="14"/>
  <c r="O1147" i="14"/>
  <c r="O1146" i="14"/>
  <c r="O1145" i="14"/>
  <c r="O1144" i="14"/>
  <c r="O1143" i="14"/>
  <c r="O1142" i="14"/>
  <c r="O1141" i="14"/>
  <c r="O1140" i="14"/>
  <c r="O1139" i="14"/>
  <c r="O1138" i="14"/>
  <c r="O1137" i="14"/>
  <c r="O1136" i="14"/>
  <c r="O1135" i="14"/>
  <c r="O1134" i="14"/>
  <c r="O1133" i="14"/>
  <c r="O1132" i="14"/>
  <c r="O1131" i="14"/>
  <c r="O1130" i="14"/>
  <c r="O1129" i="14"/>
  <c r="O1128" i="14"/>
  <c r="O1127" i="14"/>
  <c r="O1126" i="14"/>
  <c r="O1125" i="14"/>
  <c r="O1124" i="14"/>
  <c r="O1123" i="14"/>
  <c r="O1122" i="14"/>
  <c r="O1121" i="14"/>
  <c r="O1120" i="14"/>
  <c r="O1119" i="14"/>
  <c r="O1118" i="14"/>
  <c r="O1117" i="14"/>
  <c r="O1116" i="14"/>
  <c r="O1115" i="14"/>
  <c r="O1114" i="14"/>
  <c r="O1113" i="14"/>
  <c r="O1112" i="14"/>
  <c r="O1111" i="14"/>
  <c r="O1110" i="14"/>
  <c r="O1109" i="14"/>
  <c r="O1108" i="14"/>
  <c r="O1107" i="14"/>
  <c r="O1106" i="14"/>
  <c r="O1105" i="14"/>
  <c r="O1104" i="14"/>
  <c r="O1103" i="14"/>
  <c r="O1102" i="14"/>
  <c r="O1101" i="14"/>
  <c r="O1100" i="14"/>
  <c r="O1099" i="14"/>
  <c r="O1098" i="14"/>
  <c r="O1097" i="14"/>
  <c r="O1096" i="14"/>
  <c r="O1095" i="14"/>
  <c r="O1094" i="14"/>
  <c r="O1093" i="14"/>
  <c r="O1092" i="14"/>
  <c r="O1091" i="14"/>
  <c r="O1090" i="14"/>
  <c r="O1089" i="14"/>
  <c r="O1088" i="14"/>
  <c r="O1087" i="14"/>
  <c r="O1086" i="14"/>
  <c r="O1085" i="14"/>
  <c r="O1084" i="14"/>
  <c r="O1083" i="14"/>
  <c r="O1082" i="14"/>
  <c r="O1081" i="14"/>
  <c r="O1080" i="14"/>
  <c r="O1079" i="14"/>
  <c r="O1078" i="14"/>
  <c r="O1077" i="14"/>
  <c r="O1076" i="14"/>
  <c r="O1075" i="14"/>
  <c r="O1074" i="14"/>
  <c r="O1073" i="14"/>
  <c r="O1072" i="14"/>
  <c r="O1071" i="14"/>
  <c r="O1070" i="14"/>
  <c r="O1069" i="14"/>
  <c r="O1068" i="14"/>
  <c r="O1067" i="14"/>
  <c r="O1066" i="14"/>
  <c r="O1065" i="14"/>
  <c r="O1064" i="14"/>
  <c r="O1063" i="14"/>
  <c r="O1062" i="14"/>
  <c r="O1061" i="14"/>
  <c r="O1060" i="14"/>
  <c r="O1059" i="14"/>
  <c r="O1058" i="14"/>
  <c r="O1057" i="14"/>
  <c r="O1056" i="14"/>
  <c r="O1055" i="14"/>
  <c r="O1054" i="14"/>
  <c r="O1053" i="14"/>
  <c r="O1052" i="14"/>
  <c r="O1051" i="14"/>
  <c r="O1050" i="14"/>
  <c r="O1049" i="14"/>
  <c r="O1048" i="14"/>
  <c r="O1047" i="14"/>
  <c r="O1046" i="14"/>
  <c r="O1045" i="14"/>
  <c r="O1044" i="14"/>
  <c r="O1043" i="14"/>
  <c r="O1042" i="14"/>
  <c r="O1041" i="14"/>
  <c r="O1040" i="14"/>
  <c r="O1039" i="14"/>
  <c r="O1038" i="14"/>
  <c r="O1037" i="14"/>
  <c r="O1036" i="14"/>
  <c r="O1035" i="14"/>
  <c r="O1034" i="14"/>
  <c r="O1033" i="14"/>
  <c r="O1032" i="14"/>
  <c r="O1031" i="14"/>
  <c r="O1030" i="14"/>
  <c r="O1029" i="14"/>
  <c r="O1028" i="14"/>
  <c r="O1027" i="14"/>
  <c r="O1026" i="14"/>
  <c r="O1025" i="14"/>
  <c r="O1024" i="14"/>
  <c r="O1023" i="14"/>
  <c r="O1022" i="14"/>
  <c r="O1021" i="14"/>
  <c r="O1020" i="14"/>
  <c r="O1019" i="14"/>
  <c r="O1018" i="14"/>
  <c r="O1017" i="14"/>
  <c r="O1016" i="14"/>
  <c r="O1015" i="14"/>
  <c r="O1014" i="14"/>
  <c r="O1013" i="14"/>
  <c r="O1012" i="14"/>
  <c r="O1011" i="14"/>
  <c r="O1010" i="14"/>
  <c r="O1009" i="14"/>
  <c r="O1008" i="14"/>
  <c r="O1007" i="14"/>
  <c r="O1006" i="14"/>
  <c r="O1005" i="14"/>
  <c r="O1004" i="14"/>
  <c r="O1003" i="14"/>
  <c r="O1002" i="14"/>
  <c r="O1001" i="14"/>
  <c r="O1000" i="14"/>
  <c r="O999" i="14"/>
  <c r="O998" i="14"/>
  <c r="O997" i="14"/>
  <c r="O996" i="14"/>
  <c r="O995" i="14"/>
  <c r="O994" i="14"/>
  <c r="O993" i="14"/>
  <c r="O992" i="14"/>
  <c r="O991" i="14"/>
  <c r="O990" i="14"/>
  <c r="O989" i="14"/>
  <c r="O988" i="14"/>
  <c r="O987" i="14"/>
  <c r="O986" i="14"/>
  <c r="O985" i="14"/>
  <c r="O984" i="14"/>
  <c r="O983" i="14"/>
  <c r="O982" i="14"/>
  <c r="O981" i="14"/>
  <c r="O980" i="14"/>
  <c r="O979" i="14"/>
  <c r="O978" i="14"/>
  <c r="O977" i="14"/>
  <c r="O976" i="14"/>
  <c r="O975" i="14"/>
  <c r="O974" i="14"/>
  <c r="O973" i="14"/>
  <c r="O972" i="14"/>
  <c r="O971" i="14"/>
  <c r="O970" i="14"/>
  <c r="O969" i="14"/>
  <c r="O968" i="14"/>
  <c r="O967" i="14"/>
  <c r="O966" i="14"/>
  <c r="O965" i="14"/>
  <c r="O964" i="14"/>
  <c r="O963" i="14"/>
  <c r="O962" i="14"/>
  <c r="O961" i="14"/>
  <c r="O960" i="14"/>
  <c r="O959" i="14"/>
  <c r="O958" i="14"/>
  <c r="O957" i="14"/>
  <c r="O956" i="14"/>
  <c r="O955" i="14"/>
  <c r="O954" i="14"/>
  <c r="O953" i="14"/>
  <c r="O952" i="14"/>
  <c r="O951" i="14"/>
  <c r="O950" i="14"/>
  <c r="O949" i="14"/>
  <c r="O948" i="14"/>
  <c r="O947" i="14"/>
  <c r="O946" i="14"/>
  <c r="O945" i="14"/>
  <c r="O944" i="14"/>
  <c r="O943" i="14"/>
  <c r="O942" i="14"/>
  <c r="O941" i="14"/>
  <c r="O940" i="14"/>
  <c r="O939" i="14"/>
  <c r="O938" i="14"/>
  <c r="O937" i="14"/>
  <c r="O936" i="14"/>
  <c r="O935" i="14"/>
  <c r="O934" i="14"/>
  <c r="O933" i="14"/>
  <c r="O932" i="14"/>
  <c r="O931" i="14"/>
  <c r="O930" i="14"/>
  <c r="O929" i="14"/>
  <c r="O928" i="14"/>
  <c r="O927" i="14"/>
  <c r="O926" i="14"/>
  <c r="O925" i="14"/>
  <c r="O924" i="14"/>
  <c r="O923" i="14"/>
  <c r="O922" i="14"/>
  <c r="O921" i="14"/>
  <c r="O920" i="14"/>
  <c r="O919" i="14"/>
  <c r="O918" i="14"/>
  <c r="O917" i="14"/>
  <c r="O916" i="14"/>
  <c r="O915" i="14"/>
  <c r="O914" i="14"/>
  <c r="O913" i="14"/>
  <c r="O912" i="14"/>
  <c r="O911" i="14"/>
  <c r="O910" i="14"/>
  <c r="O909" i="14"/>
  <c r="O908" i="14"/>
  <c r="O907" i="14"/>
  <c r="O906" i="14"/>
  <c r="O905" i="14"/>
  <c r="O904" i="14"/>
  <c r="O903" i="14"/>
  <c r="O902" i="14"/>
  <c r="O901" i="14"/>
  <c r="O900" i="14"/>
  <c r="O899" i="14"/>
  <c r="O898" i="14"/>
  <c r="O897" i="14"/>
  <c r="O896" i="14"/>
  <c r="O895" i="14"/>
  <c r="O894" i="14"/>
  <c r="O893" i="14"/>
  <c r="O892" i="14"/>
  <c r="O891" i="14"/>
  <c r="O890" i="14"/>
  <c r="O889" i="14"/>
  <c r="O888" i="14"/>
  <c r="O887" i="14"/>
  <c r="O886" i="14"/>
  <c r="O885" i="14"/>
  <c r="O884" i="14"/>
  <c r="O883" i="14"/>
  <c r="O882" i="14"/>
  <c r="O881" i="14"/>
  <c r="O880" i="14"/>
  <c r="O879" i="14"/>
  <c r="O878" i="14"/>
  <c r="O877" i="14"/>
  <c r="O876" i="14"/>
  <c r="O875" i="14"/>
  <c r="O874" i="14"/>
  <c r="O873" i="14"/>
  <c r="O872" i="14"/>
  <c r="O871" i="14"/>
  <c r="O870" i="14"/>
  <c r="O869" i="14"/>
  <c r="O868" i="14"/>
  <c r="O867" i="14"/>
  <c r="O866" i="14"/>
  <c r="O865" i="14"/>
  <c r="O864" i="14"/>
  <c r="O863" i="14"/>
  <c r="O862" i="14"/>
  <c r="O861" i="14"/>
  <c r="O860" i="14"/>
  <c r="O859" i="14"/>
  <c r="O858" i="14"/>
  <c r="O857" i="14"/>
  <c r="O856" i="14"/>
  <c r="O855" i="14"/>
  <c r="O854" i="14"/>
  <c r="O853" i="14"/>
  <c r="O852" i="14"/>
  <c r="O851" i="14"/>
  <c r="O850" i="14"/>
  <c r="O849" i="14"/>
  <c r="O848" i="14"/>
  <c r="O847" i="14"/>
  <c r="O846" i="14"/>
  <c r="O845" i="14"/>
  <c r="O844" i="14"/>
  <c r="O843" i="14"/>
  <c r="O842" i="14"/>
  <c r="O841" i="14"/>
  <c r="O840" i="14"/>
  <c r="O839" i="14"/>
  <c r="O838" i="14"/>
  <c r="O837" i="14"/>
  <c r="O836" i="14"/>
  <c r="O835" i="14"/>
  <c r="O834" i="14"/>
  <c r="O833" i="14"/>
  <c r="O832" i="14"/>
  <c r="O831" i="14"/>
  <c r="O830" i="14"/>
  <c r="O829" i="14"/>
  <c r="O828" i="14"/>
  <c r="O827" i="14"/>
  <c r="O826" i="14"/>
  <c r="O825" i="14"/>
  <c r="O824" i="14"/>
  <c r="O823" i="14"/>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K18" i="13"/>
  <c r="L17" i="13"/>
  <c r="L16" i="13"/>
  <c r="L15" i="13"/>
  <c r="L14" i="13"/>
  <c r="L13" i="13"/>
  <c r="L12" i="13"/>
  <c r="J18" i="13"/>
  <c r="I18" i="13"/>
  <c r="H18" i="13"/>
  <c r="L18" i="13" l="1"/>
  <c r="G21" i="17"/>
  <c r="F21" i="17"/>
  <c r="O13" i="11"/>
  <c r="N12" i="11"/>
  <c r="N11" i="11"/>
  <c r="N9" i="11"/>
  <c r="N8" i="11"/>
  <c r="N7" i="11"/>
  <c r="K31" i="3"/>
  <c r="J31" i="3"/>
  <c r="I31" i="3"/>
  <c r="H31" i="3"/>
  <c r="G31" i="3"/>
  <c r="F31" i="3"/>
  <c r="K30" i="3"/>
  <c r="J30" i="3"/>
  <c r="I30" i="3"/>
  <c r="H30" i="3"/>
  <c r="G30" i="3"/>
  <c r="F30" i="3"/>
  <c r="K29" i="3"/>
  <c r="J29" i="3"/>
  <c r="I29" i="3"/>
  <c r="H29" i="3"/>
  <c r="G29" i="3"/>
  <c r="F29" i="3"/>
  <c r="D25" i="16" l="1"/>
  <c r="G24" i="16"/>
  <c r="H24" i="16" s="1"/>
  <c r="G23" i="16"/>
  <c r="H23" i="16" s="1"/>
  <c r="D22" i="16"/>
  <c r="G21" i="16"/>
  <c r="H21" i="16" s="1"/>
  <c r="G20" i="16"/>
  <c r="H20" i="16" s="1"/>
  <c r="H22" i="16" s="1"/>
  <c r="D19" i="16"/>
  <c r="G18" i="16"/>
  <c r="H18" i="16" s="1"/>
  <c r="G17" i="16"/>
  <c r="H17" i="16" s="1"/>
  <c r="D15" i="16"/>
  <c r="G14" i="16"/>
  <c r="H14" i="16" s="1"/>
  <c r="G13" i="16"/>
  <c r="H13" i="16" s="1"/>
  <c r="H15" i="16" s="1"/>
  <c r="D12" i="16"/>
  <c r="G11" i="16"/>
  <c r="H11" i="16" s="1"/>
  <c r="G10" i="16"/>
  <c r="H10" i="16" s="1"/>
  <c r="H12" i="16" s="1"/>
  <c r="D9" i="16"/>
  <c r="G8" i="16"/>
  <c r="H8" i="16" s="1"/>
  <c r="G7" i="16"/>
  <c r="H7" i="16" s="1"/>
  <c r="H9" i="16" s="1"/>
  <c r="H19" i="16" l="1"/>
  <c r="H25" i="16"/>
  <c r="H26" i="16"/>
  <c r="D26" i="16"/>
  <c r="J21" i="2" l="1"/>
  <c r="J20" i="2"/>
  <c r="J19" i="2"/>
  <c r="J16" i="2"/>
  <c r="J15" i="2"/>
  <c r="J14" i="2"/>
  <c r="J11" i="2"/>
  <c r="J10" i="2"/>
  <c r="J9" i="2"/>
  <c r="J8" i="2"/>
  <c r="P13" i="11"/>
  <c r="N13" i="11"/>
  <c r="M13" i="11"/>
  <c r="L13" i="11"/>
  <c r="G12" i="11"/>
  <c r="G13" i="11" s="1"/>
  <c r="F12" i="11"/>
  <c r="F13" i="11" s="1"/>
  <c r="E12" i="11"/>
  <c r="E13" i="11" s="1"/>
  <c r="I20" i="9"/>
  <c r="I22" i="2"/>
  <c r="H22" i="2"/>
  <c r="G22" i="2"/>
  <c r="F22" i="2"/>
  <c r="E22" i="2"/>
  <c r="D22" i="2"/>
  <c r="I17" i="2"/>
  <c r="H17" i="2"/>
  <c r="G17" i="2"/>
  <c r="F17" i="2"/>
  <c r="E17" i="2"/>
  <c r="D17" i="2"/>
  <c r="I12" i="2"/>
  <c r="H12" i="2"/>
  <c r="G12" i="2"/>
  <c r="F12" i="2"/>
  <c r="E12" i="2"/>
  <c r="D12" i="2"/>
  <c r="G31" i="15"/>
  <c r="J12" i="2" l="1"/>
  <c r="J17" i="2"/>
  <c r="H31" i="15"/>
  <c r="J22" i="2"/>
  <c r="L12" i="6"/>
  <c r="K12" i="6"/>
  <c r="M12" i="6"/>
  <c r="M16" i="6"/>
  <c r="M15" i="6"/>
  <c r="M14" i="6"/>
  <c r="M13" i="6"/>
  <c r="L16" i="6"/>
  <c r="L15" i="6"/>
  <c r="L14" i="6"/>
  <c r="L13" i="6"/>
  <c r="K13" i="6"/>
  <c r="K16" i="6"/>
  <c r="K15" i="6"/>
  <c r="K14" i="6"/>
  <c r="E18" i="6"/>
  <c r="G32" i="15"/>
  <c r="H32" i="15" l="1"/>
  <c r="M17" i="6"/>
  <c r="L17" i="6"/>
  <c r="K17" i="6"/>
  <c r="F17" i="6" s="1"/>
  <c r="G17" i="6" l="1"/>
  <c r="F18" i="6"/>
  <c r="H17" i="6" l="1"/>
  <c r="H18" i="6" s="1"/>
  <c r="G1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Silver</author>
    <author>David Krueger</author>
  </authors>
  <commentList>
    <comment ref="B7" authorId="0" shapeId="0" xr:uid="{7621C8A1-E833-469C-90C5-2C2C4F2D19D5}">
      <text>
        <r>
          <rPr>
            <b/>
            <sz val="9"/>
            <color indexed="81"/>
            <rFont val="Tahoma"/>
            <family val="2"/>
          </rPr>
          <t>Judith Silver:</t>
        </r>
        <r>
          <rPr>
            <sz val="9"/>
            <color indexed="81"/>
            <rFont val="Tahoma"/>
            <family val="2"/>
          </rPr>
          <t xml:space="preserve">
The number of tenants associated with each commercial account is unknown.  As of December 2023, the total number of commercial accounts was 1,939 and the total number of commercial tenants was 1,080.</t>
        </r>
      </text>
    </comment>
    <comment ref="J7" authorId="1" shapeId="0" xr:uid="{71CE9EB5-6B08-47FF-BCFE-F6316F7B7740}">
      <text>
        <r>
          <rPr>
            <b/>
            <sz val="9"/>
            <color indexed="81"/>
            <rFont val="Tahoma"/>
            <family val="2"/>
          </rPr>
          <t>David Krueger:</t>
        </r>
        <r>
          <rPr>
            <sz val="9"/>
            <color indexed="81"/>
            <rFont val="Tahoma"/>
            <family val="2"/>
          </rPr>
          <t xml:space="preserve">
Feet</t>
        </r>
      </text>
    </comment>
  </commentList>
</comments>
</file>

<file path=xl/sharedStrings.xml><?xml version="1.0" encoding="utf-8"?>
<sst xmlns="http://schemas.openxmlformats.org/spreadsheetml/2006/main" count="60005" uniqueCount="6929">
  <si>
    <t>2025</t>
  </si>
  <si>
    <t>2030</t>
  </si>
  <si>
    <t>2035</t>
  </si>
  <si>
    <t>2040</t>
  </si>
  <si>
    <t>DANVILLE</t>
  </si>
  <si>
    <t>LAFAYETTE</t>
  </si>
  <si>
    <t>MORAGA</t>
  </si>
  <si>
    <t>ORINDA</t>
  </si>
  <si>
    <t>WALNUT CREEK</t>
  </si>
  <si>
    <t>UNINCORPORATED</t>
  </si>
  <si>
    <t>UNINCORPORATED*</t>
  </si>
  <si>
    <t>TOTAL</t>
  </si>
  <si>
    <t>2025-2030</t>
  </si>
  <si>
    <t>2030-2035</t>
  </si>
  <si>
    <t>2035-2040</t>
  </si>
  <si>
    <t>Growth factor applied to unincorproated is the average growth of the incorproated jurisdictions for each time period</t>
  </si>
  <si>
    <t>(Source: Republic Services Reports to Authority)</t>
  </si>
  <si>
    <t>(Source: Plan Bay Area Population Projections, http://projections.planbayarea.org/ )</t>
  </si>
  <si>
    <t>County</t>
  </si>
  <si>
    <t>Danville</t>
  </si>
  <si>
    <t>Lafayette</t>
  </si>
  <si>
    <t>Orinda</t>
  </si>
  <si>
    <t>Walnut Creek</t>
  </si>
  <si>
    <t>Moraga</t>
  </si>
  <si>
    <t>Jurisdiction</t>
  </si>
  <si>
    <t>Complexes</t>
  </si>
  <si>
    <t>Complexes: 4 units or fewer</t>
  </si>
  <si>
    <t>City of Lafayette</t>
  </si>
  <si>
    <t>City of Orinda</t>
  </si>
  <si>
    <t>City of Walnut Creek</t>
  </si>
  <si>
    <t>Town of Danville</t>
  </si>
  <si>
    <t>Town of Moraga</t>
  </si>
  <si>
    <t>Grand Total</t>
  </si>
  <si>
    <t>Commercial</t>
  </si>
  <si>
    <t>Multifamily</t>
  </si>
  <si>
    <t>Recycling</t>
  </si>
  <si>
    <t>32 Gal</t>
  </si>
  <si>
    <t>64 Gal</t>
  </si>
  <si>
    <t>96 Gal</t>
  </si>
  <si>
    <t>1yrd</t>
  </si>
  <si>
    <t>2yrd</t>
  </si>
  <si>
    <t>3yrd</t>
  </si>
  <si>
    <t>4yrd</t>
  </si>
  <si>
    <t>5yrd</t>
  </si>
  <si>
    <t>6yrd</t>
  </si>
  <si>
    <t>8yrd</t>
  </si>
  <si>
    <t>Organics</t>
  </si>
  <si>
    <t>Food Waste</t>
  </si>
  <si>
    <t>Landfill</t>
  </si>
  <si>
    <t>20 Gal</t>
  </si>
  <si>
    <t>Member Agency</t>
  </si>
  <si>
    <t># of Accounts</t>
  </si>
  <si>
    <t>POPULATION</t>
  </si>
  <si>
    <t xml:space="preserve"> HOUSING UNITS</t>
  </si>
  <si>
    <t>Total</t>
  </si>
  <si>
    <t>Household</t>
  </si>
  <si>
    <t>Single Detached</t>
  </si>
  <si>
    <t xml:space="preserve">County    </t>
  </si>
  <si>
    <t>(Source Source: CA Department of Finance Table E-5 City/County Population and Housing Estimates 1/1/2024).</t>
  </si>
  <si>
    <t>*2025 population data source: Contra Costa County</t>
  </si>
  <si>
    <t>Authority Area Population</t>
  </si>
  <si>
    <t xml:space="preserve">Authority Area Expected Growth </t>
  </si>
  <si>
    <t>Authority Area Collected Tons by Material Type</t>
  </si>
  <si>
    <t>Authority Area Single Family Units</t>
  </si>
  <si>
    <t xml:space="preserve">Town of Danville            </t>
  </si>
  <si>
    <t xml:space="preserve">City of Lafayette           </t>
  </si>
  <si>
    <t xml:space="preserve">Town of Moraga              </t>
  </si>
  <si>
    <t xml:space="preserve">City of Orinda              </t>
  </si>
  <si>
    <t xml:space="preserve">City of Walnut Creek        </t>
  </si>
  <si>
    <t xml:space="preserve"> County </t>
  </si>
  <si>
    <t xml:space="preserve">TOTAL </t>
  </si>
  <si>
    <t>Total Units (Estimate)</t>
  </si>
  <si>
    <t>Authority Area Multifamily Complexes and Units</t>
  </si>
  <si>
    <t>(Source: Republic Services)</t>
  </si>
  <si>
    <t>Sector</t>
  </si>
  <si>
    <t>Residential</t>
  </si>
  <si>
    <t>Total Vehicles</t>
  </si>
  <si>
    <t>Solid Waste</t>
  </si>
  <si>
    <t>Recyclable Materials</t>
  </si>
  <si>
    <t>Commingled Organics</t>
  </si>
  <si>
    <t>Commercial Food Scraps</t>
  </si>
  <si>
    <t>Total Collection Vehicles</t>
  </si>
  <si>
    <t>Flatbed/Container Delivery</t>
  </si>
  <si>
    <t>Count of Type</t>
  </si>
  <si>
    <t>Column Labels</t>
  </si>
  <si>
    <t>De Minimis</t>
  </si>
  <si>
    <t>Physical Space</t>
  </si>
  <si>
    <t>Multi-Family</t>
  </si>
  <si>
    <t>Contra Costa County (RecycleSmart)</t>
  </si>
  <si>
    <t xml:space="preserve">Member Agency </t>
  </si>
  <si>
    <t>Waiver Type</t>
  </si>
  <si>
    <t xml:space="preserve">Total </t>
  </si>
  <si>
    <t>Service Location</t>
  </si>
  <si>
    <t>Number of Tenant Units</t>
  </si>
  <si>
    <t>Material Type</t>
  </si>
  <si>
    <t>Container Size</t>
  </si>
  <si>
    <t>Container Type</t>
  </si>
  <si>
    <t>Units</t>
  </si>
  <si>
    <t># Containers</t>
  </si>
  <si>
    <t>Service Frequency</t>
  </si>
  <si>
    <t>Weekly Volume</t>
  </si>
  <si>
    <t>Push in Feet</t>
  </si>
  <si>
    <t>Account Type</t>
  </si>
  <si>
    <t>175 E PROSPECT AVE #100, DANVILLE, CA 94526-3867</t>
  </si>
  <si>
    <t>CA</t>
  </si>
  <si>
    <t>Gallons</t>
  </si>
  <si>
    <t>COMM</t>
  </si>
  <si>
    <t>391 DIABLO RD #100, DANVILLE, CA 94526-3449</t>
  </si>
  <si>
    <t>RC</t>
  </si>
  <si>
    <t>OR</t>
  </si>
  <si>
    <t>390 RAILROAD AVE #101, DANVILLE, CA 94526-3879</t>
  </si>
  <si>
    <t>YC</t>
  </si>
  <si>
    <t>FR</t>
  </si>
  <si>
    <t>Cubic Yards</t>
  </si>
  <si>
    <t>FL</t>
  </si>
  <si>
    <t>811 SAN RAMON VALLEY BLVD #2, DANVILLE, CA 94526-4025</t>
  </si>
  <si>
    <t>321 HARTZ AVE #200, DANVILLE, CA 94526-3336</t>
  </si>
  <si>
    <t>710 CAMINO RAMON #200, DANVILLE, CA 94526-4259</t>
  </si>
  <si>
    <t>401 HARTZ AVE #A, DANVILLE, CA 94526</t>
  </si>
  <si>
    <t>355 HARTZ AVE #A, DANVILLE, CA 94526-3536</t>
  </si>
  <si>
    <t>9500 CROW CANYON RD #A, DANVILLE, CA 94506-1188</t>
  </si>
  <si>
    <t>398 HARTZ AVE #A, DANVILLE, CA 94526-3326</t>
  </si>
  <si>
    <t>301 SYCAMORE VALLEY RD W #B, DANVILLE, CA 94526-3949</t>
  </si>
  <si>
    <t>115 RAILROAD AVE #B, DANVILLE, CA 94526-3806</t>
  </si>
  <si>
    <t>428 RAILROAD AVE #B, DANVILLE, CA 94526-3822</t>
  </si>
  <si>
    <t>435 LA GONDA WAY #B, DANVILLE, CA 94526-2522</t>
  </si>
  <si>
    <t>FO</t>
  </si>
  <si>
    <t>2420 CAMINO TASSAJARA #B, DANVILLE, CA 94526-4406</t>
  </si>
  <si>
    <t>IR</t>
  </si>
  <si>
    <t>402 HARTZ AVE #C, DANVILLE, CA 94526-3804</t>
  </si>
  <si>
    <t>495 HARTZ AVE #C, DANVILLE, CA 94526-3803</t>
  </si>
  <si>
    <t>3470 FOSTORIA WAY #C, DANVILLE, CA 94526-5572</t>
  </si>
  <si>
    <t>1901 CAMINO RAMON #C, DANVILLE, CA 94526-3067</t>
  </si>
  <si>
    <t>542 SAN RAMON VALLEY BLVD #D, DANVILLE, CA 94526-4075</t>
  </si>
  <si>
    <t>1901 CAMINO RAMON #F, DANVILLE, CA 94526-3067</t>
  </si>
  <si>
    <t>406 HARTZ AVE 2ND FL, DANVILLE, CA 94526-3804</t>
  </si>
  <si>
    <t>450 DIABLO RD A1007401101708198, DANVILLE, CA 94526-3503</t>
  </si>
  <si>
    <t>120 E PROSPECT AVE , DANVILLE, CA 94526-3812</t>
  </si>
  <si>
    <t>148 E PROSPECT AVE , DANVILLE, CA 94526-3812</t>
  </si>
  <si>
    <t>172 E PROSPECT AVE , DANVILLE, CA 94526-3812</t>
  </si>
  <si>
    <t>145 E PROSPECT AVE , DANVILLE, CA 94526-3868</t>
  </si>
  <si>
    <t>140 E PROSPECT AVE , DANVILLE, CA 94526-3812</t>
  </si>
  <si>
    <t>166 E PROSPECT AVE , DANVILLE, CA 94526-3812</t>
  </si>
  <si>
    <t>154 E PROSPECT AVE , DANVILLE, CA 94526-3812</t>
  </si>
  <si>
    <t>112 W LINDA MESA AVE , DANVILLE, CA 94526-3333</t>
  </si>
  <si>
    <t>120 W LINDA MESA AVE , DANVILLE, CA 94526-3333</t>
  </si>
  <si>
    <t>156 W LINDA MESA AVE , DANVILLE, CA 94526-3333</t>
  </si>
  <si>
    <t>155 W LINDA MESA AVE , DANVILLE, CA 94526-3334</t>
  </si>
  <si>
    <t>100 W PROSPECT AVE , DANVILLE, CA 94526</t>
  </si>
  <si>
    <t>201 W PROSPECT AVE , DANVILLE, CA 94526-3839</t>
  </si>
  <si>
    <t>MF</t>
  </si>
  <si>
    <t>208 W EL PINTADO , DANVILLE, CA 94526-2558</t>
  </si>
  <si>
    <t>400 W EL PINTADO , DANVILLE, CA 94526-2568</t>
  </si>
  <si>
    <t>375 W EL PINTADO , DANVILLE, CA 94526-2654</t>
  </si>
  <si>
    <t>SYCAMORE VALLEY RD E , DANVILLE, CA 94526</t>
  </si>
  <si>
    <t>501 SYCAMORE VALLEY RD W , DANVILLE, CA 94526-3900</t>
  </si>
  <si>
    <t>700 SYCAMORE VALLEY RD W , DANVILLE, CA 94526-3954</t>
  </si>
  <si>
    <t>RO</t>
  </si>
  <si>
    <t>704 SYCAMORE VALLEY RD W , DANVILLE, CA 94526-3954</t>
  </si>
  <si>
    <t>440 SYCAMORE VALLEY RD W , DANVILLE, CA 94526-3929</t>
  </si>
  <si>
    <t>310 HARTZ AVE , DANVILLE, CA 94526-3308</t>
  </si>
  <si>
    <t>221 HARTZ AVE , DANVILLE, CA 94526-3309</t>
  </si>
  <si>
    <t>408 HARTZ AVE , DANVILLE, CA 94526-3804</t>
  </si>
  <si>
    <t>80 RAILROAD AVE , DANVILLE, CA 94526-3817</t>
  </si>
  <si>
    <t>90 RAILROAD AVE , DANVILLE, CA 94526-3817</t>
  </si>
  <si>
    <t>101 SONORA AVE , DANVILLE, CA 94526-3833</t>
  </si>
  <si>
    <t>110 HARTZ AVE , DANVILLE, CA 94526-3315</t>
  </si>
  <si>
    <t>120 HARTZ AVE , DANVILLE, CA 94526-3315</t>
  </si>
  <si>
    <t>130 HARTZ AVE , DANVILLE, CA 94526-3315</t>
  </si>
  <si>
    <t>145 HARTZ AVE , DANVILLE, CA 94526-3325</t>
  </si>
  <si>
    <t>150 HARTZ AVE , DANVILLE, CA 94526-3315</t>
  </si>
  <si>
    <t>171 HARTZ AVE , DANVILLE, CA 94526-3325</t>
  </si>
  <si>
    <t>175 HARTZ AVE , DANVILLE, CA 94526-3325</t>
  </si>
  <si>
    <t>177 HARTZ AVE , DANVILLE, CA 94526-3325</t>
  </si>
  <si>
    <t>181 HARTZ AVE , DANVILLE, CA 94526-3325</t>
  </si>
  <si>
    <t>183 HARTZ AVE , DANVILLE, CA 94526-3325</t>
  </si>
  <si>
    <t>195 HARTZ AVE , DANVILLE, CA 94526-3325</t>
  </si>
  <si>
    <t>201 HARTZ AVE , DANVILLE, CA 94526-3309</t>
  </si>
  <si>
    <t>241 HARTZ AVE , DANVILLE, CA 94526-3309</t>
  </si>
  <si>
    <t>267 HARTZ AVE , DANVILLE, CA 94526-3309</t>
  </si>
  <si>
    <t>298 HARTZ AVE , DANVILLE, CA 94526-3310</t>
  </si>
  <si>
    <t>312 RAILROAD AVE , DANVILLE, CA 94526-3820</t>
  </si>
  <si>
    <t>330 HARTZ AVE , DANVILLE, CA 94526-3308</t>
  </si>
  <si>
    <t>331 HARTZ AVE , DANVILLE, CA 94526-3307</t>
  </si>
  <si>
    <t>356 HARTZ AVE , DANVILLE, CA 94526-3308</t>
  </si>
  <si>
    <t>360 ROSE AVE , DANVILLE, CA 94526-3320</t>
  </si>
  <si>
    <t>370 HARTZ AVE , DANVILLE, CA 94526-3308</t>
  </si>
  <si>
    <t>100 HARTZ AVE , DANVILLE, CA 94526-3315</t>
  </si>
  <si>
    <t>406 HARTZ AVE , DANVILLE, CA 94526-3804</t>
  </si>
  <si>
    <t>412 HARTZ AVE , DANVILLE, CA 94526-3804</t>
  </si>
  <si>
    <t>200 HARTZ AVE , DANVILLE, CA 94526-3342</t>
  </si>
  <si>
    <t>290 HARTZ AVE , DANVILLE, CA 94526-3310</t>
  </si>
  <si>
    <t>301 HARTZ AVE , DANVILLE, CA 94526-3335</t>
  </si>
  <si>
    <t>369 HARTZ AVE , DANVILLE, CA 94526-3307</t>
  </si>
  <si>
    <t>391 HARTZ AVE , DANVILLE, CA 94526-3307</t>
  </si>
  <si>
    <t>425 HARTZ AVE , DANVILLE, CA 94526-3803</t>
  </si>
  <si>
    <t>398 HARTZ AVE , DANVILLE, CA 94526-3326</t>
  </si>
  <si>
    <t>400 HARTZ AVE , DANVILLE, CA 94526-3804</t>
  </si>
  <si>
    <t>445 HARTZ AVE , DANVILLE, CA 94526-3803</t>
  </si>
  <si>
    <t>495 HARTZ AVE , DANVILLE, CA 94526-3803</t>
  </si>
  <si>
    <t>480 HARTZ AVE , DANVILLE, CA 94526-3804</t>
  </si>
  <si>
    <t>500 HARTZ AVE , DANVILLE, CA 94526-3808</t>
  </si>
  <si>
    <t>585 HARTZ AVE , DANVILLE, CA 94526-3807</t>
  </si>
  <si>
    <t>428 RAILROAD AVE , DANVILLE, CA 94526-3822</t>
  </si>
  <si>
    <t>205 RAILROAD AVE , DANVILLE, CA 94526-3892</t>
  </si>
  <si>
    <t>185 RAILROAD AVE , DANVILLE, CA 94526-3815</t>
  </si>
  <si>
    <t>390 RAILROAD AVE , DANVILLE, CA 94526-3879</t>
  </si>
  <si>
    <t>294 RAILROAD AVE , DANVILLE, CA 94526-3818</t>
  </si>
  <si>
    <t>345 RAILROAD AVE , DANVILLE, CA 94526-3819</t>
  </si>
  <si>
    <t>RAILROAD AVE , DANVILLE, CA 94526</t>
  </si>
  <si>
    <t>155 RAILROAD AVE , DANVILLE, CA 94526-3870</t>
  </si>
  <si>
    <t>125 RAILROAD AVE , DANVILLE, CA 94526-3835</t>
  </si>
  <si>
    <t>115 RAILROAD AVE , DANVILLE, CA 94526-3806</t>
  </si>
  <si>
    <t>31 RAILROAD AVE , DANVILLE, CA 94526-3852</t>
  </si>
  <si>
    <t>99 RAILROAD AVE , DANVILLE, CA 94526-3852</t>
  </si>
  <si>
    <t>85 RAILROAD AVE , DANVILLE, CA 94526-3852</t>
  </si>
  <si>
    <t>444 HARTZ AVE , DANVILLE, CA 94526-3804</t>
  </si>
  <si>
    <t>445 RAILROAD AVE , DANVILLE, CA 94526-3821</t>
  </si>
  <si>
    <t>455 HARTZ AVE , DANVILLE, CA 94526-3803</t>
  </si>
  <si>
    <t>462 HARTZ AVE , DANVILLE, CA 94526-3804</t>
  </si>
  <si>
    <t>482 HARTZ AVE , DANVILLE, CA 94526-3804</t>
  </si>
  <si>
    <t>485 HARTZ AVE , DANVILLE, CA 94526-3829</t>
  </si>
  <si>
    <t>501 HARTZ AVE , DANVILLE, CA 94526-3807</t>
  </si>
  <si>
    <t>531 HARTZ AVE , DANVILLE, CA 94526-3807</t>
  </si>
  <si>
    <t>551 HARTZ AVE , DANVILLE, CA 94526-3807</t>
  </si>
  <si>
    <t>379 HARTZ AVE , DANVILLE, CA 94526</t>
  </si>
  <si>
    <t>23 RAILROAD AVE , DANVILLE, CA 94526-1198</t>
  </si>
  <si>
    <t>350 RAILROAD AVE , DANVILLE, CA 94526-3877</t>
  </si>
  <si>
    <t>100 RAILROAD AVE , DANVILLE, CA 94526-3878</t>
  </si>
  <si>
    <t>495 RAILROAD AVE , DANVILLE, CA 94526</t>
  </si>
  <si>
    <t>190 HARTZ AVE , DANVILLE, CA 94526-3344</t>
  </si>
  <si>
    <t>115 HARTZ AVE , DANVILLE, CA 94526-3325</t>
  </si>
  <si>
    <t>174 EL DORADO AVE , DANVILLE, CA 94526-3802</t>
  </si>
  <si>
    <t>438 HARTZ AVE , DANVILLE, CA 94526-3804</t>
  </si>
  <si>
    <t>1 RAILROAD AVE , DANVILLE, CA 94526-3873</t>
  </si>
  <si>
    <t>349 HARTZ AVE , DANVILLE, CA 94526-3307</t>
  </si>
  <si>
    <t>164 EL DORADO AVE , DANVILLE, CA 94526-3848</t>
  </si>
  <si>
    <t>342 RAILROAD AVE , DANVILLE, CA 94526-3820</t>
  </si>
  <si>
    <t>675 HARTZ AVE , DANVILLE, CA 94526-3838</t>
  </si>
  <si>
    <t>629 SAN RAMON VALLEY BLVD , DANVILLE, CA 94526-4013</t>
  </si>
  <si>
    <t>501 DANVILLE BLVD , DANVILLE, CA 94526-2404</t>
  </si>
  <si>
    <t>499 SAN RAMON VALLEY BLVD , DANVILLE, CA 94526-3836</t>
  </si>
  <si>
    <t>558 SAN RAMON VALLEY BLVD , DANVILLE, CA 94526-4012</t>
  </si>
  <si>
    <t>585 SAN RAMON VALLEY BLVD , DANVILLE, CA 94526-4024</t>
  </si>
  <si>
    <t>620 SAN RAMON VALLEY BLVD , DANVILLE, CA 94526-4014</t>
  </si>
  <si>
    <t>630 SAN RAMON VALLEY BLVD , DANVILLE, CA 94526-4087</t>
  </si>
  <si>
    <t>480 SAN RAMON VALLEY BLVD , DANVILLE, CA 94526-3886</t>
  </si>
  <si>
    <t>660 SAN RAMON VALLEY BLVD , DANVILLE, CA 94526-4022</t>
  </si>
  <si>
    <t>1470 DANVILLE BLVD , DANVILLE, CA 94526-0000</t>
  </si>
  <si>
    <t>609 SAN RAMON VALLEY BLVD , DANVILLE, CA 94526-4013</t>
  </si>
  <si>
    <t>535 SAN RAMON VALLEY BLVD , DANVILLE, CA 94526-4011</t>
  </si>
  <si>
    <t>515 SAN RAMON VALLEY BLVD , DANVILLE, CA 94526-4011</t>
  </si>
  <si>
    <t>569 SAN RAMON VALLEY BLVD , DANVILLE, CA 94526-4024</t>
  </si>
  <si>
    <t>579 SAN RAMON VALLEY BLVD , DANVILLE, CA 94526-4024</t>
  </si>
  <si>
    <t>607 SAN RAMON VALLEY BLVD , DANVILLE, CA 94526-4013</t>
  </si>
  <si>
    <t>664 SAN RAMON VALLEY BLVD , DANVILLE, CA 94526-4022</t>
  </si>
  <si>
    <t>680 SAN RAMON VALLEY BLVD , DANVILLE, CA 94526-4022</t>
  </si>
  <si>
    <t>696 SAN RAMON VALLEY BLVD , DANVILLE, CA 94526-4022</t>
  </si>
  <si>
    <t>714 SAN RAMON VALLEY BLVD , DANVILLE, CA 94526-4016</t>
  </si>
  <si>
    <t>736 SAN RAMON VALLEY BLVD , DANVILLE, CA 94526-4016</t>
  </si>
  <si>
    <t>744 SAN RAMON VALLEY BLVD , DANVILLE, CA 94526-4023</t>
  </si>
  <si>
    <t>770 SAN RAMON VALLEY BLVD , DANVILLE, CA 94526-4077</t>
  </si>
  <si>
    <t>989 SAN RAMON VALLEY BLVD , DANVILLE, CA 94526-4020</t>
  </si>
  <si>
    <t>621 SAN RAMON VALLEY BLVD , DANVILLE, CA 94526-4013</t>
  </si>
  <si>
    <t>801 SAN RAMON VALLEY BLVD , DANVILLE, CA 94526-4061</t>
  </si>
  <si>
    <t>688 SAN RAMON VALLEY BLVD , DANVILLE, CA 94526-4022</t>
  </si>
  <si>
    <t>588 SAN RAMON VALLEY BLVD , DANVILLE, CA 94526-4086</t>
  </si>
  <si>
    <t>907 SAN RAMON VALLEY BLVD , DANVILLE, CA 94526-4036</t>
  </si>
  <si>
    <t>530 SAN RAMON VALLEY BLVD , DANVILLE, CA 94526-4012</t>
  </si>
  <si>
    <t>600 SAN RAMON VALLEY BLVD , DANVILLE, CA 94526-4021</t>
  </si>
  <si>
    <t>730 SAN RAMON VALLEY BLVD , DANVILLE, CA 94526-4016</t>
  </si>
  <si>
    <t>790 SAN RAMON VALLEY BLVD , DANVILLE, CA 94526-4095</t>
  </si>
  <si>
    <t>780 SAN RAMON VALLEY BLVD , DANVILLE, CA 94526-4053</t>
  </si>
  <si>
    <t>590 SAN RAMON VALLEY BLVD , DANVILLE, CA 94526-4012</t>
  </si>
  <si>
    <t>650 SAN RAMON VALLEY BLVD , DANVILLE, CA 94526-4022</t>
  </si>
  <si>
    <t>611 SAN RAMON VALLEY BLVD , DANVILLE, CA 94526-4013</t>
  </si>
  <si>
    <t>1128 SUNSHINE CIR , DANVILLE, CA 94506</t>
  </si>
  <si>
    <t>750 YNEZ CIR , DANVILLE, CA 94526-3551</t>
  </si>
  <si>
    <t>1 BOONE CT , DANVILLE, CA 94526-4019</t>
  </si>
  <si>
    <t>65 OAK CT , DANVILLE, CA 94526-4006</t>
  </si>
  <si>
    <t>85 OAK CT , DANVILLE, CA 94526-4006</t>
  </si>
  <si>
    <t>200 BOONE CT , DANVILLE, CA 94526-4026</t>
  </si>
  <si>
    <t>30 OAK CT , DANVILLE, CA 94526-4006</t>
  </si>
  <si>
    <t>315 ARLINGTON CT , DANVILLE, CA 94526-5501</t>
  </si>
  <si>
    <t>40 OAK CT , DANVILLE, CA 94526-4006</t>
  </si>
  <si>
    <t>55 OAK CT , DANVILLE, CA 94526-4009</t>
  </si>
  <si>
    <t>711 SILVER LAKE DR , DANVILLE, CA 94526-6241</t>
  </si>
  <si>
    <t>88 ESTATES DR , DANVILLE, CA 94526-3936</t>
  </si>
  <si>
    <t>398 BOLERO DR , DANVILLE, CA 94526-5026</t>
  </si>
  <si>
    <t>27 MAPLEWOOD DR , DANVILLE, CA 94506-2032</t>
  </si>
  <si>
    <t>9 TENNIS CLUB DR , DANVILLE, CA 94506-2153</t>
  </si>
  <si>
    <t>600 EL CAPITAN DR , DANVILLE, CA 94526-5000</t>
  </si>
  <si>
    <t>741 BROOKSIDE DR , DANVILLE, CA 94526-4201</t>
  </si>
  <si>
    <t>1475 HARLAN DR , DANVILLE, CA 94526-5248</t>
  </si>
  <si>
    <t>1800 HOLBROOK DR , DANVILLE, CA 94506-4401</t>
  </si>
  <si>
    <t>10 TENNIS CLUB DR , DANVILLE, CA 94506-2154</t>
  </si>
  <si>
    <t>2200 HOLBROOK DR , DANVILLE, CA 94506-4413</t>
  </si>
  <si>
    <t>635 OLD ORCHARD DR , DANVILLE, CA 94526-4331</t>
  </si>
  <si>
    <t>655 OLD ORCHARD DR , DANVILLE, CA 94526-4331</t>
  </si>
  <si>
    <t>1320 EL CAPITAN DR , DANVILLE, CA 94526-6258</t>
  </si>
  <si>
    <t>40 LAUREL DR , DANVILLE, CA 94526-3406</t>
  </si>
  <si>
    <t>140 TOWN AND COUNTRY DR , DANVILLE, CA 94526-3965</t>
  </si>
  <si>
    <t>103 TOWN AND COUNTRY DR , DANVILLE, CA 94526-3899</t>
  </si>
  <si>
    <t>710 HIGHLAND DR , DANVILLE, CA 94526-3704</t>
  </si>
  <si>
    <t>300 QUINTERRA LN , DANVILLE, CA 94526-3239</t>
  </si>
  <si>
    <t>1000 RIVER ROCK LN , DANVILLE, CA 94526</t>
  </si>
  <si>
    <t>394 ILO LN , DANVILLE, CA 94526-2525</t>
  </si>
  <si>
    <t>218 VALLEY CREEK LN , DANVILLE, CA 94526-2528</t>
  </si>
  <si>
    <t>118 DEER RIDGE PL , DANVILLE, CA 94506-6065</t>
  </si>
  <si>
    <t>1094 EAGLE NEST PL , DANVILLE, CA 94506-5872</t>
  </si>
  <si>
    <t>3850 CROW CANYON RD , DANVILLE, CA 94526-6241</t>
  </si>
  <si>
    <t>146 DIABLO RD , DANVILLE, CA 94526-3304</t>
  </si>
  <si>
    <t>360 DIABLO RD , DANVILLE, CA 94526-3417</t>
  </si>
  <si>
    <t>306 DIABLO RD , DANVILLE, CA 94526-3417</t>
  </si>
  <si>
    <t>426 DIABLO RD , DANVILLE, CA 94526-3503</t>
  </si>
  <si>
    <t>436 DIABLO RD , DANVILLE, CA 94526-3503</t>
  </si>
  <si>
    <t>440 DIABLO RD , DANVILLE, CA 94526-3503</t>
  </si>
  <si>
    <t>1000 SHERBURNE HILLS RD , DANVILLE, CA 94526-4404</t>
  </si>
  <si>
    <t>155 DIABLO RD , DANVILLE, CA 94526-3302</t>
  </si>
  <si>
    <t>736 SYCAMORE VALLEY RD , DANVILLE, CA 94526-3954</t>
  </si>
  <si>
    <t>307 DIABLO RD , DANVILLE, CA 94526-3416</t>
  </si>
  <si>
    <t>667 DIABLO RD , DANVILLE, CA 94526-2801</t>
  </si>
  <si>
    <t>809 PODVA RD , DANVILLE, CA 94526-4030</t>
  </si>
  <si>
    <t>920 DIABLO RD , DANVILLE, CA 94526-2719</t>
  </si>
  <si>
    <t>968 BLEMER RD , DANVILLE, CA 94526-1502</t>
  </si>
  <si>
    <t>1001 DIABLO RD , DANVILLE, CA 94526-1923</t>
  </si>
  <si>
    <t>363 DIABLO RD , DANVILLE, CA 94526-3405</t>
  </si>
  <si>
    <t>1500 SHERBURNE HILLS RD , DANVILLE, CA 94526-4403</t>
  </si>
  <si>
    <t>1000 MCCAULEY RD , DANVILLE, CA 94526-1970</t>
  </si>
  <si>
    <t>10000 CROW CANYON RD , DANVILLE, CA 94506-1135</t>
  </si>
  <si>
    <t>121 DIABLO RD , DANVILLE, CA 94526-3302</t>
  </si>
  <si>
    <t>3131 STONE VALLEY RD , DANVILLE, CA 94526-1129</t>
  </si>
  <si>
    <t>444 DIABLO RD , DANVILLE, CA 94526-3503</t>
  </si>
  <si>
    <t>7711 CROW CANYON RD , DANVILLE, CA 94506-1168</t>
  </si>
  <si>
    <t>855 PODVA RD , DANVILLE, CA 94526-4047</t>
  </si>
  <si>
    <t>319 DIABLO RD , DANVILLE, CA 94526-3428</t>
  </si>
  <si>
    <t>156 DIABLO RD , DANVILLE, CA 94526-3500</t>
  </si>
  <si>
    <t>DIABLO RD AT MCCAULEY RD , DANVILLE, CA 94526</t>
  </si>
  <si>
    <t>387 DIABLO RD , DANVILLE, CA 94526-3416</t>
  </si>
  <si>
    <t>841 EL PINTADO RD , DANVILLE, CA 94526-1408</t>
  </si>
  <si>
    <t>400 DIABLO RD , DANVILLE, CA 94526-3503</t>
  </si>
  <si>
    <t>939 EL PINTADO RD , DANVILLE, CA 94526-1410</t>
  </si>
  <si>
    <t>1400 LAWRENCE RD , DANVILLE, CA 94506-4736</t>
  </si>
  <si>
    <t>420 DIABLO RD , DANVILLE, CA 94526-3503</t>
  </si>
  <si>
    <t>816 DIABLO RD , DANVILLE, CA 94526-2734</t>
  </si>
  <si>
    <t>480 DIABLO RD , DANVILLE, CA 94526-3503</t>
  </si>
  <si>
    <t>1027 DIABLO RD , DANVILLE, CA 94526-1923</t>
  </si>
  <si>
    <t>3400 CROW CANYON RD , DANVILLE, CA 94526</t>
  </si>
  <si>
    <t>373 DIABLO RD , DANVILLE, CA 94526-3475</t>
  </si>
  <si>
    <t>950 DIABLO RD , DANVILLE, CA 94526-1987</t>
  </si>
  <si>
    <t>8000 CROW CANYON RD , DANVILLE, CA 94506-1145</t>
  </si>
  <si>
    <t>409 FRONT ST , DANVILLE, CA 94526-3403</t>
  </si>
  <si>
    <t>44 CHURCH ST , DANVILLE, CA 94526-3814</t>
  </si>
  <si>
    <t>77 FRONT ST , DANVILLE, CA 94526-3305</t>
  </si>
  <si>
    <t>85 FRONT ST , DANVILLE, CA 94526-3305</t>
  </si>
  <si>
    <t>100 SCHOOL ST , DANVILLE, CA 94526-3824</t>
  </si>
  <si>
    <t>244 FRONT ST , DANVILLE, CA 94526-3402</t>
  </si>
  <si>
    <t>233 FRONT ST , DANVILLE, CA 94526-3401</t>
  </si>
  <si>
    <t>FRONT ST , DANVILLE, CA 94526</t>
  </si>
  <si>
    <t>33 FRONT ST , DANVILLE, CA 94526-3305</t>
  </si>
  <si>
    <t>169 FRONT ST , DANVILLE, CA 94526-3321</t>
  </si>
  <si>
    <t>444 FRONT ST , DANVILLE, CA 94526-3404</t>
  </si>
  <si>
    <t>5 HAP TER , DANVILLE, CA 94506-1910</t>
  </si>
  <si>
    <t>1000 CASABLANCA TER , DANVILLE, CA 94506-1956</t>
  </si>
  <si>
    <t>14 OSBORN WAY , DANVILLE, CA 94526-4377</t>
  </si>
  <si>
    <t>440 LA GONDA WAY , DANVILLE, CA 94526-2562</t>
  </si>
  <si>
    <t>1025 LA GONDA WAY , DANVILLE, CA 94526-1712</t>
  </si>
  <si>
    <t>510 LA GONDA WAY , DANVILLE, CA 94526-1742</t>
  </si>
  <si>
    <t>99 TUSCANY WAY , DANVILLE, CA 94506-4669</t>
  </si>
  <si>
    <t>16 HILFERD WAY , DANVILLE, CA 94526-3713</t>
  </si>
  <si>
    <t>132 ALTA VISTA WAY , DANVILLE, CA 94506-4658</t>
  </si>
  <si>
    <t>408 LA GONDA WAY , DANVILLE, CA 94526-2526</t>
  </si>
  <si>
    <t>3420 FOSTORIA WAY , DANVILLE, CA 94526-5570</t>
  </si>
  <si>
    <t>1011 HARTZ WAY , DANVILLE, CA 94526-3412</t>
  </si>
  <si>
    <t>500 LA GONDA WAY , DANVILLE, CA 94526-1746</t>
  </si>
  <si>
    <t>822 HARTZ WAY , DANVILLE, CA 94526-3433</t>
  </si>
  <si>
    <t>3470 FOSTORIA WAY , DANVILLE, CA 94526-5572</t>
  </si>
  <si>
    <t>3150 FOSTORIA WAY , DANVILLE, CA 94526-5553</t>
  </si>
  <si>
    <t>3140 FOSTORIA WAY , DANVILLE, CA 94526-5553</t>
  </si>
  <si>
    <t>520 LA GONDA WAY , DANVILLE, CA 94526-1741</t>
  </si>
  <si>
    <t>919 CAMINO RAMON , DANVILLE, CA 94526-4903</t>
  </si>
  <si>
    <t>114 E PROSPECT AVE , DANVILLE, CA 94526-3812</t>
  </si>
  <si>
    <t>20 OAK CT , DANVILLE, CA 94526-4006</t>
  </si>
  <si>
    <t>370 DIABLO RD , DANVILLE, CA 94526-3438</t>
  </si>
  <si>
    <t>30 TOWN AND COUNTRY DR , DANVILLE, CA 94526-3930</t>
  </si>
  <si>
    <t>11000 CROW CANYON RD , DANVILLE, CA 94506-1187</t>
  </si>
  <si>
    <t>67 FRONT ST , DANVILLE, CA 94526-3305</t>
  </si>
  <si>
    <t>101 GATETREE DR , DANVILLE, CA 94526-2904</t>
  </si>
  <si>
    <t>80 LAUREL DR , DANVILLE, CA 94526-3407</t>
  </si>
  <si>
    <t>127 HARTZ AVE , DANVILLE, CA 94526-3325</t>
  </si>
  <si>
    <t>210 EL PINTO , DANVILLE, CA 94526-1415</t>
  </si>
  <si>
    <t>135 TOWN AND COUNTRY DR , DANVILLE, CA 94526-3924</t>
  </si>
  <si>
    <t>152 W LINDA MESA AVE , DANVILLE, CA 94526-3333</t>
  </si>
  <si>
    <t>486 SAN RAMON VALLEY BLVD , DANVILLE, CA 94526-3837</t>
  </si>
  <si>
    <t>180 HARTZ AVE , DANVILLE, CA 94526-3315</t>
  </si>
  <si>
    <t>205 EL PINTO , DANVILLE, CA 94526-1414</t>
  </si>
  <si>
    <t>220 W EL PINTADO , DANVILLE, CA 94526-2513</t>
  </si>
  <si>
    <t>228 RAILROAD AVE , DANVILLE, CA 94526-3818</t>
  </si>
  <si>
    <t>551 SAN RAMON VALLEY BLVD , DANVILLE, CA 94526-4024</t>
  </si>
  <si>
    <t>800 CAMINO RAMON , DANVILLE, CA 94526-4254</t>
  </si>
  <si>
    <t>828 DIABLO RD , DANVILLE, CA 94526-2734</t>
  </si>
  <si>
    <t>424 DIABLO RD , DANVILLE, CA 94526-3503</t>
  </si>
  <si>
    <t>432 HARTZ AVE , DANVILLE, CA 94526-3804</t>
  </si>
  <si>
    <t>3005 STONE VALLEY ROAD , DANVILLE, CA 94526</t>
  </si>
  <si>
    <t>1000 TASSAJARA RANCH RD , DANVILLE, CA 94526</t>
  </si>
  <si>
    <t>816 BROOKSIDE DR , DANVILLE, CA 94526</t>
  </si>
  <si>
    <t>DANVILLE BLVD &amp; LA GONDA WAY , DANVILLE, CA 94526</t>
  </si>
  <si>
    <t>DANVILLE BLVD &amp; DEL AMIGO RD , DANVILLE, CA 94526</t>
  </si>
  <si>
    <t>103 HARTZ AVE , DANVILLE, CA 94526-3325</t>
  </si>
  <si>
    <t>IRON HORSE TRAIL INTERSECTION , DANVILLE, CA 94526</t>
  </si>
  <si>
    <t>816 BROOKSIDE DR , DANVILLE, CA 94526-0000</t>
  </si>
  <si>
    <t>1000 TASSAJARA RANCH RD , DANVILLE, CA 94526-0000</t>
  </si>
  <si>
    <t>400 FRONT ST , DANVILLE, CA 94526-3404</t>
  </si>
  <si>
    <t>509 SAN RAMON VALLEY BLVD , DANVILLE, CA 94526-4011</t>
  </si>
  <si>
    <t>19 WOODRANCH CIR , DANVILLE, CA 94506-6115</t>
  </si>
  <si>
    <t>126 PARKHAVEN DR , DANVILLE, CA 94506-1330</t>
  </si>
  <si>
    <t>571 HARTZ AVE , DANVILLE, CA 94526-3807</t>
  </si>
  <si>
    <t>589 SAN RAMON VALLEY BLVD , DANVILLE, CA 94526-4024</t>
  </si>
  <si>
    <t>700 HARTZ WAY , DANVILLE, CA 94526-3805</t>
  </si>
  <si>
    <t>803 CAMINO RAMON , DANVILLE, CA 94526-4253</t>
  </si>
  <si>
    <t>909 CAMINO RAMON , DANVILLE, CA 94526-4903</t>
  </si>
  <si>
    <t>931 HARTZ WAY , DANVILLE, CA 94526-3465</t>
  </si>
  <si>
    <t>935 CAMINO RAMON , DANVILLE, CA 94526-4903</t>
  </si>
  <si>
    <t>206 W PROSPECT AVE , DANVILLE, CA 94526-3801</t>
  </si>
  <si>
    <t>2420 CAMINO TASSAJARA , DANVILLE, CA 94526-4406</t>
  </si>
  <si>
    <t>1453 SAN RAMON VALLEY BLVD , DANVILLE, CA 94526-4831</t>
  </si>
  <si>
    <t>1455 LAWRENCE RD , DANVILLE, CA 94506-4737</t>
  </si>
  <si>
    <t>1550 DIABLO RD , DANVILLE, CA 94526-1952</t>
  </si>
  <si>
    <t>1565 GREEN VALLEY RD , DANVILLE, CA 94526-1955</t>
  </si>
  <si>
    <t>3400 CAMINO TASSAJARA , DANVILLE, CA 94506-4680</t>
  </si>
  <si>
    <t>CABANA CT , DANVILLE, CA 94526-0000</t>
  </si>
  <si>
    <t>1320 VAN PATTEN DR , DANVILLE, CA 94526-5231</t>
  </si>
  <si>
    <t>300 GREENBROOK DR , DANVILLE, CA 94526-5217</t>
  </si>
  <si>
    <t>2305 CAMINO TASSAJARA , DANVILLE, CA 94526-4402</t>
  </si>
  <si>
    <t>391 DIABLO RD , DANVILLE, CA 94526-3449</t>
  </si>
  <si>
    <t>2425 CAMINO TASSAJARA , DANVILLE, CA 94526-4405</t>
  </si>
  <si>
    <t>2605 CAMINO TASSAJARA , DANVILLE, CA 94526-6098</t>
  </si>
  <si>
    <t>2615 CAMINO TASSAJARA , DANVILLE, CA 94506-4409</t>
  </si>
  <si>
    <t>3201 CAMINO TASSAJARA , DANVILLE, CA 94506-4643</t>
  </si>
  <si>
    <t>3420 CAMINO TASSAJARA , DANVILLE, CA 94506-4680</t>
  </si>
  <si>
    <t>3500 CAMINO TASSAJARA , DANVILLE, CA 94506-4618</t>
  </si>
  <si>
    <t>3550 CAMINO TASSAJARA , DANVILLE, CA 94506-4618</t>
  </si>
  <si>
    <t>3600 CAMINO TASSAJARA , DANVILLE, CA 94506-4621</t>
  </si>
  <si>
    <t>825 HARTZ WAY , DANVILLE, CA 94526-3418</t>
  </si>
  <si>
    <t>222 RAILROAD AVE , DANVILLE, CA 94526-3823</t>
  </si>
  <si>
    <t>680 HARTZ AVE , DANVILLE, CA 94526-3810</t>
  </si>
  <si>
    <t>400 EL CERRO BLVD , DANVILLE, CA 94526-1731</t>
  </si>
  <si>
    <t>184 EL DORADO AVE , DANVILLE, CA 94526-3849</t>
  </si>
  <si>
    <t>822 PODVA RD , DANVILLE, CA 94526-4069</t>
  </si>
  <si>
    <t>750 CAMINO RAMON , DANVILLE, CA 94526-4259</t>
  </si>
  <si>
    <t>760 CAMINO RAMON , DANVILLE, CA 94526-4279</t>
  </si>
  <si>
    <t>730 CAMINO RAMON , DANVILLE, CA 94526-4262</t>
  </si>
  <si>
    <t>730 CAMINO RAMON , DANVILLE, CA 94526-4274</t>
  </si>
  <si>
    <t>720 CAMINO RAMON , DANVILLE, CA 94526-4261</t>
  </si>
  <si>
    <t>9000 CROW CANYON RD , DANVILLE, CA 94506-1189</t>
  </si>
  <si>
    <t>196 E LINDA MESA AVE , DANVILLE, CA 94526-3311</t>
  </si>
  <si>
    <t>185 FRONT ST , DANVILLE, CA 94526-3331</t>
  </si>
  <si>
    <t>1051 DIABLO RD , DANVILLE, CA 94526-1923</t>
  </si>
  <si>
    <t>800 SAN RAMON VALLEY BLVD , DANVILLE, CA 94526-4018</t>
  </si>
  <si>
    <t>6100 CAMINO TASSAJARA , DANVILLE, CA 94526</t>
  </si>
  <si>
    <t>390 DIABLO RD , DANVILLE, CA 94526-3432</t>
  </si>
  <si>
    <t>50 OAK CT , DANVILLE, CA 94526-4048</t>
  </si>
  <si>
    <t>300 EL CERRO BLVD , DANVILLE, CA 94526-1744</t>
  </si>
  <si>
    <t>631 SILVER LAKE DR , DANVILLE, CA 94526-6259</t>
  </si>
  <si>
    <t>318 DIABLO RD , DANVILLE, CA 94526-3443</t>
  </si>
  <si>
    <t>807 CAMINO RAMON , DANVILLE, CA 94526-4253</t>
  </si>
  <si>
    <t>530 LA GONDA WAY , DANVILLE, CA 94526-1727</t>
  </si>
  <si>
    <t>237 JEWEL TER , DANVILLE, CA 94526-4835</t>
  </si>
  <si>
    <t>760 SAN RAMON VALLEY BLVD , DANVILLE, CA 94526-4056</t>
  </si>
  <si>
    <t>402 RAILROAD AVE , DANVILLE, CA 94526-3825</t>
  </si>
  <si>
    <t>939 HARTZ WAY , DANVILLE, CA 94526-3440</t>
  </si>
  <si>
    <t>811 CAMINO RAMON , DANVILLE, CA 94526-4253</t>
  </si>
  <si>
    <t>MAIDEN LN , DANVILLE, CA 94526-0000</t>
  </si>
  <si>
    <t>650 DANVILLE BLVD , DANVILLE, CA 94526-1737</t>
  </si>
  <si>
    <t>173 PARAISO DR , DANVILLE, CA 94526-4948</t>
  </si>
  <si>
    <t>DANVILLE OAK PL , DANVILLE, CA 94526-0000</t>
  </si>
  <si>
    <t>336 DIABLO RD , DANVILLE, CA 94526-3417</t>
  </si>
  <si>
    <t>7777 CROW CANYON RD , DANVILLE, CA 94506-1168</t>
  </si>
  <si>
    <t>3496 CAMINO TASSAJARA , DANVILLE, CA 94506-4680</t>
  </si>
  <si>
    <t>218 EL DORADO AVE , DANVILLE, CA 94526-3860</t>
  </si>
  <si>
    <t>HIDDEN OAK DR , DANVILLE, CA 94526-0000</t>
  </si>
  <si>
    <t>4100 CAMINO TASSAJARA , DANVILLE, CA 94506-4700</t>
  </si>
  <si>
    <t>743 DIABLO RD , DANVILLE, CA 94526-2731</t>
  </si>
  <si>
    <t>601 GLEN RD , DANVILLE, CA 94526-2324</t>
  </si>
  <si>
    <t>200 EL DORADO AVE , DANVILLE, CA 94526-3840</t>
  </si>
  <si>
    <t>191 RUBICON CIR , DANVILLE, CA 94526</t>
  </si>
  <si>
    <t>191 RUBICON CIR , DANVILLE, CA 94526-2437</t>
  </si>
  <si>
    <t>WESTFIELD CIR , DANVILLE, CA 94526-0000</t>
  </si>
  <si>
    <t>3424 CAMINO TASSAJARA , DANVILLE, CA 94506-4680</t>
  </si>
  <si>
    <t>3452 CAMINO TASSAJARA , DANVILLE, CA 94506-4680</t>
  </si>
  <si>
    <t>3454 CAMINO TASSAJARA , DANVILLE, CA 94506-4680</t>
  </si>
  <si>
    <t>210 RAILROAD AVE , DANVILLE, CA 94526-3818</t>
  </si>
  <si>
    <t>175 E PROSPECT AVE , DANVILLE, CA 94526-3866</t>
  </si>
  <si>
    <t>242 W LINDA MESA AVE , DANVILLE, CA 94526-3205</t>
  </si>
  <si>
    <t>812 CAMINO RAMON , DANVILLE, CA 94526-4254</t>
  </si>
  <si>
    <t>70 RAILROAD AVE , DANVILLE, CA 94526-3817</t>
  </si>
  <si>
    <t>35 LAUREL DR , DANVILLE, CA 94526-3444</t>
  </si>
  <si>
    <t>240 LA CASA VIA #100, WALNUT CREEK, CA 94598-4891</t>
  </si>
  <si>
    <t>3200 DANVILLE BLVD #200, ALAMO, CA 94507-1988</t>
  </si>
  <si>
    <t>33 ALAMO SQ #200, ALAMO, CA 94507-1948</t>
  </si>
  <si>
    <t>1499 DANVILLE BLVD #201, ALAMO, CA 94507-1903</t>
  </si>
  <si>
    <t>2960 CAMINO DIABLO #300, WALNUT CREEK, CA 94597-3988</t>
  </si>
  <si>
    <t>1535 TREAT BLVD #A102, WALNUT CREEK, CA 94598-1043</t>
  </si>
  <si>
    <t>3200 DANVILLE BLVD #A-102, ALAMO, CA 94507-1988</t>
  </si>
  <si>
    <t>695 N GATE RD #B, WALNUT CREEK, CA 94598-4620</t>
  </si>
  <si>
    <t>2181 TICE VALLEY BLVD #B, WALNUT CREEK, CA 94595-2505</t>
  </si>
  <si>
    <t>1280 BOULEVARD WAY #D, WALNUT CREEK, CA 94595-1125</t>
  </si>
  <si>
    <t>37 ALAMO SQ #G, ALAMO, CA 94507-1977</t>
  </si>
  <si>
    <t>4105 BLACKHAWK PLAZA CIR 1ST FLOOR, DANVILLE, CA 94506-4828</t>
  </si>
  <si>
    <t>121 ROBLE RD BLDGS 122 AND 2991, WALNUT CREEK, CA 94597-2138</t>
  </si>
  <si>
    <t>2992 SANTOS LN , WALNUT CREEK, CA 94597-7544</t>
  </si>
  <si>
    <t>121 ROBLE RD , WALNUT CREEK, CA 94597-2138</t>
  </si>
  <si>
    <t>975 N SAN CARLOS DR , WALNUT CREEK, CA 94598-2256</t>
  </si>
  <si>
    <t>319 N GATE RD , WALNUT CREEK, CA 94598-4615</t>
  </si>
  <si>
    <t>1240 N GATE RD , WALNUT CREEK, CA 94598-5108</t>
  </si>
  <si>
    <t>1101 N GATE RD , WALNUT CREEK, CA 94598-5105</t>
  </si>
  <si>
    <t>300 S EAGLE NEST LN , DANVILLE, CA 94506-5812</t>
  </si>
  <si>
    <t>1500 VILLA WAY S , WALNUT CREEK, CA 94596-0000</t>
  </si>
  <si>
    <t>3240 STONE VALLEY RD W , ALAMO, CA 94507-1555</t>
  </si>
  <si>
    <t>2964 MIRANDA AVE , ALAMO, CA 94507-1614</t>
  </si>
  <si>
    <t>120 HEMME AVE , ALAMO, CA 94507-2110</t>
  </si>
  <si>
    <t>180 HEMME AVE , ALAMO, CA 94507-2144</t>
  </si>
  <si>
    <t>1136 SARANAP AVE , WALNUT CREEK, CA 94595-1194</t>
  </si>
  <si>
    <t>3001 MIRANDA AVE , ALAMO, CA 94507-1646</t>
  </si>
  <si>
    <t>1847 NEWELL AVE , WALNUT CREEK, CA 94595-1452</t>
  </si>
  <si>
    <t>2050 VANDERSLICE AVE , WALNUT CREEK, CA 94596-5923</t>
  </si>
  <si>
    <t>1180 SARANAP AVE , WALNUT CREEK, CA 94595-1160</t>
  </si>
  <si>
    <t>2208 WHYTE PARK AVE , WALNUT CREEK, CA 94595-1346</t>
  </si>
  <si>
    <t>1183 SARANAP AVE , WALNUT CREEK, CA 94595-1161</t>
  </si>
  <si>
    <t>141 FLORA AVE , WALNUT CREEK, CA 94595-1252</t>
  </si>
  <si>
    <t>1445 DANVILLE BLVD , ALAMO, CA 94507-1939</t>
  </si>
  <si>
    <t>902 DANVILLE BLVD , ALAMO, CA 94507-2420</t>
  </si>
  <si>
    <t>2400 OLYMPIC BLVD , WALNUT CREEK, CA 94595-1517</t>
  </si>
  <si>
    <t>1340 TREAT BLVD , WALNUT CREEK, CA 94597-2101</t>
  </si>
  <si>
    <t>1443 DANVILLE BLVD , ALAMO, CA 94507-1911</t>
  </si>
  <si>
    <t>1450 TREAT BLVD , WALNUT CREEK, CA 94597-2168</t>
  </si>
  <si>
    <t>1469 DANVILLE BLVD , ALAMO, CA 94507-1958</t>
  </si>
  <si>
    <t>1483 DANVILLE BLVD , ALAMO, CA 94507-1958</t>
  </si>
  <si>
    <t>1497 DANVILLE BLVD , ALAMO, CA 94507-1958</t>
  </si>
  <si>
    <t>1601 TICE VALLEY BLVD , WALNUT CREEK, CA 94595-1625</t>
  </si>
  <si>
    <t>1620 TICE VALLEY BLVD , WALNUT CREEK, CA 94595-1652</t>
  </si>
  <si>
    <t>2079 OLYMPIC BLVD , WALNUT CREEK, CA 94595-1621</t>
  </si>
  <si>
    <t>2100 MOUNT DIABLO SCENIC BLVD , DANVILLE, CA 94506-2002</t>
  </si>
  <si>
    <t>2131 OLYMPIC BLVD , WALNUT CREEK, CA 94595-1622</t>
  </si>
  <si>
    <t>2221 OLYMPIC BLVD , WALNUT CREEK, CA 94595-1623</t>
  </si>
  <si>
    <t>2251 OLYMPIC BLVD , WALNUT CREEK, CA 94595-1631</t>
  </si>
  <si>
    <t>2291 OLYMPIC BLVD , WALNUT CREEK, CA 94595-1631</t>
  </si>
  <si>
    <t>3202 DANVILLE BLVD , ALAMO, CA 94507-1914</t>
  </si>
  <si>
    <t>3210 DANVILLE BLVD , ALAMO, CA 94507-1914</t>
  </si>
  <si>
    <t>3211 DANVILLE BLVD , ALAMO, CA 94507-1913</t>
  </si>
  <si>
    <t>2231 OLYMPIC BLVD , WALNUT CREEK, CA 94595-1623</t>
  </si>
  <si>
    <t>1641 TICE VALLEY BLVD , WALNUT CREEK, CA 94595-1625</t>
  </si>
  <si>
    <t>3219 DANVILLE BLVD , ALAMO, CA 94507-1901</t>
  </si>
  <si>
    <t>1451 DANVILLE BLVD , ALAMO, CA 94507-1951</t>
  </si>
  <si>
    <t>2016 OLYMPIC BLVD , WALNUT CREEK, CA 94595</t>
  </si>
  <si>
    <t>3188 DANVILLE BLVD , ALAMO, CA 94507-1919</t>
  </si>
  <si>
    <t>3191 DANVILLE BLVD , ALAMO, CA 94507-1920</t>
  </si>
  <si>
    <t>3177 DANVILLE BLVD , ALAMO, CA 94507-1539</t>
  </si>
  <si>
    <t>3157 DANVILLE BLVD , ALAMO, CA 94507-1539</t>
  </si>
  <si>
    <t>3168 DANVILLE BLVD , ALAMO, CA 94507-1551</t>
  </si>
  <si>
    <t>1400 TREAT BLVD , WALNUT CREEK, CA 94597-2142</t>
  </si>
  <si>
    <t>1465 DANVILLE BLVD , ALAMO, CA 94507-1958</t>
  </si>
  <si>
    <t>4000 BLACKHAWK PLAZA CIR , DANVILLE, CA 94506-4654</t>
  </si>
  <si>
    <t>3550 BLACKHAWK PLAZA CIR , DANVILLE, CA 94506-4611</t>
  </si>
  <si>
    <t>3461 BLACKHAWK PLAZA CIR , DANVILLE, CA 94506-4610</t>
  </si>
  <si>
    <t>4080 BLACKHAWK PLAZA CIR , DANVILLE, CA 94506-4654</t>
  </si>
  <si>
    <t>4100 BLACKHAWK PLAZA CIR , DANVILLE, CA 94506-4667</t>
  </si>
  <si>
    <t>4185 BLACKHAWK PLAZA CIR , DANVILLE, CA 94506-4694</t>
  </si>
  <si>
    <t>3750 BLACKHAWK PLAZA CIR , DANVILLE, CA 94506-4652</t>
  </si>
  <si>
    <t>4165 BLACKHAWK PLAZA CIR , DANVILLE, CA 94506-4904</t>
  </si>
  <si>
    <t>4125 BLACKHAWK PLAZA CIR , DANVILLE, CA 94506-4902</t>
  </si>
  <si>
    <t>4155 BLACKHAWK PLAZA CIR , DANVILLE, CA 94506-4903</t>
  </si>
  <si>
    <t>3900 BLACKHAWK PLAZA CIR , DANVILLE, CA 94506-4693</t>
  </si>
  <si>
    <t>10 CALVIN CT , WALNUT CREEK, CA 94595-1326</t>
  </si>
  <si>
    <t>11 WHITE HORSE CT , WALNUT CREEK, CA 94595-1273</t>
  </si>
  <si>
    <t>3000 DAMANI CT , DANVILLE, CA 94506-6032</t>
  </si>
  <si>
    <t>50 CASA MARIA CT , ALAMO, CA 94507-1923</t>
  </si>
  <si>
    <t>1061 BOLLINGER CYN , MORAGA, CA 94556-2735</t>
  </si>
  <si>
    <t>5945 BRUCE DR , PLEASANTON, CA 94588-6802</t>
  </si>
  <si>
    <t>599 BLACKHAWK CLUB DR , DANVILLE, CA 94506-4522</t>
  </si>
  <si>
    <t>455 LEGACY DR , ALAMO, CA 94507-1722</t>
  </si>
  <si>
    <t>2369 OVERLOOK DR , WALNUT CREEK, CA 94597-3538</t>
  </si>
  <si>
    <t>700 HAWTHORNE DR , WALNUT CREEK, CA 94596-6111</t>
  </si>
  <si>
    <t>4345 MANSFIELD DR , DANVILLE, CA 94506-1241</t>
  </si>
  <si>
    <t>1000 HARVEY DR , WALNUT CREEK, CA 94597-3285</t>
  </si>
  <si>
    <t>1001 HARVEY DR , WALNUT CREEK, CA 94597-3609</t>
  </si>
  <si>
    <t>255 COGGINS DR , PLEASANT HILL, CA 94523-4465</t>
  </si>
  <si>
    <t>1 MERITAGE LN , WALNUT CREEK, CA 94598</t>
  </si>
  <si>
    <t>2559 ROMLEY LN , ALAMO, CA 94507-1166</t>
  </si>
  <si>
    <t>2850 CHERRY LN , WALNUT CREEK, CA 94597-2113</t>
  </si>
  <si>
    <t>245 JOSEPH LN , PLEASANTON, CA 94588-9547</t>
  </si>
  <si>
    <t>2 APPLETREE LN , ALAMO, CA 94507-1924</t>
  </si>
  <si>
    <t>3050 DEL HOMBRE LN , WALNUT CREEK, CA 94597-2293</t>
  </si>
  <si>
    <t>3521 COUNTRY CLUB PL , DANVILLE, CA 94506-5879</t>
  </si>
  <si>
    <t>1098 EAGLE NEST PL , DANVILLE, CA 94506-5872</t>
  </si>
  <si>
    <t>4195 BLACKHAWK PL , DANVILLE, CA 94506</t>
  </si>
  <si>
    <t>480 OAKSHIRE PL , ALAMO, CA 94507-2332</t>
  </si>
  <si>
    <t>160 ALAMO PLZ , ALAMO, CA 94507-4000</t>
  </si>
  <si>
    <t>124 ALAMO PLZ , ALAMO, CA 94507-1550</t>
  </si>
  <si>
    <t>110 ALAMO PLZ , ALAMO, CA 94507-1550</t>
  </si>
  <si>
    <t>3173 WAYSIDE PLZ , WALNUT CREEK, CA 94597-7700</t>
  </si>
  <si>
    <t>190 ALAMO PLZ , ALAMO, CA 94507-1567</t>
  </si>
  <si>
    <t>100 WILSON RD , ALAMO, CA 94507-1253</t>
  </si>
  <si>
    <t>5500 HIGHLAND RD , PLEASANTON, CA 94588-9728</t>
  </si>
  <si>
    <t>3116 OAK RD , WALNUT CREEK, CA 94597-2010</t>
  </si>
  <si>
    <t>1330 CASTLE ROCK RD , WALNUT CREEK, CA 94598-5124</t>
  </si>
  <si>
    <t>1350 CASTLE ROCK RD , WALNUT CREEK, CA 94598-5124</t>
  </si>
  <si>
    <t>1550 CASTLE ROCK RD , WALNUT CREEK, CA 94598-5140</t>
  </si>
  <si>
    <t>1940 MARCIEL RD , LIVERMORE, CA 94551-9417</t>
  </si>
  <si>
    <t>6100 HIGHLAND RD , PLEASANTON, CA 94588-9582</t>
  </si>
  <si>
    <t>2380 WARREN RD , WALNUT CREEK, CA 94595-1247</t>
  </si>
  <si>
    <t>3169 ROUNDHILL RD , ALAMO, CA 94507-1735</t>
  </si>
  <si>
    <t>2701 OAK RD , WALNUT CREEK, CA 94597-2894</t>
  </si>
  <si>
    <t>7151 JOHNSTON RD , PLEASANTON, CA 94588-9465</t>
  </si>
  <si>
    <t>7900 CARNEAL RD , LIVERMORE, CA 94551-9411</t>
  </si>
  <si>
    <t>8201 HIGHLAND RD , LIVERMORE, CA 94551-9434</t>
  </si>
  <si>
    <t>RL</t>
  </si>
  <si>
    <t>2949 STONE VALLEY RD , DANVILLE, CA 94526</t>
  </si>
  <si>
    <t>2714 JONES RD , WALNUT CREEK, CA 94597-2862</t>
  </si>
  <si>
    <t>2100 STONE VALLEY RD , ALAMO, CA 94507-2034</t>
  </si>
  <si>
    <t>2738 OAK RD , WALNUT CREEK, CA 94597-2887</t>
  </si>
  <si>
    <t>100 SUMMIT RANCH RD , ALAMO, CA 94507-1460</t>
  </si>
  <si>
    <t>5530 JOHNSTON RD , PLEASANTON, CA 94588-9506</t>
  </si>
  <si>
    <t>2708 JONES RD , WALNUT CREEK, CA 94597-2861</t>
  </si>
  <si>
    <t>111 OLD TUNNEL RD , ORINDA, CA 94563-3719</t>
  </si>
  <si>
    <t>2702 JONES RD , WALNUT CREEK, CA 94597-2860</t>
  </si>
  <si>
    <t>2786 JONES RD , WALNUT CREEK, CA 94597-2864</t>
  </si>
  <si>
    <t>1700 CLUBHOUSE RD , DIABLO, CA 94528-0777</t>
  </si>
  <si>
    <t>1700 CLUBHOUSE RD , DIABLO, CA 94528-0000</t>
  </si>
  <si>
    <t>1 ALAMO SQ , ALAMO, CA 94507-1948</t>
  </si>
  <si>
    <t>124 ALAMO SQ , ALAMO, CA 94507-1927</t>
  </si>
  <si>
    <t>EASY ST , ALAMO, CA 94507-0000</t>
  </si>
  <si>
    <t>6011 MASSARA ST , DANVILLE, CA 94506-5004</t>
  </si>
  <si>
    <t>2001 LUSITANO ST , DANVILLE, CA 94506-5013</t>
  </si>
  <si>
    <t>1330 HONEY TRL , WALNUT CREEK, CA 94597-2149</t>
  </si>
  <si>
    <t>70 CHERRY WAY , WALNUT CREEK, CA 94597-2116</t>
  </si>
  <si>
    <t>1920 MAGNOLIA WAY , WALNUT CREEK, CA 94595-1715</t>
  </si>
  <si>
    <t>1177 BOULEVARD WAY , WALNUT CREEK, CA 94595-1104</t>
  </si>
  <si>
    <t>1181 BOULEVARD WAY , WALNUT CREEK, CA 94595-1186</t>
  </si>
  <si>
    <t>1218 BOULEVARD WAY , WALNUT CREEK, CA 94595-1107</t>
  </si>
  <si>
    <t>1239 BOULEVARD WAY , WALNUT CREEK, CA 94595-1106</t>
  </si>
  <si>
    <t>1243 BOULEVARD WAY , WALNUT CREEK, CA 94595-1106</t>
  </si>
  <si>
    <t>1275 BOULEVARD WAY , WALNUT CREEK, CA 94595-1106</t>
  </si>
  <si>
    <t>2060 MAGNOLIA WAY , WALNUT CREEK, CA 94595-1630</t>
  </si>
  <si>
    <t>1271 BOULEVARD WAY , WALNUT CREEK, CA 94595-1106</t>
  </si>
  <si>
    <t>1232 BOULEVARD WAY , WALNUT CREEK, CA 94595-1107</t>
  </si>
  <si>
    <t>81 MAYHEW WAY , WALNUT CREEK, CA 94597-6959</t>
  </si>
  <si>
    <t>1590 BOULEVARD WAY , WALNUT CREEK, CA 94595-1362</t>
  </si>
  <si>
    <t>1505 SAINT ALPHONSUS WAY , ALAMO, CA 94507-1570</t>
  </si>
  <si>
    <t>1286 STONE VALLEY RD , ALAMO, CA 94507-2028</t>
  </si>
  <si>
    <t>2229 OLYMPIC BLVD , WALNUT CREEK, CA 94595-1623</t>
  </si>
  <si>
    <t>1233 BOULEVARD WAY , WALNUT CREEK, CA 94595-1123</t>
  </si>
  <si>
    <t>25 HILLCROFT WAY , WALNUT CREEK, CA 94597-3907</t>
  </si>
  <si>
    <t>31 PANORAMIC WAY , WALNUT CREEK, CA 94595-1627</t>
  </si>
  <si>
    <t>1195 SARANAP AVE , WALNUT CREEK, CA 94595-1162</t>
  </si>
  <si>
    <t>43 PANORAMIC WAY , WALNUT CREEK, CA 94595-1605</t>
  </si>
  <si>
    <t>60 CHERRY WAY , WALNUT CREEK, CA 94597-2116</t>
  </si>
  <si>
    <t>2151 CAMINO PABLO , MORAGA, CA 94556-2612</t>
  </si>
  <si>
    <t>187 SARANAP AVE , WALNUT CREEK, CA 94595-1150</t>
  </si>
  <si>
    <t>401 PINE CREEK RD , WALNUT CREEK, CA 94598-5133</t>
  </si>
  <si>
    <t>695 N GATE RD , WALNUT CREEK, CA 94598-4620</t>
  </si>
  <si>
    <t>1139 SARANAP AVE , WALNUT CREEK, CA 94595-1119</t>
  </si>
  <si>
    <t>1248 BOULEVARD WAY , WALNUT CREEK, CA 94595-1128</t>
  </si>
  <si>
    <t>1255 BOULEVARD WAY , WALNUT CREEK, CA 94595-1106</t>
  </si>
  <si>
    <t>1040 BOLLINGER CYN , MORAGA, CA 94556-2734</t>
  </si>
  <si>
    <t>1350 DANVILLE BLVD , ALAMO, CA 94507-1909</t>
  </si>
  <si>
    <t>2720 JONES RD , WALNUT CREEK, CA 94597-2863</t>
  </si>
  <si>
    <t>1425 TREAT BLVD , WALNUT CREEK, CA 94597-2128</t>
  </si>
  <si>
    <t>1501 FINLEY RD , PLEASANTON, CA 94588-9403</t>
  </si>
  <si>
    <t>1671 NEWELL AVE , WALNUT CREEK, CA 94595-1429</t>
  </si>
  <si>
    <t>1701 EL NIDO , DIABLO, CA 94528-1110</t>
  </si>
  <si>
    <t>1899 CASABLANCA ST , DANVILLE, CA 94506-4814</t>
  </si>
  <si>
    <t>2135 DANVILLE BLVD , ALAMO, CA 94507-2653</t>
  </si>
  <si>
    <t>2225 TICE VALLEY BLVD , WALNUT CREEK, CA 94595-2615</t>
  </si>
  <si>
    <t>2263 WHYTE PARK AVE , WALNUT CREEK, CA 94595-1345</t>
  </si>
  <si>
    <t>1150 SARANAP AVE , WALNUT CREEK, CA 94595-1138</t>
  </si>
  <si>
    <t>2491 SAN MIGUEL DR , WALNUT CREEK, CA 94596-6005</t>
  </si>
  <si>
    <t>3000 DANVILLE BLVD , ALAMO, CA 94507-1574</t>
  </si>
  <si>
    <t>2760 CAMINO DIABLO , WALNUT CREEK, CA 94597-3906</t>
  </si>
  <si>
    <t>2764 CAMINO DIABLO , WALNUT CREEK, CA 94597-3906</t>
  </si>
  <si>
    <t>2766 CAMINO DIABLO , WALNUT CREEK, CA 94597-3996</t>
  </si>
  <si>
    <t>2849 MIRANDA AVE , ALAMO, CA 94507-1443</t>
  </si>
  <si>
    <t>1661 TICE VALLEY BLVD , WALNUT CREEK, CA 94595-1692</t>
  </si>
  <si>
    <t>4000 CAMINO TASSAJARA , DANVILLE, CA 94506-4711</t>
  </si>
  <si>
    <t>4000 CAMINO TASSAJARA , DANVILLE, CA 94506-4745</t>
  </si>
  <si>
    <t>1000 KUSS RD , DANVILLE, CA 94526-2236</t>
  </si>
  <si>
    <t>4675 CAMINO TASSAJARA , DANVILLE, CA 94506-5901</t>
  </si>
  <si>
    <t>4680 CAMINO TASSAJARA , DANVILLE, CA 94506-5906</t>
  </si>
  <si>
    <t>1214 HONEY TRL , WALNUT CREEK, CA 94597-2147</t>
  </si>
  <si>
    <t>3009 MAYHEW CT , WALNUT CREEK, CA 94597-2058</t>
  </si>
  <si>
    <t>2677 OAK RD , WALNUT CREEK, CA 94597-7805</t>
  </si>
  <si>
    <t>1162 SARANAP AVE , WALNUT CREEK, CA 94595-1158</t>
  </si>
  <si>
    <t>5825 OLD SCHOOL RD , PLEASANTON, CA 94588-9407</t>
  </si>
  <si>
    <t>2501 DANVILLE BLVD , ALAMO, CA 94507-1115</t>
  </si>
  <si>
    <t>7101 CAMINO TASSAJARA , PLEASANTON, CA 94588-9565</t>
  </si>
  <si>
    <t>7500 CAMINO TASSAJARA , PLEASANTON, CA 94588-9429</t>
  </si>
  <si>
    <t>8010 CAMINO TASSAJARA , PLEASANTON, CA 94588-9566</t>
  </si>
  <si>
    <t>8020 CAMINO TASSAJARA , PLEASANTON, CA 94588-9566</t>
  </si>
  <si>
    <t>3150 DANVILLE BLVD , ALAMO, CA 94507-1553</t>
  </si>
  <si>
    <t>2696 JONES RD , WALNUT CREEK, CA 94597-2873</t>
  </si>
  <si>
    <t>1126 SARANAP AVE , WALNUT CREEK, CA 94595-1120</t>
  </si>
  <si>
    <t>1392 DANVILLE BLVD , ALAMO, CA 94507-1945</t>
  </si>
  <si>
    <t>1470 DANVILLE BLVD , ALAMO, CA 94507-1950</t>
  </si>
  <si>
    <t>1511 TREAT BLVD , WALNUT CREEK, CA 94598-1094</t>
  </si>
  <si>
    <t>1691 TICE VALLEY BLVD , WALNUT CREEK, CA 94595-1639</t>
  </si>
  <si>
    <t>2578 OAK RD , WALNUT CREEK, CA 94597-7864</t>
  </si>
  <si>
    <t>2582 OAK RD , WALNUT CREEK, CA 94597-7866</t>
  </si>
  <si>
    <t>2590 OAK RD , WALNUT CREEK, CA 94597-7874</t>
  </si>
  <si>
    <t>2596 OAK RD , WALNUT CREEK, CA 94597-7880</t>
  </si>
  <si>
    <t>2598 OAK RD , WALNUT CREEK, CA 94597-7882</t>
  </si>
  <si>
    <t>2600 OAK RD , WALNUT CREEK, CA 94597-7884</t>
  </si>
  <si>
    <t>3665 SILVER OAK PL , DANVILLE, CA 94506-4645</t>
  </si>
  <si>
    <t>1350 TREAT BLVD , WALNUT CREEK, CA 94597-2133</t>
  </si>
  <si>
    <t>2500 LUCY LN , WALNUT CREEK, CA 94595-1156</t>
  </si>
  <si>
    <t>1336 BOULEVARD WAY , WALNUT CREEK, CA 94595-1261</t>
  </si>
  <si>
    <t>3201 DANVILLE BLVD , ALAMO, CA 94507-1938</t>
  </si>
  <si>
    <t>1977 RELIEZ VALLEY RD , LAFAYETTE, CA 94549-1801</t>
  </si>
  <si>
    <t>111 EL CENTRO , DANVILLE, CA 94506-</t>
  </si>
  <si>
    <t>505 SILVER OAK LN , DANVILLE, CA 94506-4647</t>
  </si>
  <si>
    <t>3195 DANVILLE BLVD , ALAMO, CA 94507-1970</t>
  </si>
  <si>
    <t>1965 RELIEZ VALLEY RD , LAFAYETTE, CA 94549-1801</t>
  </si>
  <si>
    <t>4115 BLACKHAWK PLAZA CIR , DANVILLE, CA 94506-4901</t>
  </si>
  <si>
    <t>1298 WALDEN RD , WALNUT CREEK, CA 94597-8311</t>
  </si>
  <si>
    <t>1308 BOULEVARD WAY , WALNUT CREEK, CA 94595-1200</t>
  </si>
  <si>
    <t>1470 CREEKSIDE DR , WALNUT CREEK, CA 94596-5559</t>
  </si>
  <si>
    <t>3183 WAYSIDE PLZ , WALNUT CREEK, CA 94597-2006</t>
  </si>
  <si>
    <t>3189 DANVILLE BLVD , ALAMO, CA 94507-1954</t>
  </si>
  <si>
    <t>2515 LUCY LN , WALNUT CREEK, CA 94595-1114</t>
  </si>
  <si>
    <t>1365 TREAT BLVD , WALNUT CREEK, CA 94597-2101</t>
  </si>
  <si>
    <t>1091 EAGLE NEST PL , DANVILLE, CA 94506-5873</t>
  </si>
  <si>
    <t>140 FLORA AVE , WALNUT CREEK, CA 94595-1251</t>
  </si>
  <si>
    <t>105 RULE CT , WALNUT CREEK, CA 94595-1199</t>
  </si>
  <si>
    <t>1972 TICE VALLEY BLVD , WALNUT CREEK, CA 94595-2203</t>
  </si>
  <si>
    <t>200 ALAMO PLZ , ALAMO, CA 94507-1529</t>
  </si>
  <si>
    <t>5959 CAMINO TASSAJARA , PLEASANTON, CA 94588-9545</t>
  </si>
  <si>
    <t>1025 TRAILS END DR , WALNUT CREEK, CA 94598-4600</t>
  </si>
  <si>
    <t>3176 DANVILLE BLVD , ALAMO, CA 94507-1905</t>
  </si>
  <si>
    <t>MURWOOD DR , WALNUT CREEK, CA 94596-0000</t>
  </si>
  <si>
    <t>951 BANCROFT RD , WALNUT CREEK, CA 94596-0000</t>
  </si>
  <si>
    <t>3193 WAYSIDE PLZ , WALNUT CREEK, CA 94597-2000</t>
  </si>
  <si>
    <t>1305 BOULEVARD WAY , WALNUT CREEK, CA 94595-1250</t>
  </si>
  <si>
    <t>225 MAYHEW WAY , WALNUT CREEK, CA 94597-2177</t>
  </si>
  <si>
    <t>1310 WALDEN RD , WALNUT CREEK, CA 94597-8315</t>
  </si>
  <si>
    <t>2515 SAN MIGUEL DR , WALNUT CREEK, CA 94596-6007</t>
  </si>
  <si>
    <t>1401 DANVILLE BLVD , ALAMO, CA 94507-1910</t>
  </si>
  <si>
    <t>1340 LAS JUNTAS WAY , WALNUT CREEK, CA 94597-2089</t>
  </si>
  <si>
    <t>800 N VILLA WAY , WALNUT CREEK, CA 94595-1463</t>
  </si>
  <si>
    <t>3820 BLACKHAWK RD , DANVILLE, CA 94506-4617</t>
  </si>
  <si>
    <t>2051 LIVORNA RD , ALAMO, CA 94507-0000</t>
  </si>
  <si>
    <t>333 CAMILLE AVE , ALAMO, CA 94507-2411</t>
  </si>
  <si>
    <t>3160 DANVILLE BLVD , ALAMO, CA 94507-1561</t>
  </si>
  <si>
    <t>210 CALLE ARROYO , DIABLO, CA 94528-0000</t>
  </si>
  <si>
    <t>260 COGGINS DR , WALNUT CREEK, CA 94596-0000</t>
  </si>
  <si>
    <t>3000 OAK RD , WALNUT CREEK, CA 94597-2092</t>
  </si>
  <si>
    <t>1316 LAS JUNTAS WAY , WALNUT CREEK, CA 94597-7741</t>
  </si>
  <si>
    <t>240 LA CASA VIA , WALNUT CREEK, CA 94598-4891</t>
  </si>
  <si>
    <t>2950 BUSKIRK AVE , WALNUT CREEK, CA 94597-7779</t>
  </si>
  <si>
    <t>8200 CAMINO TASSAJARA #A, PLEASANTON, CA 94588-9568</t>
  </si>
  <si>
    <t>8200 CAMINO TASSAJARA #B, PLEASANTON, CA 94588-9568</t>
  </si>
  <si>
    <t>2000 MARCIEL RD , LIVERMORE, CA 94551-9417</t>
  </si>
  <si>
    <t>2000 VICTORINE RD , LIVERMORE, CA 94551-9400</t>
  </si>
  <si>
    <t>7879 MANNING RD , LIVERMORE, CA 94551-9717</t>
  </si>
  <si>
    <t>5900 HIGHLAND RD , PLEASANTON, CA 94588-9578</t>
  </si>
  <si>
    <t>6989 HIGHLAND RD , PLEASANTON, CA 94588-9528</t>
  </si>
  <si>
    <t>8540 MANNING RD , LIVERMORE, CA 94551-9413</t>
  </si>
  <si>
    <t>7980 CAMINO TASSAJARA , PLEASANTON, CA 94588-9433</t>
  </si>
  <si>
    <t>8850 CAMINO TASSAJARA , PLEASANTON, CA 94588-9435</t>
  </si>
  <si>
    <t>1009 OAK HILL RD #1, LAFAYETTE, CA 94549-3869</t>
  </si>
  <si>
    <t>3700 MT DIABLO BLVD #10, LAFAYETTE, CA 94523</t>
  </si>
  <si>
    <t>71 LAFAYETTE CIR #100, LAFAYETTE, CA 94549-7694</t>
  </si>
  <si>
    <t>3746 MT DIABLO BLVD #120, LAFAYETTE, CA 94549-3680</t>
  </si>
  <si>
    <t>3800 MT DIABLO BLVD #200, LAFAYETTE, CA 94549-3437</t>
  </si>
  <si>
    <t>71 LAFAYETTE CIR #200, LAFAYETTE, CA 94549-7694</t>
  </si>
  <si>
    <t>270 LAFAYETTE CIR #200, LAFAYETTE, CA 94549-4379</t>
  </si>
  <si>
    <t>3686 MOSSWOOD DR #3686,3688,3690, LAFAYETTE, CA 94549-3510</t>
  </si>
  <si>
    <t>895 MORAGA RD #8, LAFAYETTE, CA 94549-5094</t>
  </si>
  <si>
    <t>3700 MT DIABLO BLVD #9, LAFAYETTE, CA 94523</t>
  </si>
  <si>
    <t>1020 BROWN AVE #A, LAFAYETTE, CA 94549-3918</t>
  </si>
  <si>
    <t>950 HOUGH AVE #A, LAFAYETTE, CA 94549-7682</t>
  </si>
  <si>
    <t>3518 MT DIABLO BLVD #A, LAFAYETTE, CA 94549-3894</t>
  </si>
  <si>
    <t>3430 MT DIABLO BLVD #A, LAFAYETTE, CA 94549-3872</t>
  </si>
  <si>
    <t>3584 MT DIABLO BLVD #A, LAFAYETTE, CA 94549-8394</t>
  </si>
  <si>
    <t>3629 MT DIABLO BLVD #A, LAFAYETTE, CA 94549-3711</t>
  </si>
  <si>
    <t>3629 MT DIABLO BLVD #A, LAFAYETTE, CA 94549-3789</t>
  </si>
  <si>
    <t>3631 MT DIABLO BLVD #A, LAFAYETTE, CA 94549-3788</t>
  </si>
  <si>
    <t>3661 MT DIABLO BLVD #A, LAFAYETTE, CA 94549-3741</t>
  </si>
  <si>
    <t>3409 MT DIABLO BLVD #A-B, LAFAYETTE, CA 94549-3990</t>
  </si>
  <si>
    <t>3643 MT DIABLO BLVD #B, LAFAYETTE, CA 94549-3787</t>
  </si>
  <si>
    <t>3430 MT DIABLO BLVD #B, LAFAYETTE, CA 94549-3872</t>
  </si>
  <si>
    <t>3524 MT DIABLO BLVD #B, LAFAYETTE, CA 94549-3882</t>
  </si>
  <si>
    <t>3555 MT DIABLO BLVD #B, LAFAYETTE, CA 94549-3803</t>
  </si>
  <si>
    <t>3201 STANLEY BLVD #B, LAFAYETTE, CA 94549-3239</t>
  </si>
  <si>
    <t>3511 SCHOOL ST #B, LAFAYETTE, CA 94549-4547</t>
  </si>
  <si>
    <t>3589 WALNUT ST #B, LAFAYETTE, CA 94549-4245</t>
  </si>
  <si>
    <t>901 MORAGA RD #B, LAFAYETTE, CA 94549-4596</t>
  </si>
  <si>
    <t>3413 MT DIABLO BLVD #C, LAFAYETTE, CA 94549-3979</t>
  </si>
  <si>
    <t>3518 MT DIABLO BLVD #C, LAFAYETTE, CA 94549-3894</t>
  </si>
  <si>
    <t>1018 ALMANOR LN #C, LAFAYETTE, CA 94549-4654</t>
  </si>
  <si>
    <t>3182 OLD TUNNEL RD #C, LAFAYETTE, CA 94549-4152</t>
  </si>
  <si>
    <t>3518 MT DIABLO BLVD #C, LAFAYETTE, CA 94549-3845</t>
  </si>
  <si>
    <t>940 DEWING AVE #D, LAFAYETTE, CA 94549-4261</t>
  </si>
  <si>
    <t>3518 MT DIABLO BLVD #F, LAFAYETTE, CA 94549-3894</t>
  </si>
  <si>
    <t>3518 MT DIABLO BLVD #F, LAFAYETTE, CA 94549-3814</t>
  </si>
  <si>
    <t>3518 MT DIABLO BLVD #H, LAFAYETTE, CA 94549-3894</t>
  </si>
  <si>
    <t>3518 MT DIABLO BLVD #K, LAFAYETTE, CA 94549-3894</t>
  </si>
  <si>
    <t>3631 MT DIABLO BLVD STE A, LAFAYETTE, CA 94549-3711</t>
  </si>
  <si>
    <t>3976 S PEARDALE DR , LAFAYETTE, CA 94549-2837</t>
  </si>
  <si>
    <t>18 S ACRES RD , LAFAYETTE, CA 94549-2900</t>
  </si>
  <si>
    <t>1000 S THOMPSON RD , LAFAYETTE, CA 94549-8397</t>
  </si>
  <si>
    <t>983 S THOMPSON RD , LAFAYETTE, CA 94549-8392</t>
  </si>
  <si>
    <t>975 S THOMPSON RD , LAFAYETTE, CA 94549-8391</t>
  </si>
  <si>
    <t>W CREEK CT , LAFAYETTE, CA 94549</t>
  </si>
  <si>
    <t>W CREEK CT , LAFAYETTE, CA 94549-3709</t>
  </si>
  <si>
    <t>933 HOUGH AVE , LAFAYETTE, CA 94549-4363</t>
  </si>
  <si>
    <t>909 HOUGH AVE , LAFAYETTE, CA 94549-7686</t>
  </si>
  <si>
    <t>936 DEWING AVE , LAFAYETTE, CA 94549-4290</t>
  </si>
  <si>
    <t>1011 BROWN AVE , LAFAYETTE, CA 94549-7180</t>
  </si>
  <si>
    <t>971 DEWING AVE , LAFAYETTE, CA 94549-4252</t>
  </si>
  <si>
    <t>929 DEWING AVE , LAFAYETTE, CA 94549-4259</t>
  </si>
  <si>
    <t>1000 DEWING AVE , LAFAYETTE, CA 94549-4177</t>
  </si>
  <si>
    <t>939 HOUGH AVE , LAFAYETTE, CA 94549-4364</t>
  </si>
  <si>
    <t>940 HOUGH AVE , LAFAYETTE, CA 94549-7684</t>
  </si>
  <si>
    <t>1007 BROWN AVE , LAFAYETTE, CA 94549-3973</t>
  </si>
  <si>
    <t>3600 MT DIABLO BLVD , LAFAYETTE, CA 94549-3712</t>
  </si>
  <si>
    <t>3559 MT DIABLO BLVD , LAFAYETTE, CA 94549-8302</t>
  </si>
  <si>
    <t>3725 MT DIABLO BLVD , LAFAYETTE, CA 94549-3538</t>
  </si>
  <si>
    <t>3491 MT DIABLO BLVD , LAFAYETTE, CA 94549-3360</t>
  </si>
  <si>
    <t>3523 MT DIABLO BLVD , LAFAYETTE, CA 94549-3813</t>
  </si>
  <si>
    <t>3425 MT DIABLO BLVD , LAFAYETTE, CA 94549-3914</t>
  </si>
  <si>
    <t>3624 MT DIABLO BLVD , LAFAYETTE, CA 94549-3737</t>
  </si>
  <si>
    <t>3632 MT DIABLO BLVD , LAFAYETTE, CA 94549-3738</t>
  </si>
  <si>
    <t>3640 MT DIABLO BLVD , LAFAYETTE, CA 94549-6882</t>
  </si>
  <si>
    <t>3650 MT DIABLO BLVD , LAFAYETTE, CA 94549-3780</t>
  </si>
  <si>
    <t>3658 MT DIABLO BLVD , LAFAYETTE, CA 94549-6883</t>
  </si>
  <si>
    <t>3649 MT DIABLO BLVD , LAFAYETTE, CA 94549-3735</t>
  </si>
  <si>
    <t>3637 MT DIABLO BLVD , LAFAYETTE, CA 94549-3711</t>
  </si>
  <si>
    <t>3625 MT DIABLO BLVD , LAFAYETTE, CA 94549-3711</t>
  </si>
  <si>
    <t>3629 MT DIABLO BLVD , LAFAYETTE, CA 94549-3789</t>
  </si>
  <si>
    <t>3615 MT DIABLO BLVD , LAFAYETTE, CA 94549-3711</t>
  </si>
  <si>
    <t>3603 MT DIABLO BLVD , LAFAYETTE, CA 94549-3711</t>
  </si>
  <si>
    <t>3583 MT DIABLO BLVD , LAFAYETTE, CA 94549-3803</t>
  </si>
  <si>
    <t>3571 MT DIABLO BLVD , LAFAYETTE, CA 94549-3803</t>
  </si>
  <si>
    <t>3561 MT DIABLO BLVD , LAFAYETTE, CA 94549-3871</t>
  </si>
  <si>
    <t>3379 MT DIABLO BLVD , LAFAYETTE, CA 94549-4021</t>
  </si>
  <si>
    <t>3849 MT DIABLO BLVD , LAFAYETTE, CA 94553-5119</t>
  </si>
  <si>
    <t>3655 MT DIABLO BLVD , LAFAYETTE, CA 94549-3739</t>
  </si>
  <si>
    <t>3483 MT DIABLO BLVD , LAFAYETTE, CA 94549-3915</t>
  </si>
  <si>
    <t>3799 MT DIABLO BLVD , LAFAYETTE, CA 94549-3545</t>
  </si>
  <si>
    <t>3596 MT DIABLO BLVD , LAFAYETTE, CA 94549-3829</t>
  </si>
  <si>
    <t>3322 MT DIABLO BLVD , LAFAYETTE, CA 94549-4088</t>
  </si>
  <si>
    <t>3471 MT DIABLO BLVD , LAFAYETTE, CA 94549-3915</t>
  </si>
  <si>
    <t>3849 MT DIABLO BLVD , LAFAYETTE, CA 94549</t>
  </si>
  <si>
    <t>3470 MT DIABLO BLVD , LAFAYETTE, CA 94549-7195</t>
  </si>
  <si>
    <t>3349 MT DIABLO BLVD , LAFAYETTE, CA 94549-4024</t>
  </si>
  <si>
    <t>3620 MT DIABLO BLVD , LAFAYETTE, CA 94549-3737</t>
  </si>
  <si>
    <t>3459 MT DIABLO BLVD , LAFAYETTE, CA 94549-3915</t>
  </si>
  <si>
    <t>3201 STANLEY BLVD , LAFAYETTE, CA 94549-3239</t>
  </si>
  <si>
    <t>3287 MT DIABLO BLVD , LAFAYETTE, CA 94549-4029</t>
  </si>
  <si>
    <t>3295 MT DIABLO BLVD , LAFAYETTE, CA 94549-4054</t>
  </si>
  <si>
    <t>3595 MT DIABLO BLVD , LAFAYETTE, CA 94549-3851</t>
  </si>
  <si>
    <t>3355 MT DIABLO BLVD , LAFAYETTE, CA 94549-4011</t>
  </si>
  <si>
    <t>3360 MT DIABLO BLVD , LAFAYETTE, CA 94549-4012</t>
  </si>
  <si>
    <t>3370 MT DIABLO BLVD , LAFAYETTE, CA 94549-4020</t>
  </si>
  <si>
    <t>3375 MT DIABLO BLVD , LAFAYETTE, CA 94549-4021</t>
  </si>
  <si>
    <t>3385 MT DIABLO BLVD , LAFAYETTE, CA 94549-4022</t>
  </si>
  <si>
    <t>3399 MT DIABLO BLVD , LAFAYETTE, CA 94549-4005</t>
  </si>
  <si>
    <t>3641 MT DIABLO BLVD , LAFAYETTE, CA 94549-6198</t>
  </si>
  <si>
    <t>3440 MT DIABLO BLVD , LAFAYETTE, CA 94549-3912</t>
  </si>
  <si>
    <t>3445 MT DIABLO BLVD , LAFAYETTE, CA 94549-3911</t>
  </si>
  <si>
    <t>3447 MT DIABLO BLVD , LAFAYETTE, CA 94549-3911</t>
  </si>
  <si>
    <t>3458 MT DIABLO BLVD , LAFAYETTE, CA 94549-3917</t>
  </si>
  <si>
    <t>3469 MT DIABLO BLVD , LAFAYETTE, CA 94549-3915</t>
  </si>
  <si>
    <t>3505 MT DIABLO BLVD , LAFAYETTE, CA 94549-3813</t>
  </si>
  <si>
    <t>3553 MT DIABLO BLVD , LAFAYETTE, CA 94549-3803</t>
  </si>
  <si>
    <t>3555 MT DIABLO BLVD , LAFAYETTE, CA 94549-3803</t>
  </si>
  <si>
    <t>3563 MT DIABLO BLVD , LAFAYETTE, CA 94549-3803</t>
  </si>
  <si>
    <t>3565 MT DIABLO BLVD , LAFAYETTE, CA 94549-3803</t>
  </si>
  <si>
    <t>3566 MT DIABLO BLVD , LAFAYETTE, CA 94549-3804</t>
  </si>
  <si>
    <t>3568 MT DIABLO BLVD , LAFAYETTE, CA 94549-3804</t>
  </si>
  <si>
    <t>3570 MT DIABLO BLVD , LAFAYETTE, CA 94549-3804</t>
  </si>
  <si>
    <t>3576 MT DIABLO BLVD , LAFAYETTE, CA 94549-3804</t>
  </si>
  <si>
    <t>3647 MT DIABLO BLVD , LAFAYETTE, CA 94549-3735</t>
  </si>
  <si>
    <t>3669 MT DIABLO BLVD , LAFAYETTE, CA 94549-3739</t>
  </si>
  <si>
    <t>3500 MT DIABLO BLVD , LAFAYETTE, CA 94549-3817</t>
  </si>
  <si>
    <t>3671 MT DIABLO BLVD , LAFAYETTE, CA 94549-3739</t>
  </si>
  <si>
    <t>3703 MT DIABLO BLVD , LAFAYETTE, CA 94549-3538</t>
  </si>
  <si>
    <t>3717 MT DIABLO BLVD , LAFAYETTE, CA 94549-3588</t>
  </si>
  <si>
    <t>3722 MT DIABLO BLVD , LAFAYETTE, CA 94549-3612</t>
  </si>
  <si>
    <t>4000 MT DIABLO BLVD , LAFAYETTE, CA 94549-3498</t>
  </si>
  <si>
    <t>4010 MT DIABLO BLVD , LAFAYETTE, CA 94549-3409</t>
  </si>
  <si>
    <t>3515 MT DIABLO BLVD , LAFAYETTE, CA 94549-3813</t>
  </si>
  <si>
    <t>3709 MT DIABLO BLVD , LAFAYETTE, CA 94549-3538</t>
  </si>
  <si>
    <t>3530 MT DIABLO BLVD , LAFAYETTE, CA 94549-3814</t>
  </si>
  <si>
    <t>3311 MT DIABLO BLVD , LAFAYETTE, CA 94549-4011</t>
  </si>
  <si>
    <t>3557 MT DIABLO BLVD , LAFAYETTE, CA 94549-8303</t>
  </si>
  <si>
    <t>3700 MT DIABLO BLVD , LAFAYETTE, CA 94523</t>
  </si>
  <si>
    <t>3363 MT DIABLO BLVD , LAFAYETTE, CA 94549-4021</t>
  </si>
  <si>
    <t>3700 MT DIABLO BLVD , LAFAYETTE, CA 94549</t>
  </si>
  <si>
    <t>3525 MT DIABLO BLVD , LAFAYETTE, CA 94549-3815</t>
  </si>
  <si>
    <t>3400 MT DIABLO BLVD , LAFAYETTE, CA 94549-3956</t>
  </si>
  <si>
    <t>3416 MT DIABLO BLVD , LAFAYETTE, CA 94549-3854</t>
  </si>
  <si>
    <t>3200 STANLEY BLVD , LAFAYETTE, CA 94549-3240</t>
  </si>
  <si>
    <t>3328 MT DIABLO BLVD , LAFAYETTE, CA 94549-4095</t>
  </si>
  <si>
    <t>3415 MT DIABLO BLVD , LAFAYETTE, CA 94549-3914</t>
  </si>
  <si>
    <t>3391 MT DIABLO BLVD , LAFAYETTE, CA 94549-4064</t>
  </si>
  <si>
    <t>3518 MT DIABLO BLVD , LAFAYETTE, CA 94549-3894</t>
  </si>
  <si>
    <t>3501 MT DIABLO BLVD , LAFAYETTE, CA 94549-3813</t>
  </si>
  <si>
    <t>3343 MT DIABLO BLVD , LAFAYETTE, CA 94549-4011</t>
  </si>
  <si>
    <t>3540 MT DIABLO BLVD , LAFAYETTE, CA 94549-3814</t>
  </si>
  <si>
    <t>3393 MT DIABLO BLVD , LAFAYETTE, CA 94549-4005</t>
  </si>
  <si>
    <t>3502 MT DIABLO BLVD , LAFAYETTE, CA 94549-3852</t>
  </si>
  <si>
    <t>3428 MT DIABLO BLVD , LAFAYETTE, CA 94549-4083</t>
  </si>
  <si>
    <t>3455 MT DIABLO BLVD , LAFAYETTE, CA 94549-3911</t>
  </si>
  <si>
    <t>3389 MT DIABLO BLVD , LAFAYETTE, CA 94549-4022</t>
  </si>
  <si>
    <t>3577 MT DIABLO BLVD , LAFAYETTE, CA 94549-3803</t>
  </si>
  <si>
    <t>3713 MT DIABLO BLVD , LAFAYETTE, CA 94549-3501</t>
  </si>
  <si>
    <t>3686 MT DIABLO BLVD , LAFAYETTE, CA 94549-3742</t>
  </si>
  <si>
    <t>261 LAFAYETTE CIR , LAFAYETTE, CA 94549-4316</t>
  </si>
  <si>
    <t>53 LAFAYETTE CIR , LAFAYETTE, CA 94549-4321</t>
  </si>
  <si>
    <t>81 LAFAYETTE CIR , LAFAYETTE, CA 94549-4368</t>
  </si>
  <si>
    <t>101 LAFAYETTE CIR , LAFAYETTE, CA 94549-4366</t>
  </si>
  <si>
    <t>91 LAFAYETTE CIR , LAFAYETTE, CA 94549-4368</t>
  </si>
  <si>
    <t>241 LAFAYETTE CIR , LAFAYETTE, CA 94549-4367</t>
  </si>
  <si>
    <t>271 LAFAYETTE CIR , LAFAYETTE, CA 94549-4316</t>
  </si>
  <si>
    <t>210 LAFAYETTE CIR , LAFAYETTE, CA 94549-7610</t>
  </si>
  <si>
    <t>100 LAFAYETTE CIR , LAFAYETTE, CA 94549-7688</t>
  </si>
  <si>
    <t>50 LAFAYETTE CIR , LAFAYETTE, CA 94549-4372</t>
  </si>
  <si>
    <t>3470 ORCHARD HILL CT , LAFAYETTE, CA 94549-3927</t>
  </si>
  <si>
    <t>3448 ORCHARD HILL CT , LAFAYETTE, CA 94549-7185</t>
  </si>
  <si>
    <t>3255 MT DIABLO CT , LAFAYETTE, CA 94549-4078</t>
  </si>
  <si>
    <t>3291 MT DIABLO CT , LAFAYETTE, CA 94549-4053</t>
  </si>
  <si>
    <t>3467 ORCHARD HILL CT , LAFAYETTE, CA 94549-8386</t>
  </si>
  <si>
    <t>3235 MT DIABLO CT , LAFAYETTE, CA 94549-4183</t>
  </si>
  <si>
    <t>3460 ORCHARD HILL CT , LAFAYETTE, CA 94549-3923</t>
  </si>
  <si>
    <t>3249 MT DIABLO CT , LAFAYETTE, CA 94549-4084</t>
  </si>
  <si>
    <t>6 SONGBIRD CT , LAFAYETTE, CA 94549-4239</t>
  </si>
  <si>
    <t>915 VILLAGE CTR , LAFAYETTE, CA 94549-3504</t>
  </si>
  <si>
    <t>925 VILLAGE CTR , LAFAYETTE, CA 94549-3592</t>
  </si>
  <si>
    <t>584 GLENSIDE DR , LAFAYETTE, CA 94549-5318</t>
  </si>
  <si>
    <t>999 LELAND DR , LAFAYETTE, CA 94549-4127</t>
  </si>
  <si>
    <t>561 MERRIEWOOD DR , LAFAYETTE, CA 94549-5507</t>
  </si>
  <si>
    <t>3150 LUCAS DR , LAFAYETTE, CA 94549</t>
  </si>
  <si>
    <t>957 MOUNTAIN VIEW DR , LAFAYETTE, CA 94549-3729</t>
  </si>
  <si>
    <t>965 MOUNTAIN VIEW DR , LAFAYETTE, CA 94549-3729</t>
  </si>
  <si>
    <t>974 DOLORES DR , LAFAYETTE, CA 94549-3762</t>
  </si>
  <si>
    <t>1000 LELAND DR , LAFAYETTE, CA 94549-4130</t>
  </si>
  <si>
    <t>3016 ROHRER DR , LAFAYETTE, CA 94549-0000</t>
  </si>
  <si>
    <t>682 MICHAEL LN , LAFAYETTE, CA 94549-5360</t>
  </si>
  <si>
    <t>3678 NORDSTROM LN , LAFAYETTE, CA 94549-3028</t>
  </si>
  <si>
    <t>3549 WILKINSON LN , LAFAYETTE, CA 94549</t>
  </si>
  <si>
    <t>1001 BLACKWOOD LN , LAFAYETTE, CA 94549-3904</t>
  </si>
  <si>
    <t>1003 CAROL LN , LAFAYETTE, CA 94549-4716</t>
  </si>
  <si>
    <t>1031 BLACKWOOD LN , LAFAYETTE, CA 94549-3904</t>
  </si>
  <si>
    <t>3357 MILDRED LN , LAFAYETTE, CA 94549-5444</t>
  </si>
  <si>
    <t>3406 HALL LN , LAFAYETTE, CA 94549-3903</t>
  </si>
  <si>
    <t>3547 WILKINSON LN , LAFAYETTE, CA 94549-4322</t>
  </si>
  <si>
    <t>3544 WILDWOOD LN , LAFAYETTE, CA 94549-4319</t>
  </si>
  <si>
    <t>3527 WILKINSON LN , LAFAYETTE, CA 94549-4322</t>
  </si>
  <si>
    <t>1078 CAROL LN , LAFAYETTE, CA 94549-4780</t>
  </si>
  <si>
    <t>1500 PURSON LN , LAFAYETTE, CA 94549-2222</t>
  </si>
  <si>
    <t>1002 BLACKWOOD LN , LAFAYETTE, CA 94549-3904</t>
  </si>
  <si>
    <t>1076 CAROL LN , LAFAYETTE, CA 94549-4757</t>
  </si>
  <si>
    <t>3460 LANA LN , LAFAYETTE, CA 94549-4519</t>
  </si>
  <si>
    <t>3541 WILKINSON LN , LAFAYETTE, CA 94549-4322</t>
  </si>
  <si>
    <t>999 ALMANOR LN , LAFAYETTE, CA 94549-4680</t>
  </si>
  <si>
    <t>1000 CREEKWOOD PL , LAFAYETTE, CA 94549-4528</t>
  </si>
  <si>
    <t>500 ST MARYS RD , LAFAYETTE, CA 94549-5431</t>
  </si>
  <si>
    <t>480 ST MARYS RD , LAFAYETTE, CA 94549-5650</t>
  </si>
  <si>
    <t>990 MORAGA RD , LAFAYETTE, CA 94549-4495</t>
  </si>
  <si>
    <t>480 ST MARYS RD , LAFAYETTE, CA 94563</t>
  </si>
  <si>
    <t>905 MORAGA RD , LAFAYETTE, CA 94549-4507</t>
  </si>
  <si>
    <t>919 MORAGA RD , LAFAYETTE, CA 94549-4507</t>
  </si>
  <si>
    <t>945 RISA RD , LAFAYETTE, CA 94549-3410</t>
  </si>
  <si>
    <t>950 RISA RD , LAFAYETTE, CA 94549-3418</t>
  </si>
  <si>
    <t>1000 UPPER HAPPY VALLEY RD , LAFAYETTE, CA 94549-2830</t>
  </si>
  <si>
    <t>1018 OAK HILL RD , LAFAYETTE, CA 94549-3834</t>
  </si>
  <si>
    <t>1200 PLEASANT HILL RD , LAFAYETTE, CA 94549-2623</t>
  </si>
  <si>
    <t>4021 SPRINGHILL RD , LAFAYETTE, CA 94549</t>
  </si>
  <si>
    <t>1545 PLEASANT HILL RD , LAFAYETTE, CA 94549-2208</t>
  </si>
  <si>
    <t>2099 RELIEZ VALLEY RD , LAFAYETTE, CA 94549-1803</t>
  </si>
  <si>
    <t>3210 OLD TUNNEL RD , LAFAYETTE, CA 94549-4133</t>
  </si>
  <si>
    <t>3232 DEER HILL RD , LAFAYETTE, CA 94549-3202</t>
  </si>
  <si>
    <t>985 MORAGA RD , LAFAYETTE, CA 94549-4497</t>
  </si>
  <si>
    <t>3390 DEER HILL RD , LAFAYETTE, CA 94549-3258</t>
  </si>
  <si>
    <t>3454 HAMLIN RD , LAFAYETTE, CA 94549-5019</t>
  </si>
  <si>
    <t>3855 HAPPY VALLEY RD , LAFAYETTE, CA 94549-2406</t>
  </si>
  <si>
    <t>950 MORAGA RD , LAFAYETTE, CA 94549-4525</t>
  </si>
  <si>
    <t>3301 SPRINGHILL RD , LAFAYETTE, CA 94549-2519</t>
  </si>
  <si>
    <t>911 MORAGA RD , LAFAYETTE, CA 94549-4579</t>
  </si>
  <si>
    <t>2519 SOMERSVILLE RD , ANTIOCH, CA 94509-4408</t>
  </si>
  <si>
    <t>999 OAK HILL RD , LAFAYETTE, CA 94549-3864</t>
  </si>
  <si>
    <t>960 MORAGA RD , LAFAYETTE, CA 94549-4480</t>
  </si>
  <si>
    <t>889 MORAGA RD , LAFAYETTE, CA 94549-5027</t>
  </si>
  <si>
    <t>935 MORAGA RD , LAFAYETTE, CA 94549-4584</t>
  </si>
  <si>
    <t>3601 DEER HILL RD , LAFAYETTE, CA 94549-0000</t>
  </si>
  <si>
    <t>3619 BICKERSTAFF RD , LAFAYETTE, CA 94549-4268</t>
  </si>
  <si>
    <t>954 RISA RD , LAFAYETTE, CA 94549-3418</t>
  </si>
  <si>
    <t>3771 SUNDALE RD , LAFAYETTE, CA 94549-3544</t>
  </si>
  <si>
    <t>1003 WOODBURY RD , LAFAYETTE, CA 94549-4173</t>
  </si>
  <si>
    <t>77 LUCAS RANCH RD , LAFAYETTE, CA 94549-5562</t>
  </si>
  <si>
    <t>66 LUCAS RANCH RD , LAFAYETTE, CA 94549-5562</t>
  </si>
  <si>
    <t>960 RISA RD , LAFAYETTE, CA 94549-3430</t>
  </si>
  <si>
    <t>3610 HAPPY VALLEY RD , LAFAYETTE, CA 94549-3713</t>
  </si>
  <si>
    <t>640 ST MARYS RD , LAFAYETTE, CA 94549-5370</t>
  </si>
  <si>
    <t>3569 BROOK ST , LAFAYETTE, CA 94549-4992</t>
  </si>
  <si>
    <t>3585 BROOK ST , LAFAYETTE, CA 94549-4954</t>
  </si>
  <si>
    <t>1059 AILEEN ST , LAFAYETTE, CA 94549-4009</t>
  </si>
  <si>
    <t>3620 WALNUT ST , LAFAYETTE, CA 94549-4276</t>
  </si>
  <si>
    <t>3603 CHESTNUT ST , LAFAYETTE, CA 94549-4266</t>
  </si>
  <si>
    <t>3535 BROOK ST , LAFAYETTE, CA 94549-4347</t>
  </si>
  <si>
    <t>3520 BROOK ST , LAFAYETTE, CA 94549-4320</t>
  </si>
  <si>
    <t>979 1ST ST , LAFAYETTE, CA 94549-4415</t>
  </si>
  <si>
    <t>1010 2ND ST , LAFAYETTE, CA 94549-4157</t>
  </si>
  <si>
    <t>1020 AILEEN ST , LAFAYETTE, CA 94549-4010</t>
  </si>
  <si>
    <t>1017 2ND ST , LAFAYETTE, CA 94549-3934</t>
  </si>
  <si>
    <t>3639 WALNUT ST , LAFAYETTE, CA 94549-4282</t>
  </si>
  <si>
    <t>891 BELL ST , LAFAYETTE, CA 94549-4305</t>
  </si>
  <si>
    <t>3455 SCHOOL ST , LAFAYETTE, CA 94549-4503</t>
  </si>
  <si>
    <t>3509 SCHOOL ST , LAFAYETTE, CA 94549-4505</t>
  </si>
  <si>
    <t>3511 SCHOOL ST , LAFAYETTE, CA 94549-4547</t>
  </si>
  <si>
    <t>3616 CHESTNUT ST , LAFAYETTE, CA 94549-4241</t>
  </si>
  <si>
    <t>3543 BROOK ST , LAFAYETTE, CA 94549-4358</t>
  </si>
  <si>
    <t>3653 WALNUT ST , LAFAYETTE, CA 94549-4257</t>
  </si>
  <si>
    <t>1015 2ND ST , LAFAYETTE, CA 94549-3935</t>
  </si>
  <si>
    <t>3652 CHESTNUT ST , LAFAYETTE, CA 94549-4205</t>
  </si>
  <si>
    <t>3501 SCHOOL ST , LAFAYETTE, CA 94549-4505</t>
  </si>
  <si>
    <t>978 2ND ST , LAFAYETTE, CA 94549-4538</t>
  </si>
  <si>
    <t>1038 2ND ST , LAFAYETTE, CA 94549-3938</t>
  </si>
  <si>
    <t>3198 GLORIA TER , LAFAYETTE, CA 94549</t>
  </si>
  <si>
    <t>3534 GOLDEN GATE WAY , LAFAYETTE, CA 94549-4410</t>
  </si>
  <si>
    <t>3505 GOLDEN GATE WAY , LAFAYETTE, CA 94553-5119</t>
  </si>
  <si>
    <t>3463 GOLDEN GATE WAY , LAFAYETTE, CA 94549-4418</t>
  </si>
  <si>
    <t>3514 GOLDEN GATE WAY , LAFAYETTE, CA 94549-4410</t>
  </si>
  <si>
    <t>3572 TERRACE WAY , LAFAYETTE, CA 94549-8305</t>
  </si>
  <si>
    <t>3477 GOLDEN GATE WAY , LAFAYETTE, CA 94549-4418</t>
  </si>
  <si>
    <t>3482 GOLDEN GATE WAY , LAFAYETTE, CA 94549-4419</t>
  </si>
  <si>
    <t>3500 GOLDEN GATE WAY , LAFAYETTE, CA 94549-4410</t>
  </si>
  <si>
    <t>3520 GOLDEN GATE WAY , LAFAYETTE, CA 94549-4481</t>
  </si>
  <si>
    <t>3523 GOLDEN GATE WAY , LAFAYETTE, CA 94549-4427</t>
  </si>
  <si>
    <t>3574 TERRACE WAY , LAFAYETTE, CA 94549-8395</t>
  </si>
  <si>
    <t>3643 WALNUT ST , LAFAYETTE, CA 94549-4220</t>
  </si>
  <si>
    <t>3548 BROOK ST , LAFAYETTE, CA 94549-4369</t>
  </si>
  <si>
    <t>49 KNOX DR , LAFAYETTE, CA 94549-3322</t>
  </si>
  <si>
    <t>936 EAST ST , LAFAYETTE, CA 94549-4352</t>
  </si>
  <si>
    <t>944 HOUGH AVE , LAFAYETTE, CA 94549-7683</t>
  </si>
  <si>
    <t>284 LAFAYETTE CIR , LAFAYETTE, CA 94549-4379</t>
  </si>
  <si>
    <t>286 LAFAYETTE CIR , LAFAYETTE, CA 94549-4379</t>
  </si>
  <si>
    <t>3380 MT DIABLO BLVD , LAFAYETTE, CA 94549-4020</t>
  </si>
  <si>
    <t>363 READ DR , LAFAYETTE, CA 94549-5616</t>
  </si>
  <si>
    <t>711 ST MARYS RD , LAFAYETTE, CA 94549-5338</t>
  </si>
  <si>
    <t>3001 CAMINO DIABLO , LAFAYETTE, CA 94549-3203</t>
  </si>
  <si>
    <t>3547 MT DIABLO BLVD , LAFAYETTE, CA 94549-3855</t>
  </si>
  <si>
    <t>3527 MT DIABLO BLVD , LAFAYETTE, CA 94549-3815</t>
  </si>
  <si>
    <t>PLAZA PARK &amp; MORAGA , LAFAYETTE, CA 94549-0000</t>
  </si>
  <si>
    <t>3528 MT DIABLO BLVD , LAFAYETTE, CA 94549-3814</t>
  </si>
  <si>
    <t>3614 MT DIABLO BLVD , LAFAYETTE, CA 94549-3737</t>
  </si>
  <si>
    <t>3654 MT DIABLO BLVD , LAFAYETTE, CA 94549-3738</t>
  </si>
  <si>
    <t>952 MORAGA RD , LAFAYETTE, CA 94549-4525</t>
  </si>
  <si>
    <t>947 4TH ST , LAFAYETTE, CA 94549-4515</t>
  </si>
  <si>
    <t>498 ST MARYS RD , LAFAYETTE, CA 94549-5650</t>
  </si>
  <si>
    <t>3550 BROOK ST , LAFAYETTE, CA 94549-4359</t>
  </si>
  <si>
    <t>MT DIABLO &amp; GOLDEN GATE WAY , LAFAYETTE, CA 94549-0000</t>
  </si>
  <si>
    <t>3377 MT DIABLO BLVD , LAFAYETTE, CA 94549-4071</t>
  </si>
  <si>
    <t>3601 HAPPY VALLEY RD , LAFAYETTE, CA 94549-3740</t>
  </si>
  <si>
    <t>909 EAST ST , LAFAYETTE, CA 94549-4362</t>
  </si>
  <si>
    <t>3430 GOLDEN GATE WAY , LAFAYETTE, CA 94549-4518</t>
  </si>
  <si>
    <t>3441 MT DIABLO BLVD , LAFAYETTE, CA 94549-3911</t>
  </si>
  <si>
    <t>907 MORAGA RD , LAFAYETTE, CA 94549-4507</t>
  </si>
  <si>
    <t>930 DEWING AVE , LAFAYETTE, CA 94549-4223</t>
  </si>
  <si>
    <t>938 DEWING AVE , LAFAYETTE, CA 94549-4271</t>
  </si>
  <si>
    <t>955 MORAGA RD , LAFAYETTE, CA 94549-4524</t>
  </si>
  <si>
    <t>958 MORAGA RD , LAFAYETTE, CA 94549-4525</t>
  </si>
  <si>
    <t>3450 GOLDEN GATE WAY , LAFAYETTE, CA 94549-4518</t>
  </si>
  <si>
    <t>3606 BICKERSTAFF RD , LAFAYETTE, CA 94549-4226</t>
  </si>
  <si>
    <t>957 DEWING AVE , LAFAYETTE, CA 94549-4252</t>
  </si>
  <si>
    <t>963 DEWING AVE , LAFAYETTE, CA 94549-4252</t>
  </si>
  <si>
    <t>984 MORAGA RD , LAFAYETTE, CA 94549-4423</t>
  </si>
  <si>
    <t>1001 OAK HILL RD , LAFAYETTE, CA 94549-3805</t>
  </si>
  <si>
    <t>1009 OAK HILL RD , LAFAYETTE, CA 94549-3869</t>
  </si>
  <si>
    <t>1014 OAK HILL RD , LAFAYETTE, CA 94549-8393</t>
  </si>
  <si>
    <t>1021 BROWN AVE , LAFAYETTE, CA 94549-3901</t>
  </si>
  <si>
    <t>1025 BROWN AVE , LAFAYETTE, CA 94549-3901</t>
  </si>
  <si>
    <t>1035 CAROL LN , LAFAYETTE, CA 94549-4716</t>
  </si>
  <si>
    <t>1055 HUNSAKER CANYON RD , LAFAYETTE, CA 94549-5750</t>
  </si>
  <si>
    <t>1150 NOGALES ST , LAFAYETTE, CA 94549-3252</t>
  </si>
  <si>
    <t>3622 CHESTNUT ST , LAFAYETTE, CA 94549-4242</t>
  </si>
  <si>
    <t>3578 BROOK ST , LAFAYETTE, CA 94549-4946</t>
  </si>
  <si>
    <t>215 LAFAYETTE CIR , LAFAYETTE, CA 94549-7692</t>
  </si>
  <si>
    <t>3621 WALNUT ST , LAFAYETTE, CA 94549-4244</t>
  </si>
  <si>
    <t>3344 MT DIABLO BLVD , LAFAYETTE, CA 94549-4077</t>
  </si>
  <si>
    <t>925 MORAGA RD , LAFAYETTE, CA 94549-4507</t>
  </si>
  <si>
    <t>3521 GOLDEN GATE WAY , LAFAYETTE, CA 94549-4409</t>
  </si>
  <si>
    <t>977 PAULSON CT , LAFAYETTE, CA 94549-3425</t>
  </si>
  <si>
    <t>997 PAULSON CT , LAFAYETTE, CA 94549-3425</t>
  </si>
  <si>
    <t>3628 BICKERSTAFF RD , LAFAYETTE, CA 94549-4230</t>
  </si>
  <si>
    <t>3079 CAMINO DIABLO , LAFAYETTE, CA 94549-3209</t>
  </si>
  <si>
    <t>3125 CAMINO DIABLO , LAFAYETTE, CA 94549-3209</t>
  </si>
  <si>
    <t>3190 OLD TUNNEL RD , LAFAYETTE, CA 94549-4185</t>
  </si>
  <si>
    <t>3254 GLORIA TER , LAFAYETTE, CA 94549-2025</t>
  </si>
  <si>
    <t>3255 STANLEY BLVD , LAFAYETTE, CA 94549-3239</t>
  </si>
  <si>
    <t>3289 MT DIABLO BLVD , LAFAYETTE, CA 94549-4029</t>
  </si>
  <si>
    <t>3291 MT DIABLO BLVD , LAFAYETTE, CA 94549-4054</t>
  </si>
  <si>
    <t>3297 MT DIABLO BLVD , LAFAYETTE, CA 94549-4054</t>
  </si>
  <si>
    <t>3319 MT DIABLO BLVD , LAFAYETTE, CA 94549-4011</t>
  </si>
  <si>
    <t>3329 MT DIABLO BLVD , LAFAYETTE, CA 94549-4011</t>
  </si>
  <si>
    <t>3330 MT DIABLO BLVD , LAFAYETTE, CA 94549-4012</t>
  </si>
  <si>
    <t>3347 MT DIABLO BLVD , LAFAYETTE, CA 94549-4011</t>
  </si>
  <si>
    <t>3352 DYER DR , LAFAYETTE, CA 94549-4651</t>
  </si>
  <si>
    <t>3630 BICKERSTAFF RD , LAFAYETTE, CA 94549-4231</t>
  </si>
  <si>
    <t>3352 SPRINGHILL RD , LAFAYETTE, CA 94549-2520</t>
  </si>
  <si>
    <t>3356 MT DIABLO BLVD , LAFAYETTE, CA 94549-4012</t>
  </si>
  <si>
    <t>3357 MT DIABLO BLVD , LAFAYETTE, CA 94549-4067</t>
  </si>
  <si>
    <t>3367 MT DIABLO BLVD , LAFAYETTE, CA 94549-4021</t>
  </si>
  <si>
    <t>3373 MT DIABLO BLVD , LAFAYETTE, CA 94549-4021</t>
  </si>
  <si>
    <t>3401 MT DIABLO BLVD , LAFAYETTE, CA 94549-3905</t>
  </si>
  <si>
    <t>3426 MT DIABLO BLVD , LAFAYETTE, CA 94549-3980</t>
  </si>
  <si>
    <t>3445 GOLDEN GATE WAY , LAFAYETTE, CA 94549-4517</t>
  </si>
  <si>
    <t>3470 GOLDEN GATE WAY , LAFAYETTE, CA 94549-4435</t>
  </si>
  <si>
    <t>943 1ST ST , LAFAYETTE, CA 94549-4509</t>
  </si>
  <si>
    <t>985 PAULSON CT , LAFAYETTE, CA 94549-3425</t>
  </si>
  <si>
    <t>3512 MORAGA BLVD , LAFAYETTE, CA 94549-4404</t>
  </si>
  <si>
    <t>3512 MT DIABLO BLVD , LAFAYETTE, CA 94549-3814</t>
  </si>
  <si>
    <t>3516 GOLDEN GATE WAY , LAFAYETTE, CA 94549-4410</t>
  </si>
  <si>
    <t>3524 MT DIABLO BLVD , LAFAYETTE, CA 94549-3882</t>
  </si>
  <si>
    <t>3535 SCHOOL ST , LAFAYETTE, CA 94549-4505</t>
  </si>
  <si>
    <t>3580 MT DIABLO BLVD , LAFAYETTE, CA 94549-3804</t>
  </si>
  <si>
    <t>3631 WALNUT ST , LAFAYETTE, CA 94549-4274</t>
  </si>
  <si>
    <t>3620 HAPPY VALLEY RD , LAFAYETTE, CA 94549-6880</t>
  </si>
  <si>
    <t>3688 MT DIABLO BLVD , LAFAYETTE, CA 94549-3715</t>
  </si>
  <si>
    <t>3690 MT DIABLO BLVD , LAFAYETTE, CA 94549-3715</t>
  </si>
  <si>
    <t>3701 MT DIABLO BLVD , LAFAYETTE, CA 94549-3580</t>
  </si>
  <si>
    <t>3707 WEST RD , LAFAYETTE, CA 94549-3704</t>
  </si>
  <si>
    <t>3433 GOLDEN GATE WAY , LAFAYETTE, CA 94549-4582</t>
  </si>
  <si>
    <t>930 COLINA CT , LAFAYETTE, CA 94549-4384</t>
  </si>
  <si>
    <t>932 DEWING AVE , LAFAYETTE, CA 94549-4254</t>
  </si>
  <si>
    <t>3609 BICKERSTAFF RD , LAFAYETTE, CA 94549-4224</t>
  </si>
  <si>
    <t>3205 STANLEY BLVD , LAFAYETTE, CA 94549-3239</t>
  </si>
  <si>
    <t>1116 LOVELAND DR , LAFAYETTE, CA 94549-3220</t>
  </si>
  <si>
    <t>3663 MT DIABLO BLVD , LAFAYETTE, CA 94549-3797</t>
  </si>
  <si>
    <t>1043 STUART ST , LAFAYETTE, CA 94549-4017</t>
  </si>
  <si>
    <t>1080 CAROL LN , LAFAYETTE, CA 94549-4756</t>
  </si>
  <si>
    <t>3685 MT DIABLO BLVD , LAFAYETTE, CA 94549-6884</t>
  </si>
  <si>
    <t>1049 STUART ST , LAFAYETTE, CA 94549-4013</t>
  </si>
  <si>
    <t>901 VILLAGE CTR , LAFAYETTE, CA 94549-3542</t>
  </si>
  <si>
    <t>231 LAFAYETTE CIR , LAFAYETTE, CA 94549-4391</t>
  </si>
  <si>
    <t>908 VILLAGE CTR , LAFAYETTE, CA 94549-3502</t>
  </si>
  <si>
    <t>998 S THOMPSON RD , LAFAYETTE, CA 94549-3884</t>
  </si>
  <si>
    <t>3626 BICKERSTAFF RD , LAFAYETTE, CA 94549-4232</t>
  </si>
  <si>
    <t>950 DEWING AVE , LAFAYETTE, CA 94549-4256</t>
  </si>
  <si>
    <t>970 DEWING AVE , LAFAYETTE, CA 94549-4291</t>
  </si>
  <si>
    <t>3435 MT DIABLO BLVD , LAFAYETTE, CA 94549-7181</t>
  </si>
  <si>
    <t>240 LAFAYETTE CIR , LAFAYETTE, CA 94549-4379</t>
  </si>
  <si>
    <t>3576 TERRACE WAY , LAFAYETTE, CA 94549-8396</t>
  </si>
  <si>
    <t>3675 MT DIABLO BLVD , LAFAYETTE, CA 94549-3792</t>
  </si>
  <si>
    <t>3697 MT DIABLO BLVD , LAFAYETTE, CA 94549-3745</t>
  </si>
  <si>
    <t>3705 MT DIABLO BLVD , LAFAYETTE, CA 94549-3540</t>
  </si>
  <si>
    <t>4007 LOS ARABIS DR , LAFAYETTE, CA 94549-2710</t>
  </si>
  <si>
    <t>3338 MT DIABLO BLVD , LAFAYETTE, CA 94549-4072</t>
  </si>
  <si>
    <t>620 ST MARYS RD , LAFAYETTE, CA 94549-5337</t>
  </si>
  <si>
    <t>3407 MT DIABLO BLVD , LAFAYETTE, CA 94549-3905</t>
  </si>
  <si>
    <t>3458 GOLDEN GATE WAY , LAFAYETTE, CA 94549-4518</t>
  </si>
  <si>
    <t>3608 HAPPY VALLEY RD , LAFAYETTE, CA 94549-3713</t>
  </si>
  <si>
    <t>251 LAFAYETTE CIR , LAFAYETTE, CA 94549-4342</t>
  </si>
  <si>
    <t>945 DEWING AVE , LAFAYETTE, CA 94549-4258</t>
  </si>
  <si>
    <t>3351 MT DIABLO BLVD , LAFAYETTE, CA 94549-4023</t>
  </si>
  <si>
    <t>3427 GOLDEN GATE WAY , LAFAYETTE, CA 94549-4583</t>
  </si>
  <si>
    <t>950 MOUNTAIN VIEW DR , LAFAYETTE, CA 94549-3743</t>
  </si>
  <si>
    <t>858 ROSEDALE AVE , LAFAYETTE, CA 94549-5036</t>
  </si>
  <si>
    <t>3421 GOLDEN GATE WAY , LAFAYETTE, CA 94549-4517</t>
  </si>
  <si>
    <t>80 LAFAYETTE CIR , LAFAYETTE, CA 94549-4365</t>
  </si>
  <si>
    <t>3492 MT DIABLO BLVD , LAFAYETTE, CA 94549-3917</t>
  </si>
  <si>
    <t>3848 MT DIABLO BLVD , LAFAYETTE, CA 94549-3417</t>
  </si>
  <si>
    <t>BEAR CREEK RD AT HAPPY VALLEY , LAFAYETTE, CA 94549</t>
  </si>
  <si>
    <t>917 HOUGH AVE , LAFAYETTE, CA 94549-7690</t>
  </si>
  <si>
    <t>3397 MT DIABLO BLVD , LAFAYETTE, CA 94549-4059</t>
  </si>
  <si>
    <t>3661 MT DIABLO BLVD , LAFAYETTE, CA 94549-3741</t>
  </si>
  <si>
    <t>920 DEWING AVE , LAFAYETTE, CA 94549-4223</t>
  </si>
  <si>
    <t>3366 MT DIABLO BLVD , LAFAYETTE, CA 94549-4028</t>
  </si>
  <si>
    <t>3780 MT DIABLO BLVD , LAFAYETTE, CA 94549-3601</t>
  </si>
  <si>
    <t>3441 GOLDEN GATE WAY , LAFAYETTE, CA 94549-4581</t>
  </si>
  <si>
    <t>949 EAST ST , LAFAYETTE, CA 94549-4326</t>
  </si>
  <si>
    <t>3549 BROOK ST , LAFAYETTE, CA 94549-4331</t>
  </si>
  <si>
    <t>3630 MT DIABLO BLVD , LAFAYETTE, CA 94549-3737</t>
  </si>
  <si>
    <t>3539 PLAZA WAY , LAFAYETTE, CA 94549-4413</t>
  </si>
  <si>
    <t>3687 MT DIABLO BLVD , LAFAYETTE, CA 94549-3717</t>
  </si>
  <si>
    <t>3575 MT DIABLO BLVD , LAFAYETTE, CA 94549-3867</t>
  </si>
  <si>
    <t>640 MORAGA RD #114, MORAGA, CA 94556-2274</t>
  </si>
  <si>
    <t>533 MORAGA RD #16, MORAGA, CA 94556-2254</t>
  </si>
  <si>
    <t>1967 ASCOT DR #1973, MORAGA, CA 94556-1426</t>
  </si>
  <si>
    <t>1982 ASCOT DR #1988, MORAGA, CA 94556-1430</t>
  </si>
  <si>
    <t>333 RHEEM BLVD #A, MORAGA, CA 94556-1520</t>
  </si>
  <si>
    <t>1480 MORAGA RD #A, MORAGA, CA 94556-2005</t>
  </si>
  <si>
    <t>370 PARK ST #A, MORAGA, CA 94556-1564</t>
  </si>
  <si>
    <t>1460 MORAGA RD #B, MORAGA, CA 94556-2003</t>
  </si>
  <si>
    <t>1375 MORAGA WAY #B, MORAGA, CA 94556-1959</t>
  </si>
  <si>
    <t>2016 ASCOT DR #B4, MORAGA, CA 94556-2277</t>
  </si>
  <si>
    <t>1375 MORAGA WAY #D, MORAGA, CA 94556-1959</t>
  </si>
  <si>
    <t>370 PARK ST #E, MORAGA, CA 94556-1564</t>
  </si>
  <si>
    <t>1480 MORAGA RD #F, MORAGA, CA 94556-2005</t>
  </si>
  <si>
    <t>1480 MORAGA RD #H, MORAGA, CA 94556-2005</t>
  </si>
  <si>
    <t>1480 MORAGA RD #I, MORAGA, CA 94556-2005</t>
  </si>
  <si>
    <t>1480 MORAGA RD #D, MORAGA, CA 94556-2005</t>
  </si>
  <si>
    <t>336 RHEEM BLVD , MORAGA, CA 94556-1595</t>
  </si>
  <si>
    <t>327 RHEEM BLVD , MORAGA, CA 94556-3103</t>
  </si>
  <si>
    <t>335 RHEEM BLVD , MORAGA, CA 94556-1541</t>
  </si>
  <si>
    <t>343 RHEEM BLVD , MORAGA, CA 94556-1541</t>
  </si>
  <si>
    <t>350 RHEEM BLVD , MORAGA, CA 94556-1516</t>
  </si>
  <si>
    <t>351 RHEEM BLVD , MORAGA, CA 94556-1541</t>
  </si>
  <si>
    <t>361 RHEEM BLVD , MORAGA, CA 94556-1502</t>
  </si>
  <si>
    <t>383 RHEEM BLVD , MORAGA, CA 94556-1541</t>
  </si>
  <si>
    <t>329 RHEEM BLVD , MORAGA, CA 94556-3109</t>
  </si>
  <si>
    <t>344 RHEEM BLVD , MORAGA, CA 94556-3100</t>
  </si>
  <si>
    <t>348 RHEEM BLVD , MORAGA, CA 94556-1516</t>
  </si>
  <si>
    <t>328 RHEEM BLVD , MORAGA, CA 94556-1560</t>
  </si>
  <si>
    <t>131 ASCOT CT , MORAGA, CA 94556-1446</t>
  </si>
  <si>
    <t>120 ASCOT CT , MORAGA, CA 94556-1437</t>
  </si>
  <si>
    <t>950 COUNTRY CLUB DR , MORAGA, CA 94556-1922</t>
  </si>
  <si>
    <t>2100 DONALD DR , MORAGA, CA 94556-1404</t>
  </si>
  <si>
    <t>3745 CAMPOLINDO DR , MORAGA, CA 94556-2431</t>
  </si>
  <si>
    <t>1 HARDIE DR , MORAGA, CA 94556-1103</t>
  </si>
  <si>
    <t>1 MIRAMONTE DR , MORAGA, CA 94556-1001</t>
  </si>
  <si>
    <t>1042 COUNTRY CLUB DR , MORAGA, CA 94556-1953</t>
  </si>
  <si>
    <t>925 COUNTRY CLUB DR , MORAGA, CA 94556-1920</t>
  </si>
  <si>
    <t>1004 COUNTRY CLUB DR , MORAGA, CA 94556-1924</t>
  </si>
  <si>
    <t>90 LAIRD DR , MORAGA, CA 94556-1407</t>
  </si>
  <si>
    <t>22 WAKEFIELD DR , MORAGA, CA 94556-1216</t>
  </si>
  <si>
    <t>1550 VIADER DR , MORAGA, CA 94556-1960</t>
  </si>
  <si>
    <t>1600 SAINT ANDREWS DR , MORAGA, CA 94556-1132</t>
  </si>
  <si>
    <t>2051 ASCOT DR , MORAGA, CA 94556-2262</t>
  </si>
  <si>
    <t>2045 DONALD DR , MORAGA, CA 94556-1401</t>
  </si>
  <si>
    <t>1024 COUNTRY CLUB DR , MORAGA, CA 94556-1900</t>
  </si>
  <si>
    <t>1036 COUNTRY CLUB DR , MORAGA, CA 94556-1949</t>
  </si>
  <si>
    <t>1997 ASCOT DR , MORAGA, CA 94556-1416</t>
  </si>
  <si>
    <t>2157 DONALD DR , MORAGA, CA 94556-1450</t>
  </si>
  <si>
    <t>2057 DONALD DR , MORAGA, CA 94556-1401</t>
  </si>
  <si>
    <t>148 DONALD DR , MORAGA, CA 94556-2355</t>
  </si>
  <si>
    <t>2015 ASCOT DR , MORAGA, CA 94556-2243</t>
  </si>
  <si>
    <t>1030 COUNTRY CLUB DR , MORAGA, CA 94556-1950</t>
  </si>
  <si>
    <t>871 COUNTRY CLUB DR , MORAGA, CA 94556-1128</t>
  </si>
  <si>
    <t>1025 COUNTRY CLUB DR , MORAGA, CA 94556-1923</t>
  </si>
  <si>
    <t>1989 ASCOT DR , MORAGA, CA 94556-1420</t>
  </si>
  <si>
    <t>1981 ASCOT DR , MORAGA, CA 94556-1421</t>
  </si>
  <si>
    <t>594 MORAGA RD , MORAGA, CA 94556-2211</t>
  </si>
  <si>
    <t>425 MORAGA RD , MORAGA, CA 94556-2208</t>
  </si>
  <si>
    <t>1500 SAINT MARYS RD , MORAGA, CA 94556-2037</t>
  </si>
  <si>
    <t>300 MORAGA RD , MORAGA, CA 94556-2402</t>
  </si>
  <si>
    <t>470 MORAGA RD , MORAGA, CA 94556-2209</t>
  </si>
  <si>
    <t>455 MORAGA RD , MORAGA, CA 94556-2912</t>
  </si>
  <si>
    <t>600 MORAGA RD , MORAGA, CA 94556-2908</t>
  </si>
  <si>
    <t>633 MORAGA RD , MORAGA, CA 94556-2218</t>
  </si>
  <si>
    <t>521 MORAGA RD , MORAGA, CA 94556-2210</t>
  </si>
  <si>
    <t>625 MORAGA RD , MORAGA, CA 94556-2218</t>
  </si>
  <si>
    <t>581 MORAGA RD , MORAGA, CA 94556-2210</t>
  </si>
  <si>
    <t>680 MORAGA RD , MORAGA, CA 94556-2300</t>
  </si>
  <si>
    <t>310 MORAGA RD , MORAGA, CA 94556-2402</t>
  </si>
  <si>
    <t>1410 MORAGA RD , MORAGA, CA 94556-2006</t>
  </si>
  <si>
    <t>1450 MORAGA RD , MORAGA, CA 94556-2006</t>
  </si>
  <si>
    <t>1455 SAINT MARYS RD , MORAGA, CA 94556-2050</t>
  </si>
  <si>
    <t>1550 CANYON RD , MORAGA, CA 94556-1948</t>
  </si>
  <si>
    <t>1558 CANYON RD , MORAGA, CA 94556-1948</t>
  </si>
  <si>
    <t>1928 SAINT MARYS RD , MORAGA, CA 94575-2715</t>
  </si>
  <si>
    <t>1600 CANYON RD , MORAGA, CA 94556-1709</t>
  </si>
  <si>
    <t>410 MORAGA RD , MORAGA, CA 94556-2209</t>
  </si>
  <si>
    <t>651 MORAGA RD , MORAGA, CA 94556-2273</t>
  </si>
  <si>
    <t>155 MORAGA RD , MORAGA, CA 94556-1637</t>
  </si>
  <si>
    <t>590 MORAGA RD , MORAGA, CA 94556-2211</t>
  </si>
  <si>
    <t>580 MORAGA RD , MORAGA, CA 94556</t>
  </si>
  <si>
    <t>356 PARK ST , MORAGA, CA 94556-1512</t>
  </si>
  <si>
    <t>360 PARK ST , MORAGA, CA 94556-1512</t>
  </si>
  <si>
    <t>376 PARK ST , MORAGA, CA 94556-1512</t>
  </si>
  <si>
    <t>380 PARK ST , MORAGA, CA 94556-1512</t>
  </si>
  <si>
    <t>382 PARK ST , MORAGA, CA 94556-1512</t>
  </si>
  <si>
    <t>396 PARK ST , MORAGA, CA 94556-1512</t>
  </si>
  <si>
    <t>460 CENTER ST , MORAGA, CA 94556-1098</t>
  </si>
  <si>
    <t>384 PARK ST , MORAGA, CA 94556-1512</t>
  </si>
  <si>
    <t>484 CENTER ST , MORAGA, CA 94556-2205</t>
  </si>
  <si>
    <t>492 CENTER ST , MORAGA, CA 94556-2205</t>
  </si>
  <si>
    <t>504 CENTER ST , MORAGA, CA 94556-2207</t>
  </si>
  <si>
    <t>508 CENTER ST , MORAGA, CA 94556-2207</t>
  </si>
  <si>
    <t>512 CENTER ST , MORAGA, CA 94556-2207</t>
  </si>
  <si>
    <t>518 CENTER ST , MORAGA, CA 94556-2207</t>
  </si>
  <si>
    <t>535 CENTER ST , MORAGA, CA 94556-2206</t>
  </si>
  <si>
    <t>586 CENTER ST , MORAGA, CA 94556-2207</t>
  </si>
  <si>
    <t>1012 SCHOOL ST , MORAGA, CA 94556-1143</t>
  </si>
  <si>
    <t>558 CENTER ST , MORAGA, CA 94556-2207</t>
  </si>
  <si>
    <t>1545 SCHOOL ST , MORAGA, CA 94556-1116</t>
  </si>
  <si>
    <t>1635 SCHOOL ST , MORAGA, CA 94556-1118</t>
  </si>
  <si>
    <t>1675 SCHOOL ST , MORAGA, CA 94556-1118</t>
  </si>
  <si>
    <t>1678 SCHOOL ST , MORAGA, CA 94556-1119</t>
  </si>
  <si>
    <t>1689 SCHOOL ST , MORAGA, CA 94556-1118</t>
  </si>
  <si>
    <t>400 PARK ST , MORAGA, CA 94556-1500</t>
  </si>
  <si>
    <t>496 CENTER ST , MORAGA, CA 94556-2205</t>
  </si>
  <si>
    <t>372 PARK ST , MORAGA, CA 94556-1512</t>
  </si>
  <si>
    <t>1600 SCHOOL ST , MORAGA, CA 94556-1122</t>
  </si>
  <si>
    <t>444 CENTER ST , MORAGA, CA 94556-2205</t>
  </si>
  <si>
    <t>1299 SCHOOL ST , MORAGA, CA 94556-2004</t>
  </si>
  <si>
    <t>472 CENTER ST , MORAGA, CA 94556-2205</t>
  </si>
  <si>
    <t>542 CENTER ST , MORAGA, CA 94556-2207</t>
  </si>
  <si>
    <t>350 PARK ST , MORAGA, CA 94556-1512</t>
  </si>
  <si>
    <t>1455 MORAGA WAY , MORAGA, CA 94556-1914</t>
  </si>
  <si>
    <t>1501 MORAGA WAY , MORAGA, CA 94556-1955</t>
  </si>
  <si>
    <t>1399 MORAGA WAY , MORAGA, CA 94556-1912</t>
  </si>
  <si>
    <t>1400 MORAGA WAY , MORAGA, CA 94556-1915</t>
  </si>
  <si>
    <t>1135 MORAGA WAY , MORAGA, CA 94556-1112</t>
  </si>
  <si>
    <t>1350 MORAGA WAY , MORAGA, CA 94556-1913</t>
  </si>
  <si>
    <t>1150 MORAGA WAY , MORAGA, CA 94556-1113</t>
  </si>
  <si>
    <t>1355 MORAGA WAY , MORAGA, CA 94556-1961</t>
  </si>
  <si>
    <t>403 CHALDA WAY , MORAGA, CA 94556-2347</t>
  </si>
  <si>
    <t>1419 MORAGA WAY , MORAGA, CA 94556-1914</t>
  </si>
  <si>
    <t>920 COUNTRY CLUB DR , MORAGA, CA 94556-1954</t>
  </si>
  <si>
    <t>2075 DONALD DR , MORAGA, CA 94556-1401</t>
  </si>
  <si>
    <t>10 MORAGA VALLEY LN , MORAGA, CA 94556-1152</t>
  </si>
  <si>
    <t>2044 ASCOT DR , MORAGA, CA 94556-2246</t>
  </si>
  <si>
    <t>2055 DONALD DR , MORAGA, CA 94556-1401</t>
  </si>
  <si>
    <t>2056 ASCOT DR , MORAGA, CA 94556-2248</t>
  </si>
  <si>
    <t>1001 COUNTRY CLUB DR , MORAGA, CA 94556-1952</t>
  </si>
  <si>
    <t>3776 VIA GRANADA , MORAGA, CA 94556-1633</t>
  </si>
  <si>
    <t>339 RHEEM BLVD , MORAGA, CA 94556-1541</t>
  </si>
  <si>
    <t>398 RHEEM BLVD , MORAGA, CA 94556-1542</t>
  </si>
  <si>
    <t>VILLA LN \ MORAGA WAY , MORAGA, CA 94556-2402</t>
  </si>
  <si>
    <t>455 CENTER ST , MORAGA, CA 94556-2204</t>
  </si>
  <si>
    <t>530 MORAGA RD , MORAGA, CA 94556-2211</t>
  </si>
  <si>
    <t>584 CENTER ST , MORAGA, CA 94556-2207</t>
  </si>
  <si>
    <t>660 MORAGA RD , MORAGA, CA 94556-2291</t>
  </si>
  <si>
    <t>1001 CAMINO PABLO , MORAGA, CA 94556-1831</t>
  </si>
  <si>
    <t>1020 COUNTRY CLUB DR , MORAGA, CA 94556-1924</t>
  </si>
  <si>
    <t>1280 MORAGA WAY , MORAGA, CA 94556-1115</t>
  </si>
  <si>
    <t>555 MORAGA RD , MORAGA, CA 94556-2210</t>
  </si>
  <si>
    <t>1409 MORAGA WAY , MORAGA, CA 94556-1914</t>
  </si>
  <si>
    <t>1425 MORAGA WAY , MORAGA, CA 94556-1914</t>
  </si>
  <si>
    <t>1437 MORAGA WAY , MORAGA, CA 94556-1914</t>
  </si>
  <si>
    <t>1500 CANYON RD , MORAGA, CA 94556-1948</t>
  </si>
  <si>
    <t>1010 CAMINO PABLO , MORAGA, CA 94556-1832</t>
  </si>
  <si>
    <t>1111 CAMINO PABLO , MORAGA, CA 94556-1833</t>
  </si>
  <si>
    <t>1695 CANYON RD , MORAGA, CA 94556-1757</t>
  </si>
  <si>
    <t>1700 SCHOOL ST , MORAGA, CA 94556-1121</t>
  </si>
  <si>
    <t>3939 PASEO GRANDE , MORAGA, CA 94556-1558</t>
  </si>
  <si>
    <t>1868 CAMINO PABLO , MORAGA, CA 94556-2611</t>
  </si>
  <si>
    <t>2022 ASCOT DR , MORAGA, CA 94556-2214</t>
  </si>
  <si>
    <t>2145 DONALD DR , MORAGA, CA 94556-1467</t>
  </si>
  <si>
    <t>2096 ASCOT DR , MORAGA, CA 94556-2271</t>
  </si>
  <si>
    <t>2032 ASCOT DR , MORAGA, CA 94556-2201</t>
  </si>
  <si>
    <t>1605 SCHOOL ST , MORAGA, CA 94556-1151</t>
  </si>
  <si>
    <t>910 COUNTRY CLUB DR , MORAGA, CA 94556-1922</t>
  </si>
  <si>
    <t>1977 ASCOT DR , MORAGA, CA 94556-1469</t>
  </si>
  <si>
    <t>1965 ASCOT DR , MORAGA, CA 94556-1480</t>
  </si>
  <si>
    <t>1790 SCHOOL ST , MORAGA, CA 94556-1121</t>
  </si>
  <si>
    <t>1942 ASCOT DR , MORAGA, CA 94556-1449</t>
  </si>
  <si>
    <t>1962 ASCOT DR , MORAGA, CA 94556-1449</t>
  </si>
  <si>
    <t>811 VILLA LN , MORAGA, CA 94556-1140</t>
  </si>
  <si>
    <t>107 ASCOT CT , MORAGA, CA 94556-1455</t>
  </si>
  <si>
    <t>CAMINO PERAL , MORAGA, CA 94556-0000</t>
  </si>
  <si>
    <t>2133 DONALD DR , MORAGA, CA 94556-1452</t>
  </si>
  <si>
    <t>1351 CAMINO PERAL , MORAGA, CA 94556-2044</t>
  </si>
  <si>
    <t>2130 ASCOT DR , MORAGA, CA 94556-2272</t>
  </si>
  <si>
    <t>2084 ASCOT DR , MORAGA, CA 94556-2249</t>
  </si>
  <si>
    <t>2 ELK CT , MORAGA, CA 94556-1586</t>
  </si>
  <si>
    <t>2036 ASCOT DR , MORAGA, CA 94556-2245</t>
  </si>
  <si>
    <t>2045 ASCOT DR , MORAGA, CA 94556-2913</t>
  </si>
  <si>
    <t>2050 ASCOT DR , MORAGA, CA 94556-2247</t>
  </si>
  <si>
    <t>142 ASCOT CT , MORAGA, CA 94556-1442</t>
  </si>
  <si>
    <t>2027 ASCOT DR , MORAGA, CA 94556-2241</t>
  </si>
  <si>
    <t>346 RHEEM BLVD , MORAGA, CA 94556-1503</t>
  </si>
  <si>
    <t>2135 ASCOT DR , MORAGA, CA 94556-2219</t>
  </si>
  <si>
    <t>2009 ASCOT DR , MORAGA, CA 94556-2288</t>
  </si>
  <si>
    <t>2101 DONALD DR , MORAGA, CA 94556-1454</t>
  </si>
  <si>
    <t>1100 MORAGA WAY , MORAGA, CA 94556-1146</t>
  </si>
  <si>
    <t>BAITX &amp; EL CAMINO , MORAGA, CA 94556-0180</t>
  </si>
  <si>
    <t>4055 WOODMINSTER DR , MORAGA, CA 94556-2322</t>
  </si>
  <si>
    <t>1920 ASCOT DR , MORAGA, CA 94556-1449</t>
  </si>
  <si>
    <t>3799 CAMPOLINDO DR , MORAGA, CA 94556-2431</t>
  </si>
  <si>
    <t>119 ASCOT CT , MORAGA, CA 94556-1448</t>
  </si>
  <si>
    <t>2129 ASCOT DR , MORAGA, CA 94556-2220</t>
  </si>
  <si>
    <t>89 ORINDA WAY #4, ORINDA, CA 94563-2319</t>
  </si>
  <si>
    <t>10 IRWIN WAY #A, ORINDA, CA 94563-2508</t>
  </si>
  <si>
    <t>19 ORINDA WAY #C, ORINDA, CA 94563-4400</t>
  </si>
  <si>
    <t>23 ORINDA WAY #H, ORINDA, CA 94563-2582</t>
  </si>
  <si>
    <t>7 E ALTARINDA DR , ORINDA, CA 94563-2405</t>
  </si>
  <si>
    <t>2 BATES BLVD , ORINDA, CA 94563-2804</t>
  </si>
  <si>
    <t>373 GLORIETTA BLVD , ORINDA, CA 94563</t>
  </si>
  <si>
    <t>100 GATEWAY BLVD , ORINDA, CA 94563</t>
  </si>
  <si>
    <t>15 RISA CT , ORINDA, CA 94563-4320</t>
  </si>
  <si>
    <t>80 IVY DR , ORINDA, CA 94563-4244</t>
  </si>
  <si>
    <t>501 ORINDAWOODS DR , ORINDA, CA 94563-2413</t>
  </si>
  <si>
    <t>650 ORINDAWOODS DR , ORINDA, CA 94563-2414</t>
  </si>
  <si>
    <t>699 ORINDAWOODS DR , ORINDA, CA 94563</t>
  </si>
  <si>
    <t>140 VALLEY VIEW DR , ORINDA, CA 94563-3943</t>
  </si>
  <si>
    <t>8 RAE DR , ORINDA, CA 94563-4360</t>
  </si>
  <si>
    <t>8 QUARRY HOUSE DR , ORINDA, CA 94563-3746</t>
  </si>
  <si>
    <t>1 SUNNYSIDE LN , ORINDA, CA 94563-1137</t>
  </si>
  <si>
    <t>20 WASHINGTON LN , ORINDA, CA 94563-1325</t>
  </si>
  <si>
    <t>20 HEATHER LN , ORINDA, CA 94563-3528</t>
  </si>
  <si>
    <t>ORINDA FIELDS LN , ORINDA, CA 94563-2519</t>
  </si>
  <si>
    <t>70 ADOBE LN , ORINDA, CA 94563-4102</t>
  </si>
  <si>
    <t>8 ALTARINDA RD , ORINDA, CA 94563-2603</t>
  </si>
  <si>
    <t>40 BOBOLINK RD , ORINDA, CA 94563-1741</t>
  </si>
  <si>
    <t>500 SAN PABLO DAM RD , ORINDA, CA 94563-1604</t>
  </si>
  <si>
    <t>140 BROOKWOOD RD , ORINDA, CA 94563-3042</t>
  </si>
  <si>
    <t>3 ALTARINDA RD , ORINDA, CA 94563-2601</t>
  </si>
  <si>
    <t>224 BROOKWOOD RD , ORINDA, CA 94563-3015</t>
  </si>
  <si>
    <t>23 ALTARINDA RD , ORINDA, CA 94563-2600</t>
  </si>
  <si>
    <t>230 BROOKWOOD RD , ORINDA, CA 94563-3015</t>
  </si>
  <si>
    <t>4130 HAPPY VALLEY RD , ORINDA, CA 94563-1200</t>
  </si>
  <si>
    <t>73 BROOKWOOD RD , ORINDA, CA 94563-3307</t>
  </si>
  <si>
    <t>89 DAVIS RD , ORINDA, CA 94563-3031</t>
  </si>
  <si>
    <t>250 VILLAGE SQ , ORINDA, CA 94563-2504</t>
  </si>
  <si>
    <t>2 THEATRE SQ , ORINDA, CA 94563-3389</t>
  </si>
  <si>
    <t>21 ORINDA WAY , ORINDA, CA 94563-2530</t>
  </si>
  <si>
    <t>10 IRWIN WAY , ORINDA, CA 94563-2508</t>
  </si>
  <si>
    <t>89 MORAGA WAY , ORINDA, CA 94563-3023</t>
  </si>
  <si>
    <t>15 MORAGA WAY , ORINDA, CA 94563-3022</t>
  </si>
  <si>
    <t>19 MORAGA WAY , ORINDA, CA 94563-3022</t>
  </si>
  <si>
    <t>20 BRYANT WAY , ORINDA, CA 94563-3016</t>
  </si>
  <si>
    <t>20 SANTA MARIA WAY , ORINDA, CA 94563-2605</t>
  </si>
  <si>
    <t>27 ORINDA WAY , ORINDA, CA 94563-2538</t>
  </si>
  <si>
    <t>29 ORINDA WAY , ORINDA, CA 94563-6998</t>
  </si>
  <si>
    <t>35 MORAGA WAY , ORINDA, CA 94563-3022</t>
  </si>
  <si>
    <t>22 BRYANT WAY , ORINDA, CA 94563-3016</t>
  </si>
  <si>
    <t>51 MORAGA WAY , ORINDA, CA 94563-3037</t>
  </si>
  <si>
    <t>67 MORAGA WAY , ORINDA, CA 94563-3022</t>
  </si>
  <si>
    <t>79 ORINDA WAY , ORINDA, CA 94563-2319</t>
  </si>
  <si>
    <t>80 MORAGA WAY , ORINDA, CA 94563-3024</t>
  </si>
  <si>
    <t>87 ORINDA WAY , ORINDA, CA 94563-2319</t>
  </si>
  <si>
    <t>99 ORINDA WAY , ORINDA, CA 94563-2333</t>
  </si>
  <si>
    <t>105 ORINDA WAY , ORINDA, CA 94563-2333</t>
  </si>
  <si>
    <t>196 MORAGA WAY , ORINDA, CA 94563-3434</t>
  </si>
  <si>
    <t>76 MORAGA WAY , ORINDA, CA 94563-3024</t>
  </si>
  <si>
    <t>26 ORINDA WAY , ORINDA, CA 94563-2537</t>
  </si>
  <si>
    <t>22 ORINDA WAY , ORINDA, CA 94563-2519</t>
  </si>
  <si>
    <t>28 ORINDA WAY , ORINDA, CA 94563-2592</t>
  </si>
  <si>
    <t>9 MORAGA WAY , ORINDA, CA 94553-5119</t>
  </si>
  <si>
    <t>85 ORINDA WAY , ORINDA, CA 94563-2319</t>
  </si>
  <si>
    <t>10 ORINDA WAY , ORINDA, CA 94563-2519</t>
  </si>
  <si>
    <t>451 MORAGA WAY , ORINDA, CA 94563-4021</t>
  </si>
  <si>
    <t>41 MORAGA WAY , ORINDA, CA 94563-3022</t>
  </si>
  <si>
    <t>750 MORAGA WAY , ORINDA, CA 94563-4330</t>
  </si>
  <si>
    <t>501 MORAGA WAY , ORINDA, CA 94563-4219</t>
  </si>
  <si>
    <t>37 ORINDA WAY , ORINDA, CA 94563-2514</t>
  </si>
  <si>
    <t>65 MORAGA WAY , ORINDA, CA 94563-3022</t>
  </si>
  <si>
    <t>93 MORAGA WAY , ORINDA, CA 94563-3036</t>
  </si>
  <si>
    <t>77 MORAGA WAY , ORINDA, CA 94563-3048</t>
  </si>
  <si>
    <t>1 ORINDA WAY , ORINDA, CA 94563-2557</t>
  </si>
  <si>
    <t>1-11 SANTA MARIA WAY , ORINDA, CA 94563-2604</t>
  </si>
  <si>
    <t>85 MORAGA WAY , ORINDA, CA 94563-3012</t>
  </si>
  <si>
    <t>25 ORINDA WAY , ORINDA, CA 94563-4403</t>
  </si>
  <si>
    <t>9 ORINDA WAY , ORINDA, CA 94563-2511</t>
  </si>
  <si>
    <t>63 MORAGA WAY , ORINDA, CA 94563-3022</t>
  </si>
  <si>
    <t>2 IRWIN WAY , ORINDA, CA 94563-2550</t>
  </si>
  <si>
    <t>11 ORINDA WAY , ORINDA, CA 94563-2510</t>
  </si>
  <si>
    <t>23 ORINDA WAY , ORINDA, CA 94563-2582</t>
  </si>
  <si>
    <t>21 MORAGA WAY , ORINDA, CA 94563-3022</t>
  </si>
  <si>
    <t>50 MORAGA WAY , ORINDA, CA 94563-3024</t>
  </si>
  <si>
    <t>11 MORAGA WAY , ORINDA, CA 94563-3046</t>
  </si>
  <si>
    <t>15 MARTHA RD , ORINDA, CA 94563-3558</t>
  </si>
  <si>
    <t>25 EL CAMINO MORAGA , ORINDA, CA 94563-4117</t>
  </si>
  <si>
    <t>350 CAMINO PABLO , ORINDA, CA 94563-1602</t>
  </si>
  <si>
    <t>9 ALTARINDA RD , ORINDA, CA 94563-2602</t>
  </si>
  <si>
    <t>11 ALTARINDA RD , ORINDA, CA 94563-2602</t>
  </si>
  <si>
    <t>15 ALTARINDA RD , ORINDA, CA 94563-2607</t>
  </si>
  <si>
    <t>17 ORINDA WAY , ORINDA, CA 94563-2522</t>
  </si>
  <si>
    <t>19 ALTARINDA RD , ORINDA, CA 94563-2602</t>
  </si>
  <si>
    <t>20 IRWIN WAY , ORINDA, CA 94563-2591</t>
  </si>
  <si>
    <t>24 ORINDA WAY , ORINDA, CA 94563-2519</t>
  </si>
  <si>
    <t>61 AVENIDA DE ORINDA , ORINDA, CA 94563-2327</t>
  </si>
  <si>
    <t>56 MORAGA WAY , ORINDA, CA 94563-3024</t>
  </si>
  <si>
    <t>63 ORINDA WAY , ORINDA, CA 94563-2318</t>
  </si>
  <si>
    <t>64 MORAGA WAY , ORINDA, CA 94563-3024</t>
  </si>
  <si>
    <t>66 SAINT STEPHENS DR , ORINDA, CA 94563-1949</t>
  </si>
  <si>
    <t>99 BROOKWOOD RD , ORINDA, CA 94563-3344</t>
  </si>
  <si>
    <t>115 ORINDA WAY , ORINDA, CA 94563-2333</t>
  </si>
  <si>
    <t>190 CAMINO PABLO , ORINDA, CA 94563-2239</t>
  </si>
  <si>
    <t>276 CAMINO PABLO , ORINDA, CA 94563-1603</t>
  </si>
  <si>
    <t>315 CAMINO SOBRANTE , ORINDA, CA 94563-1855</t>
  </si>
  <si>
    <t>433 MORAGA WAY , ORINDA, CA 94563-4007</t>
  </si>
  <si>
    <t>74 MORAGA WAY , ORINDA, CA 94563-3024</t>
  </si>
  <si>
    <t>1 CAMINO SOBRANTE , ORINDA, CA 94563-2334</t>
  </si>
  <si>
    <t>43 BROOKWOOD RD , ORINDA, CA 94563-0000</t>
  </si>
  <si>
    <t>77 ORINDA WAY , ORINDA, CA 94563-2319</t>
  </si>
  <si>
    <t>186 CAMINO PABLO , ORINDA, CA 94563-2239</t>
  </si>
  <si>
    <t>33 ORINDA WAY , ORINDA, CA 94563-2514</t>
  </si>
  <si>
    <t>295 ORCHARD RD , ORINDA, CA 94563-3531</t>
  </si>
  <si>
    <t>20 VIA LAS CRUCES , ORINDA, CA 94563-1929</t>
  </si>
  <si>
    <t>20 AVENIDA DE ORINDA , ORINDA, CA 94563</t>
  </si>
  <si>
    <t>1 NORTHWOOD DR , ORINDA, CA 94563-3049</t>
  </si>
  <si>
    <t>67 BROOKWOOD RD , ORINDA, CA 94563-3330</t>
  </si>
  <si>
    <t>14 ORINDA WAY , ORINDA, CA 94563-2519</t>
  </si>
  <si>
    <t>4 ORINDA WAY , ORINDA, CA 94563-2515</t>
  </si>
  <si>
    <t>8 CAMINO ENCINAS , ORINDA, CA 94563-3350</t>
  </si>
  <si>
    <t>11 CAMINO PABLO , ORINDA, CA 94563-2231</t>
  </si>
  <si>
    <t>9 COUNTRY CLUB PLZ , ORINDA, CA 94563-2308</t>
  </si>
  <si>
    <t>118 CAMINO PABLO , ORINDA, CA 94563-2203</t>
  </si>
  <si>
    <t>96 DAVIS RD , ORINDA, CA 94563-3041</t>
  </si>
  <si>
    <t>200 CAMINO PABLO , ORINDA, CA 94563</t>
  </si>
  <si>
    <t>2 CAMINO SOBRANTE , ORINDA, CA 94563-2307</t>
  </si>
  <si>
    <t>39 SPRING RD , ORINDA, CA 94563-0273</t>
  </si>
  <si>
    <t>72 EL TOYONAL , ORINDA, CA 94563-2228</t>
  </si>
  <si>
    <t>6 CAMINO PABLO , ORINDA, CA 94563-2230</t>
  </si>
  <si>
    <t>12 CAMINO ENCINAS , ORINDA, CA 94563-3304</t>
  </si>
  <si>
    <t>1 BATES BLVD , ORINDA, CA 94563-2800</t>
  </si>
  <si>
    <t>5900 OLD SCHOOL RD , PLEASANTON, CA 94588-9520</t>
  </si>
  <si>
    <t>6000 OLD SCHOOL RD , PLEASANTON, CA 94588-9444</t>
  </si>
  <si>
    <t>7191 JOHNSTON RD , PLEASANTON, CA 94588-9595</t>
  </si>
  <si>
    <t>7220 JOHNSTON RD , PLEASANTON, CA 94588-9548</t>
  </si>
  <si>
    <t>7210 JOHNSTON RD , PLEASANTON, CA 94588-9466</t>
  </si>
  <si>
    <t>7170 CAMINO TASSAJARA , PLEASANTON, CA 94588-9564</t>
  </si>
  <si>
    <t>2040 N MAIN ST #1, WALNUT CREEK, CA 94596-3795</t>
  </si>
  <si>
    <t>1860 TICE CREEK DR #1, WALNUT CREEK, CA 94595-2454</t>
  </si>
  <si>
    <t>2099 MT DIABLO BLVD #100, WALNUT CREEK, CA 94596-8495</t>
  </si>
  <si>
    <t>1000 HARVEY DR #100, WALNUT CREEK, CA 94597-3285</t>
  </si>
  <si>
    <t>1931 SAN MIGUEL DR #100, WALNUT CREEK, CA 94596-5357</t>
  </si>
  <si>
    <t>7001 SUNNE LN #100, WALNUT CREEK, CA 94597-3622</t>
  </si>
  <si>
    <t>1150 CIVIC DR #101, WALNUT CREEK, CA 94596-8241</t>
  </si>
  <si>
    <t>1343 LOCUST ST #101, WALNUT CREEK, CA 94596-4590</t>
  </si>
  <si>
    <t>2040 N MAIN ST #11, WALNUT CREEK, CA 94596-3702</t>
  </si>
  <si>
    <t>7000 SUNNE LN #112, WALNUT CREEK, CA 94597-3613</t>
  </si>
  <si>
    <t>7001 SUNNE LN #116, WALNUT CREEK, CA 94597-3622</t>
  </si>
  <si>
    <t>1211 NEWELL AVE #120, WALNUT CREEK, CA 94596-5238</t>
  </si>
  <si>
    <t>7001 SUNNE LN #120, WALNUT CREEK, CA 94597-3622</t>
  </si>
  <si>
    <t>700 YGNACIO VALLEY RD #120, WALNUT CREEK, CA 94596-3849</t>
  </si>
  <si>
    <t>1875 OLYMPIC BLVD #130, WALNUT CREEK, CA 94596-5080</t>
  </si>
  <si>
    <t>1001 HARVEY DR #156, WALNUT CREEK, CA 94597-3609</t>
  </si>
  <si>
    <t>500 YGNACIO VALLEY RD #160, WALNUT CREEK, CA 94596-3840</t>
  </si>
  <si>
    <t>2040 N MAIN ST #19, WALNUT CREEK, CA 94596-3795</t>
  </si>
  <si>
    <t>130 LA CASA VIA #2, WALNUT CREEK, CA 94598-3045</t>
  </si>
  <si>
    <t>1170 LINCOLN AVE #200, WALNUT CREEK, CA 94596-4769</t>
  </si>
  <si>
    <t>130 LA CASA VIA #202, WALNUT CREEK, CA 94598-3045</t>
  </si>
  <si>
    <t>1840 SAN MIGUEL DR #206, WALNUT CREEK, CA 94596-8602</t>
  </si>
  <si>
    <t>1200 MT DIABLO BLVD #207, WALNUT CREEK, CA 94596-4852</t>
  </si>
  <si>
    <t>1255 TREAT BLVD #210, WALNUT CREEK, CA 94597-7968</t>
  </si>
  <si>
    <t>130 LA CASA VIA #213, WALNUT CREEK, CA 94598-3045</t>
  </si>
  <si>
    <t>1475 N BROADWAY #220, WALNUT CREEK, CA 94596-4649</t>
  </si>
  <si>
    <t>100 PRINGLE AVE #235, WALNUT CREEK, CA 94596-3583</t>
  </si>
  <si>
    <t>2121 N CALIFORNIA BLVD #250, WALNUT CREEK, CA 94596-3572</t>
  </si>
  <si>
    <t>2040 N MAIN ST #26, WALNUT CREEK, CA 94596-3795</t>
  </si>
  <si>
    <t>2405 SHADELANDS DR #300, WALNUT CREEK, CA 94598-2444</t>
  </si>
  <si>
    <t>1299 NEWELL HILL PL #300, WALNUT CREEK, CA 94596-5292</t>
  </si>
  <si>
    <t>1760 N BROADWAY #303, WALNUT CREEK, CA 94596-4123</t>
  </si>
  <si>
    <t>101 YGNACIO VALLEY RD #303, WALNUT CREEK, CA 94596-4087</t>
  </si>
  <si>
    <t>1850 MT DIABLO BLVD #330, WALNUT CREEK, CA 94596-4428</t>
  </si>
  <si>
    <t>1801 OAKLAND BLVD #330, WALNUT CREEK, CA 94596-4029</t>
  </si>
  <si>
    <t>1655 N CALIFORNIA BLVD #380, WALNUT CREEK, CA 94596-4463</t>
  </si>
  <si>
    <t>1400 CENTRAL AVE #3C, WALNUT CREEK, CA 94596-3700</t>
  </si>
  <si>
    <t>1730 LACASSIE AVE #6, WALNUT CREEK, CA 94596-4046</t>
  </si>
  <si>
    <t>1333 N CALIFORNIA BLVD #680, WALNUT CREEK, CA 94596-4534</t>
  </si>
  <si>
    <t>2040 N MAIN ST #7, WALNUT CREEK, CA 94596-3795</t>
  </si>
  <si>
    <t>1990 N CALIFORNIA BLVD #A, WALNUT CREEK, CA 94596-3742</t>
  </si>
  <si>
    <t>1389 N MAIN ST #A, WALNUT CREEK, CA 94596-4664</t>
  </si>
  <si>
    <t>1520 3RD AVE #A, WALNUT CREEK, CA 94597-2678</t>
  </si>
  <si>
    <t>1531 2ND AVE #A, WALNUT CREEK, CA 94597-2612</t>
  </si>
  <si>
    <t>1908 TICE VALLEY BLVD #A, WALNUT CREEK, CA 94595-2286</t>
  </si>
  <si>
    <t>2700 MITCHELL DR #A, WALNUT CREEK, CA 94598-1602</t>
  </si>
  <si>
    <t>1410 LESNICK LN #A, WALNUT CREEK, CA 94597-2777</t>
  </si>
  <si>
    <t>1510 PALOS VERDES MALL #A, WALNUT CREEK, CA 94597-2230</t>
  </si>
  <si>
    <t>554 YGNACIO VALLEY RD #A, WALNUT CREEK, CA 94596-8200</t>
  </si>
  <si>
    <t>2999 OAK RD #A, WALNUT CREEK, CA 94597-2066</t>
  </si>
  <si>
    <t>2236 OAK GROVE RD #A, WALNUT CREEK, CA 94598-2509</t>
  </si>
  <si>
    <t>704 BANCROFT RD #A, WALNUT CREEK, CA 94598-1506</t>
  </si>
  <si>
    <t>1415 PINE ST #A, WALNUT CREEK, CA 94596-7689</t>
  </si>
  <si>
    <t>2770 CAMINO DIABLO #A, WALNUT CREEK, CA 94597-3977</t>
  </si>
  <si>
    <t>1400 CENTRAL AVE #A1, WALNUT CREEK, CA 94596-3700</t>
  </si>
  <si>
    <t>1389 N MAIN ST #B, WALNUT CREEK, CA 94596-4664</t>
  </si>
  <si>
    <t>1520 3RD AVE #B, WALNUT CREEK, CA 94597-2678</t>
  </si>
  <si>
    <t>1291 OAKLAND BLVD #B, WALNUT CREEK, CA 94596-4359</t>
  </si>
  <si>
    <t>1828 MT DIABLO BLVD #B, WALNUT CREEK, CA 94596-4410</t>
  </si>
  <si>
    <t>2054 TREAT BLVD #B, WALNUT CREEK, CA 94598-1501</t>
  </si>
  <si>
    <t>2064 TREAT BLVD #B, WALNUT CREEK, CA 94598-1595</t>
  </si>
  <si>
    <t>1844 SAN MIGUEL DR #B, WALNUT CREEK, CA 94596-4962</t>
  </si>
  <si>
    <t>1594 MORGAN LN #B, WALNUT CREEK, CA 94597-3148</t>
  </si>
  <si>
    <t>1512 PALOS VERDES MALL #B, WALNUT CREEK, CA 94597-2269</t>
  </si>
  <si>
    <t>2021 YGNACIO VALLEY RD #B, WALNUT CREEK, CA 94598-3391</t>
  </si>
  <si>
    <t>1353 PINE ST #B, WALNUT CREEK, CA 94596-7687</t>
  </si>
  <si>
    <t>1179 BOULEVARD WAY #B, WALNUT CREEK, CA 94595-1104</t>
  </si>
  <si>
    <t>1277 BOULEVARD WAY #B, WALNUT CREEK, CA 94595-1106</t>
  </si>
  <si>
    <t>2770 CAMINO DIABLO #B, WALNUT CREEK, CA 94597-3977</t>
  </si>
  <si>
    <t>2064 TREAT BLVD #C, WALNUT CREEK, CA 94598-1595</t>
  </si>
  <si>
    <t>1510 PALOS VERDES MALL #C, WALNUT CREEK, CA 94597-2230</t>
  </si>
  <si>
    <t>704 BANCROFT RD #C, WALNUT CREEK, CA 94598-1506</t>
  </si>
  <si>
    <t>718 BANCROFT RD #C, WALNUT CREEK, CA 94598-1544</t>
  </si>
  <si>
    <t>1415 PINE ST #C, WALNUT CREEK, CA 94596-7689</t>
  </si>
  <si>
    <t>1512 PALOS VERDES MALL #D, WALNUT CREEK, CA 94597-2269</t>
  </si>
  <si>
    <t>2021 YGNACIO VALLEY RD #D, WALNUT CREEK, CA 94598-3391</t>
  </si>
  <si>
    <t>1815 YGNACIO VALLEY RD #D, WALNUT CREEK, CA 94598-3205</t>
  </si>
  <si>
    <t>2064 TREAT BLVD #H, WALNUT CREEK, CA 94598-1595</t>
  </si>
  <si>
    <t>2021 YGNACIO VALLEY RD #H, WALNUT CREEK, CA 94598-3391</t>
  </si>
  <si>
    <t>130 LA CASA VIA BLDG 2-B, WALNUT CREEK, CA 94598-3045</t>
  </si>
  <si>
    <t>1538 LOCUST ST CALIFORNIA CCCADIS04, WALNUT CREEK, CA 94596-4117</t>
  </si>
  <si>
    <t>1538 LOCUST ST CALIFORNIA GWOJKNDIS02, WALNUT CREEK, CA 94596-4117</t>
  </si>
  <si>
    <t>744 BANCROFT RD SC71100, WALNUT CREEK, CA 94598-1531</t>
  </si>
  <si>
    <t>800 ROCKVIEW DR STAGING AREA, WALNUT CREEK, CA 94595-3002</t>
  </si>
  <si>
    <t>1895 YGNACIO VALLEY RD STE 28, WALNUT CREEK, CA 94598-3214</t>
  </si>
  <si>
    <t>718 BANCROFT RD STE B, WALNUT CREEK, CA 94598-1544</t>
  </si>
  <si>
    <t>1909 MT DIABLO BLVD #D, WALNUT CREEK, CA 94596-4411</t>
  </si>
  <si>
    <t>1530 OLYMPIC BLVD , WALNUT CREEK, CA 94596-5107</t>
  </si>
  <si>
    <t>2895 N MAIN ST , WALNUT CREEK, CA 94597-2716</t>
  </si>
  <si>
    <t>1499 N CALIFORNIA BLVD , WALNUT CREEK, CA 94596-4519</t>
  </si>
  <si>
    <t>1646 N CALIFORNIA BLVD , WALNUT CREEK, CA 94596-4131</t>
  </si>
  <si>
    <t>2050 N CALIFORNIA BLVD , WALNUT CREEK, CA 94596-3548</t>
  </si>
  <si>
    <t>1717 N CALIFORNIA BLVD , WALNUT CREEK, CA 94596-4182</t>
  </si>
  <si>
    <t>1444 N CALIFORNIA BLVD , WALNUT CREEK, CA 94596-4522</t>
  </si>
  <si>
    <t>1990 N CALIFORNIA BLVD , WALNUT CREEK, CA 94596-3742</t>
  </si>
  <si>
    <t>1655 N CALIFORNIA BLVD , WALNUT CREEK, CA 94596-4463</t>
  </si>
  <si>
    <t>1676 N CALIFORNIA BLVD , WALNUT CREEK, CA 94596-4144</t>
  </si>
  <si>
    <t>1777 N CALIFORNIA BLVD , WALNUT CREEK, CA 94596-4193</t>
  </si>
  <si>
    <t>1500 N CALIFORNIA BLVD , WALNUT CREEK, CA 94596-7489</t>
  </si>
  <si>
    <t>1380 N CALIFORNIA BLVD , WALNUT CREEK, CA 94596-4520</t>
  </si>
  <si>
    <t>312 N CIVIC DR , WALNUT CREEK, CA 94596-3632</t>
  </si>
  <si>
    <t>300 N CIVIC DR , WALNUT CREEK, CA 94596-3663</t>
  </si>
  <si>
    <t>140 N CIVIC DR , WALNUT CREEK, CA 94596-3816</t>
  </si>
  <si>
    <t>313 N CIVIC DR , WALNUT CREEK, CA 94596-7605</t>
  </si>
  <si>
    <t>390 N SAN CARLOS DR , WALNUT CREEK, CA 94598</t>
  </si>
  <si>
    <t>600 N SAN CARLOS DR , WALNUT CREEK, CA 94598-2254</t>
  </si>
  <si>
    <t>530 N CIVIC DR , WALNUT CREEK, CA 94597-3292</t>
  </si>
  <si>
    <t>301 N CIVIC DR , WALNUT CREEK, CA 94596-7605</t>
  </si>
  <si>
    <t>161 N CIVIC DR , WALNUT CREEK, CA 94596-3890</t>
  </si>
  <si>
    <t>205 N WIGET LN , WALNUT CREEK, CA 94598-2403</t>
  </si>
  <si>
    <t>298 N WIGET LN , WALNUT CREEK, CA 94598-2404</t>
  </si>
  <si>
    <t>100 N WIGET LN , WALNUT CREEK, CA 94598-5988</t>
  </si>
  <si>
    <t>210 N WIGET LN , WALNUT CREEK, CA 94598-2404</t>
  </si>
  <si>
    <t>325 N WIGET LN , WALNUT CREEK, CA 94598-2435</t>
  </si>
  <si>
    <t>370 N WIGET LN , WALNUT CREEK, CA 94598-2488</t>
  </si>
  <si>
    <t>190 N WIGET LN , WALNUT CREEK, CA 94598-2440</t>
  </si>
  <si>
    <t>1375 N MAIN ST , WALNUT CREEK, CA 94596-4602</t>
  </si>
  <si>
    <t>1394 N MAIN ST , WALNUT CREEK, CA 94596-4626</t>
  </si>
  <si>
    <t>1890 N MAIN ST , WALNUT CREEK, CA 94596-4129</t>
  </si>
  <si>
    <t>2646 N MAIN ST , WALNUT CREEK, CA 94597-2728</t>
  </si>
  <si>
    <t>1840 N MAIN ST , WALNUT CREEK, CA 94596-4129</t>
  </si>
  <si>
    <t>2678 N MAIN ST , WALNUT CREEK, CA 94597-2721</t>
  </si>
  <si>
    <t>1359 N MAIN ST , WALNUT CREEK, CA 94596-4602</t>
  </si>
  <si>
    <t>2112 N MAIN ST , WALNUT CREEK, CA 94596-3708</t>
  </si>
  <si>
    <t>1397 N MAIN ST , WALNUT CREEK, CA 94596-4602</t>
  </si>
  <si>
    <t>1315 N MAIN ST , WALNUT CREEK, CA 94596-4602</t>
  </si>
  <si>
    <t>1329 N MAIN ST , WALNUT CREEK, CA 94596-4602</t>
  </si>
  <si>
    <t>1354 N MAIN ST , WALNUT CREEK, CA 94596-4626</t>
  </si>
  <si>
    <t>1357 N MAIN ST , WALNUT CREEK, CA 94596-4676</t>
  </si>
  <si>
    <t>1358 N MAIN ST , WALNUT CREEK, CA 94596-4626</t>
  </si>
  <si>
    <t>1387 N MAIN ST , WALNUT CREEK, CA 94596-4602</t>
  </si>
  <si>
    <t>1388 N MAIN ST , WALNUT CREEK, CA 94596-4626</t>
  </si>
  <si>
    <t>1414 N MAIN ST , WALNUT CREEK, CA 94596-4668</t>
  </si>
  <si>
    <t>3091 N MAIN ST , WALNUT CREEK, CA 94597-1901</t>
  </si>
  <si>
    <t>1432 N MAIN ST , WALNUT CREEK, CA 94596-4605</t>
  </si>
  <si>
    <t>1440 N MAIN ST , WALNUT CREEK, CA 94596-4686</t>
  </si>
  <si>
    <t>1382 N MAIN ST , WALNUT CREEK, CA 94596-4633</t>
  </si>
  <si>
    <t>1525 N MAIN ST , WALNUT CREEK, CA 94596-4606</t>
  </si>
  <si>
    <t>1539 N MAIN ST , WALNUT CREEK, CA 94596-4606</t>
  </si>
  <si>
    <t>1606 N MAIN ST , WALNUT CREEK, CA 94596-4609</t>
  </si>
  <si>
    <t>1707 N MAIN ST , WALNUT CREEK, CA 94596-4104</t>
  </si>
  <si>
    <t>2540 N MAIN ST , WALNUT CREEK, CA 94597-3123</t>
  </si>
  <si>
    <t>2020 N MAIN ST , WALNUT CREEK, CA 94596-3751</t>
  </si>
  <si>
    <t>2034 N MAIN ST , WALNUT CREEK, CA 94596-3751</t>
  </si>
  <si>
    <t>2038 N MAIN ST , WALNUT CREEK, CA 94596</t>
  </si>
  <si>
    <t>2042 N MAIN ST , WALNUT CREEK, CA 94596-3706</t>
  </si>
  <si>
    <t>2103 N MAIN ST , WALNUT CREEK, CA 94596-3707</t>
  </si>
  <si>
    <t>2235 N MAIN ST , WALNUT CREEK, CA 94596-3520</t>
  </si>
  <si>
    <t>2241 N MAIN ST , WALNUT CREEK, CA 94596-3520</t>
  </si>
  <si>
    <t>2244 N MAIN ST , WALNUT CREEK, CA 94596-3521</t>
  </si>
  <si>
    <t>2576 N MAIN ST , WALNUT CREEK, CA 94597-3153</t>
  </si>
  <si>
    <t>2329 N MAIN ST , WALNUT CREEK, CA 94596-3522</t>
  </si>
  <si>
    <t>2255 N MAIN ST , WALNUT CREEK, CA 94596</t>
  </si>
  <si>
    <t>2355 N MAIN ST , WALNUT CREEK, CA 94596-3547</t>
  </si>
  <si>
    <t>2389 N MAIN ST , WALNUT CREEK, CA 94596-3547</t>
  </si>
  <si>
    <t>2404 N MAIN ST , WALNUT CREEK, CA 94596-3557</t>
  </si>
  <si>
    <t>2517 N MAIN ST , WALNUT CREEK, CA 94597-3122</t>
  </si>
  <si>
    <t>2556 N MAIN ST , WALNUT CREEK, CA 94597-3153</t>
  </si>
  <si>
    <t>2580 N MAIN ST , WALNUT CREEK, CA 94597-3153</t>
  </si>
  <si>
    <t>2599 N MAIN ST , WALNUT CREEK, CA 94597-3122</t>
  </si>
  <si>
    <t>2600 N MAIN ST , WALNUT CREEK, CA 94597-2713</t>
  </si>
  <si>
    <t>2635 N MAIN ST , WALNUT CREEK, CA 94597-2712</t>
  </si>
  <si>
    <t>2645 N MAIN ST , WALNUT CREEK, CA 94597-2712</t>
  </si>
  <si>
    <t>2702 N MAIN ST , WALNUT CREEK, CA 94597-2715</t>
  </si>
  <si>
    <t>2710 N MAIN ST , WALNUT CREEK, CA 94597-2715</t>
  </si>
  <si>
    <t>2721 N MAIN ST , WALNUT CREEK, CA 94597-2714</t>
  </si>
  <si>
    <t>2724 N MAIN ST , WALNUT CREEK, CA 94597-2732</t>
  </si>
  <si>
    <t>2726 N MAIN ST , WALNUT CREEK, CA 94597-2750</t>
  </si>
  <si>
    <t>2735 N MAIN ST , WALNUT CREEK, CA 94597-2714</t>
  </si>
  <si>
    <t>2750 N MAIN ST , WALNUT CREEK, CA 94597-2732</t>
  </si>
  <si>
    <t>2791 N MAIN ST , WALNUT CREEK, CA 94597-2731</t>
  </si>
  <si>
    <t>2905 N MAIN ST , WALNUT CREEK, CA 94597-2002</t>
  </si>
  <si>
    <t>2925 N MAIN ST , WALNUT CREEK, CA 94597-2002</t>
  </si>
  <si>
    <t>2929 N MAIN ST , WALNUT CREEK, CA 94597-2002</t>
  </si>
  <si>
    <t>2931 N MAIN ST , WALNUT CREEK, CA 94597-2002</t>
  </si>
  <si>
    <t>2985 N MAIN ST , WALNUT CREEK, CA 94597-2002</t>
  </si>
  <si>
    <t>1522 N MAIN ST , WALNUT CREEK, CA 94596-4607</t>
  </si>
  <si>
    <t>2530 N MAIN ST , WALNUT CREEK, CA 94597-3123</t>
  </si>
  <si>
    <t>1365\1367 N MAIN ST , WALNUT CREEK, CA 94596</t>
  </si>
  <si>
    <t>1337 N MAIN ST , WALNUT CREEK, CA 94596-4602</t>
  </si>
  <si>
    <t>2690 N MAIN ST , WALNUT CREEK, CA 94597-2729</t>
  </si>
  <si>
    <t>1372 N MAIN ST , WALNUT CREEK, CA 94596-4692</t>
  </si>
  <si>
    <t>1535 N MAIN ST , WALNUT CREEK, CA 94596-4606</t>
  </si>
  <si>
    <t>2295 N MAIN ST , WALNUT CREEK, CA 94596-3520</t>
  </si>
  <si>
    <t>1601 N MAIN ST , WALNUT CREEK, CA 94596-4669</t>
  </si>
  <si>
    <t>2033 N MAIN ST , WALNUT CREEK, CA 94596-3722</t>
  </si>
  <si>
    <t>2001 N MAIN ST , WALNUT CREEK, CA 94596-3732</t>
  </si>
  <si>
    <t>2890 N MAIN ST , WALNUT CREEK, CA 94597-2735</t>
  </si>
  <si>
    <t>3081 N MAIN ST , WALNUT CREEK, CA 94597-1940</t>
  </si>
  <si>
    <t>2955 N MAIN ST , WALNUT CREEK, CA 94597-2002</t>
  </si>
  <si>
    <t>2654 N MAIN ST , WALNUT CREEK, CA 94597-2729</t>
  </si>
  <si>
    <t>2410 N MAIN ST , WALNUT CREEK, CA 94596-3557</t>
  </si>
  <si>
    <t>1716 N MAIN ST , WALNUT CREEK, CA 94596-4186</t>
  </si>
  <si>
    <t>1700 N MAIN ST , WALNUT CREEK, CA 94596-4105</t>
  </si>
  <si>
    <t>2855 N MAIN ST , WALNUT CREEK, CA 94597-2716</t>
  </si>
  <si>
    <t>1655 N MAIN ST , WALNUT CREEK, CA 94596-4680</t>
  </si>
  <si>
    <t>2932 N MAIN ST , WALNUT CREEK, CA 94597-2003</t>
  </si>
  <si>
    <t>2560 N MAIN ST , WALNUT CREEK, CA 94597-3153</t>
  </si>
  <si>
    <t>1325 N MAIN ST , WALNUT CREEK, CA 94596-4602</t>
  </si>
  <si>
    <t>2551 N MAIN ST , WALNUT CREEK, CA 94597-3122</t>
  </si>
  <si>
    <t>2658 N MAIN ST , WALNUT CREEK, CA 94597-2729</t>
  </si>
  <si>
    <t>2679 N MAIN ST , WALNUT CREEK, CA 94597-2712</t>
  </si>
  <si>
    <t>2860 N MAIN ST , WALNUT CREEK, CA 94597-2717</t>
  </si>
  <si>
    <t>2659 N MAIN ST , WALNUT CREEK, CA 94597-2712</t>
  </si>
  <si>
    <t>1442 N MAIN ST , WALNUT CREEK, CA 94596-4605</t>
  </si>
  <si>
    <t>2520 N MAIN ST , WALNUT CREEK, CA 94597-3123</t>
  </si>
  <si>
    <t>2800 N MAIN ST , WALNUT CREEK, CA 94597-2717</t>
  </si>
  <si>
    <t>2288 N MAIN ST , WALNUT CREEK, CA 94596-3521</t>
  </si>
  <si>
    <t>2940 N MAIN ST , WALNUT CREEK, CA 94597-2003</t>
  </si>
  <si>
    <t>1628 N MAIN ST , WALNUT CREEK, CA 94596-4609</t>
  </si>
  <si>
    <t>1960 N MAIN ST , WALNUT CREEK, CA 94596-3733</t>
  </si>
  <si>
    <t>1350 N MAIN ST , WALNUT CREEK, CA 94596-4626</t>
  </si>
  <si>
    <t>2717 N MAIN ST , WALNUT CREEK, CA 94597-2784</t>
  </si>
  <si>
    <t>2266 N MAIN ST , WALNUT CREEK, CA 94596-3521</t>
  </si>
  <si>
    <t>1499 N MAIN ST , WALNUT CREEK, CA 94596-4604</t>
  </si>
  <si>
    <t>2198 N MAIN ST , WALNUT CREEK, CA 94596-3708</t>
  </si>
  <si>
    <t>CF</t>
  </si>
  <si>
    <t>2383 N MAIN ST , WALNUT CREEK, CA 94596-3549</t>
  </si>
  <si>
    <t>2741 N MAIN ST , WALNUT CREEK, CA 94597-2714</t>
  </si>
  <si>
    <t>2500 N MAIN ST , WALNUT CREEK, CA 94597-3123</t>
  </si>
  <si>
    <t>1871 N MAIN ST , WALNUT CREEK, CA 94596-4106</t>
  </si>
  <si>
    <t>3065 N MAIN ST , WALNUT CREEK, CA 94597-1999</t>
  </si>
  <si>
    <t>1910 N MAIN ST , WALNUT CREEK, CA 94596-3932</t>
  </si>
  <si>
    <t>1799 N BROADWAY , WALNUT CREEK, CA 94596-4122</t>
  </si>
  <si>
    <t>1644 N BROADWAY , WALNUT CREEK, CA 94596-4223</t>
  </si>
  <si>
    <t>1375 N BROADWAY , WALNUT CREEK, CA 94596-4636</t>
  </si>
  <si>
    <t>1383 N BROADWAY , WALNUT CREEK, CA 94596-4636</t>
  </si>
  <si>
    <t>1385 N BROADWAY , WALNUT CREEK, CA 94596-4636</t>
  </si>
  <si>
    <t>1387 N BROADWAY , WALNUT CREEK, CA 94596-4636</t>
  </si>
  <si>
    <t>1389 N BROADWAY , WALNUT CREEK, CA 94596-4636</t>
  </si>
  <si>
    <t>1470 N BROADWAY , WALNUT CREEK, CA 94596-4616</t>
  </si>
  <si>
    <t>1627 N BROADWAY , WALNUT CREEK, CA 94596-4222</t>
  </si>
  <si>
    <t>2033 N BROADWAY , WALNUT CREEK, CA 94596-3709</t>
  </si>
  <si>
    <t>2070 N BROADWAY , WALNUT CREEK, CA 94596-2000</t>
  </si>
  <si>
    <t>2100 N BROADWAY , WALNUT CREEK, CA 94596-3717</t>
  </si>
  <si>
    <t>2015 N BROADWAY , WALNUT CREEK, CA 94596-3717</t>
  </si>
  <si>
    <t>2087 N BROADWAY , WALNUT CREEK, CA 94596</t>
  </si>
  <si>
    <t>2141 N BROADWAY , WALNUT CREEK, CA 94596-3747</t>
  </si>
  <si>
    <t>2147 N BROADWAY , WALNUT CREEK, CA 94596-3747</t>
  </si>
  <si>
    <t>2149 N BROADWAY , WALNUT CREEK, CA 94596-3747</t>
  </si>
  <si>
    <t>2155 N BROADWAY , WALNUT CREEK, CA 94596-3747</t>
  </si>
  <si>
    <t>2195 N BROADWAY , WALNUT CREEK, CA 94596-3747</t>
  </si>
  <si>
    <t>1840 N BROADWAY , WALNUT CREEK, CA 94596-3842</t>
  </si>
  <si>
    <t>2190 N BROADWAY , WALNUT CREEK, CA 94596-3717</t>
  </si>
  <si>
    <t>2050 N BROADWAY , WALNUT CREEK, CA 94596-3749</t>
  </si>
  <si>
    <t>1406 N BROADWAY , WALNUT CREEK, CA 94596-4616</t>
  </si>
  <si>
    <t>2065 N BROADWAY , WALNUT CREEK, CA 94596-3797</t>
  </si>
  <si>
    <t>2085 N BROADWAY , WALNUT CREEK, CA 94596-3793</t>
  </si>
  <si>
    <t>25 N VIA MONTE , WALNUT CREEK, CA 94598-2510</t>
  </si>
  <si>
    <t>2140 N BROADWAY , WALNUT CREEK, CA 94596-3717</t>
  </si>
  <si>
    <t>2030 N BROADWAY , WALNUT CREEK, CA 94596-3710</t>
  </si>
  <si>
    <t>600 N SAN CARLOS DR , WALNUT CREEK, CA 94596-8039</t>
  </si>
  <si>
    <t>1388 S CALIFORNIA BLVD , WALNUT CREEK, CA 94596-5125</t>
  </si>
  <si>
    <t>1105 S CALIFORNIA BLVD , WALNUT CREEK, CA 94596-4413</t>
  </si>
  <si>
    <t>1301 S CALIFORNIA BLVD , WALNUT CREEK, CA 94596-5124</t>
  </si>
  <si>
    <t>1372 S CALIFORNIA BLVD , WALNUT CREEK, CA 94596-5125</t>
  </si>
  <si>
    <t>1101 S CALIFORNIA BLVD , WALNUT CREEK, CA 94596-4413</t>
  </si>
  <si>
    <t>1255 S CALIFORNIA BLVD , WALNUT CREEK, CA 94596-5122</t>
  </si>
  <si>
    <t>1123 S CALIFORNIA BLVD , WALNUT CREEK, CA 94596-4413</t>
  </si>
  <si>
    <t>1300 S MAIN ST , WALNUT CREEK, CA 94596-5119</t>
  </si>
  <si>
    <t>1460 S MAIN ST , WALNUT CREEK, CA 94596-5319</t>
  </si>
  <si>
    <t>1425 S MAIN ST , WALNUT CREEK, CA 94596-5318</t>
  </si>
  <si>
    <t>1426 S MAIN ST , WALNUT CREEK, CA 94596-5319</t>
  </si>
  <si>
    <t>1444 S MAIN ST , WALNUT CREEK, CA 94596-5319</t>
  </si>
  <si>
    <t>1448 S MAIN ST , WALNUT CREEK, CA 94596-5319</t>
  </si>
  <si>
    <t>1516 S MAIN ST , WALNUT CREEK, CA 94596-5321</t>
  </si>
  <si>
    <t>1295 S MAIN ST , WALNUT CREEK, CA 94596-5153</t>
  </si>
  <si>
    <t>1245 S MAIN ST , WALNUT CREEK, CA 94596-5116</t>
  </si>
  <si>
    <t>1357 S MAIN ST , WALNUT CREEK, CA 94596</t>
  </si>
  <si>
    <t>1495 S MAIN ST , WALNUT CREEK, CA 94596-5318</t>
  </si>
  <si>
    <t>1390 S MAIN ST , WALNUT CREEK, CA 94596-5194</t>
  </si>
  <si>
    <t>1149 S MAIN ST , WALNUT CREEK, CA 94596-5114</t>
  </si>
  <si>
    <t>1201 S MAIN ST , WALNUT CREEK, CA 94596-5116</t>
  </si>
  <si>
    <t>715 S BROADWAY , WALNUT CREEK, CA 94596</t>
  </si>
  <si>
    <t>1315 HOMESTEAD AVE , WALNUT CREEK, CA 94598-1805</t>
  </si>
  <si>
    <t>122 LOS ALTOS AVE , WALNUT CREEK, CA 94598-3141</t>
  </si>
  <si>
    <t>2316 SAN JUAN AVE , WALNUT CREEK, CA 94597-8353</t>
  </si>
  <si>
    <t>260 WALNUT AVE , WALNUT CREEK, CA 94598-3373</t>
  </si>
  <si>
    <t>2751 BUENA VISTA AVE , WALNUT CREEK, CA 94597-2503</t>
  </si>
  <si>
    <t>500 WALNUT AVE , WALNUT CREEK, CA 94598-3731</t>
  </si>
  <si>
    <t>1725 TRINITY AVE , WALNUT CREEK, CA 94596-4049</t>
  </si>
  <si>
    <t>2355 SAN JUAN AVE , WALNUT CREEK, CA 94597-3099</t>
  </si>
  <si>
    <t>1224 LINCOLN AVE , WALNUT CREEK, CA 94596-4635</t>
  </si>
  <si>
    <t>1295 HOMESTEAD AVE , WALNUT CREEK, CA 94598-2852</t>
  </si>
  <si>
    <t>1587 2ND AVE , WALNUT CREEK, CA 94597-2663</t>
  </si>
  <si>
    <t>1420 LINCOLN AVE , WALNUT CREEK, CA 94596-4612</t>
  </si>
  <si>
    <t>1485 NEWELL AVE , WALNUT CREEK, CA 94596-5316</t>
  </si>
  <si>
    <t>1491 NEWELL AVE , WALNUT CREEK, CA 94596-5316</t>
  </si>
  <si>
    <t>1495 NEWELL AVE , WALNUT CREEK, CA 94596-5316</t>
  </si>
  <si>
    <t>1508 3RD AVE , WALNUT CREEK, CA 94597-2605</t>
  </si>
  <si>
    <t>1517 2ND AVE , WALNUT CREEK, CA 94597-2622</t>
  </si>
  <si>
    <t>1543 SUNNYVALE AVE , WALNUT CREEK, CA 94597-1903</t>
  </si>
  <si>
    <t>1611 NEWELL AVE , WALNUT CREEK, CA 94596-5001</t>
  </si>
  <si>
    <t>1621 3RD AVE , WALNUT CREEK, CA 94597-2606</t>
  </si>
  <si>
    <t>1755 SUNNYVALE AVE , WALNUT CREEK, CA 94597-1809</t>
  </si>
  <si>
    <t>1755 TRINITY AVE , WALNUT CREEK, CA 94596-4068</t>
  </si>
  <si>
    <t>1800 LACASSIE AVE , WALNUT CREEK, CA 94596-1000</t>
  </si>
  <si>
    <t>1413 CARLBACK AVE , WALNUT CREEK, CA 94596-3511</t>
  </si>
  <si>
    <t>1801 LACASSIE AVE , WALNUT CREEK, CA 94596-4016</t>
  </si>
  <si>
    <t>1550 3RD AVE , WALNUT CREEK, CA 94597-2651</t>
  </si>
  <si>
    <t>1924 TRINITY AVE , WALNUT CREEK, CA 94596-4037</t>
  </si>
  <si>
    <t>1931 1ST AVE , WALNUT CREEK, CA 94597-2540</t>
  </si>
  <si>
    <t>2339 BUENA VISTA AVE , WALNUT CREEK, CA 94597-3017</t>
  </si>
  <si>
    <t>1958 3RD AVE , WALNUT CREEK, CA 94597-2515</t>
  </si>
  <si>
    <t>2400 STEWART AVE , WALNUT CREEK, CA 94596-6300</t>
  </si>
  <si>
    <t>1150 LINCOLN AVE , WALNUT CREEK, CA 94596-4793</t>
  </si>
  <si>
    <t>2449 BUENA VISTA AVE , WALNUT CREEK, CA 94597-3019</t>
  </si>
  <si>
    <t>1700 RIVIERA AVE , WALNUT CREEK, CA 94596-3530</t>
  </si>
  <si>
    <t>1810 ALMOND AVE , WALNUT CREEK, CA 94596-4288</t>
  </si>
  <si>
    <t>2317 BUENA VISTA AVE , WALNUT CREEK, CA 94597-3017</t>
  </si>
  <si>
    <t>1727 LACASSIE AVE , WALNUT CREEK, CA 94596-4014</t>
  </si>
  <si>
    <t>1489 NEWELL AVE , WALNUT CREEK, CA 94596-5316</t>
  </si>
  <si>
    <t>1345 NEWELL AVE , WALNUT CREEK, CA 94596-5315</t>
  </si>
  <si>
    <t>1800 COLE AVE , WALNUT CREEK, CA 94596-4001</t>
  </si>
  <si>
    <t>1973 TRINITY AVE , WALNUT CREEK, CA 94596-7009</t>
  </si>
  <si>
    <t>1229 LINCOLN AVE , WALNUT CREEK, CA 94596-4640</t>
  </si>
  <si>
    <t>1385 NEWELL AVE , WALNUT CREEK, CA 94596-5333</t>
  </si>
  <si>
    <t>1381 NEWELL AVE , WALNUT CREEK, CA 94596-5333</t>
  </si>
  <si>
    <t>1595 3RD AVE , WALNUT CREEK, CA 94597-2674</t>
  </si>
  <si>
    <t>1597 3RD AVE , WALNUT CREEK, CA 94597-2675</t>
  </si>
  <si>
    <t>1475 NEWELL AVE , WALNUT CREEK, CA 94596-5316</t>
  </si>
  <si>
    <t>1591 3RD AVE , WALNUT CREEK, CA 94597-2673</t>
  </si>
  <si>
    <t>1544 NEWELL AVE , WALNUT CREEK, CA 94596-5121</t>
  </si>
  <si>
    <t>1515 RIVIERA AVE , WALNUT CREEK, CA 94596-3591</t>
  </si>
  <si>
    <t>1738 RIVIERA AVE , WALNUT CREEK, CA 94596-3675</t>
  </si>
  <si>
    <t>1880 TRINITY AVE , WALNUT CREEK, CA 94596-4094</t>
  </si>
  <si>
    <t>1963 TRINITY AVE , WALNUT CREEK, CA 94596-4056</t>
  </si>
  <si>
    <t>1756 COLE AVE , WALNUT CREEK, CA 94596-4000</t>
  </si>
  <si>
    <t>1869 LACASSIE AVE , WALNUT CREEK, CA 94596-4038</t>
  </si>
  <si>
    <t>1600 RIVIERA AVE , WALNUT CREEK, CA 94596-3569</t>
  </si>
  <si>
    <t>1531 3RD AVE , WALNUT CREEK, CA 94597-2604</t>
  </si>
  <si>
    <t>1515 SUNNYVALE AVE , WALNUT CREEK, CA 94597-7105</t>
  </si>
  <si>
    <t>1504 SUNNYVALE AVE , WALNUT CREEK, CA 94597-1904</t>
  </si>
  <si>
    <t>1888 TRINITY AVE , WALNUT CREEK, CA 94596-4035</t>
  </si>
  <si>
    <t>1545 3RD AVE , WALNUT CREEK, CA 94597-2604</t>
  </si>
  <si>
    <t>1812 TRINITY AVE , WALNUT CREEK, CA 94596-4069</t>
  </si>
  <si>
    <t>1333 NEWELL AVE , WALNUT CREEK, CA 94596-5315</t>
  </si>
  <si>
    <t>1241 HOMESTEAD AVE , WALNUT CREEK, CA 94598-2834</t>
  </si>
  <si>
    <t>1605 RIVIERA AVE , WALNUT CREEK, CA 94596-3679</t>
  </si>
  <si>
    <t>1954 TRINITY AVE , WALNUT CREEK, CA 94596-7028</t>
  </si>
  <si>
    <t>1500 NEWELL AVE , WALNUT CREEK, CA 94596-5191</t>
  </si>
  <si>
    <t>101 PRINGLE AVE , WALNUT CREEK, CA 94596-3688</t>
  </si>
  <si>
    <t>101 PRINGLE AVE , WALNUT CREEK, CA 94596-3686</t>
  </si>
  <si>
    <t>1555 RIVIERA AVE , WALNUT CREEK, CA 94596-7314</t>
  </si>
  <si>
    <t>1250 WALKER AVE , WALNUT CREEK, CA 94596-4862</t>
  </si>
  <si>
    <t>1100 LINCOLN AVE , WALNUT CREEK, CA 94596-4765</t>
  </si>
  <si>
    <t>1561 3RD AVE , WALNUT CREEK, CA 94597-2604</t>
  </si>
  <si>
    <t>1250 NEWELL AVE , WALNUT CREEK, CA 94596-5380</t>
  </si>
  <si>
    <t>1281 HOMESTEAD AVE , WALNUT CREEK, CA 94598-2818</t>
  </si>
  <si>
    <t>1865 LACASSIE AVE , WALNUT CREEK, CA 94596-4039</t>
  </si>
  <si>
    <t>2310 BUENA VISTA AVE , WALNUT CREEK, CA 94597-3018</t>
  </si>
  <si>
    <t>1685 MT DIABLO BLVD , WALNUT CREEK, CA 94596-4517</t>
  </si>
  <si>
    <t>1902 MT DIABLO BLVD , WALNUT CREEK, CA 94596-4412</t>
  </si>
  <si>
    <t>1821 MT DIABLO BLVD , WALNUT CREEK, CA 94596-4409</t>
  </si>
  <si>
    <t>TICE VALLEY BLVD , WALNUT CREEK, CA 94595-3002</t>
  </si>
  <si>
    <t>4064 WALNUT BLVD , WALNUT CREEK, CA 94596-5463</t>
  </si>
  <si>
    <t>1345 TREAT BLVD , WALNUT CREEK, CA 94597-2173</t>
  </si>
  <si>
    <t>1411 TREAT BLVD , WALNUT CREEK, CA 94597-2141</t>
  </si>
  <si>
    <t>1485 TREAT BLVD , WALNUT CREEK, CA 94597-7995</t>
  </si>
  <si>
    <t>1501 MT DIABLO BLVD , WALNUT CREEK, CA 94596-4589</t>
  </si>
  <si>
    <t>1818 MT DIABLO BLVD , WALNUT CREEK, CA 94596-4481</t>
  </si>
  <si>
    <t>1825 MT DIABLO BLVD , WALNUT CREEK, CA 94596-4409</t>
  </si>
  <si>
    <t>1829 MT DIABLO BLVD , WALNUT CREEK, CA 94596-4494</t>
  </si>
  <si>
    <t>3164 PUTNAM BLVD , WALNUT CREEK, CA 94597-1868</t>
  </si>
  <si>
    <t>1889 MT DIABLO BLVD , WALNUT CREEK, CA 94596-4409</t>
  </si>
  <si>
    <t>1942 MT DIABLO BLVD , WALNUT CREEK, CA 94596-4412</t>
  </si>
  <si>
    <t>1992 TICE VALLEY BLVD , WALNUT CREEK, CA 94595-2203</t>
  </si>
  <si>
    <t>2005 MT DIABLO BLVD , WALNUT CREEK, CA 94596-4301</t>
  </si>
  <si>
    <t>2021 MT DIABLO BLVD , WALNUT CREEK, CA 94596-4301</t>
  </si>
  <si>
    <t>2042 MT DIABLO BLVD , WALNUT CREEK, CA 94596-4302</t>
  </si>
  <si>
    <t>2044 MT DIABLO BLVD , WALNUT CREEK, CA 94596-4302</t>
  </si>
  <si>
    <t>1922 TICE VALLEY BLVD , WALNUT CREEK, CA 94595-2203</t>
  </si>
  <si>
    <t>2073 MT DIABLO BLVD , WALNUT CREEK, CA 94596-4335</t>
  </si>
  <si>
    <t>2094 MT DIABLO BLVD , WALNUT CREEK, CA 94596-4302</t>
  </si>
  <si>
    <t>2281 OLYMPIC BLVD , WALNUT CREEK, CA 94595-1631</t>
  </si>
  <si>
    <t>2037 OLYMPIC BLVD , WALNUT CREEK, CA 94595-1621</t>
  </si>
  <si>
    <t>2067 MT DIABLO BLVD , WALNUT CREEK, CA 94596-4335</t>
  </si>
  <si>
    <t>1180 MT DIABLO BLVD , WALNUT CREEK, CA 94596-5142</t>
  </si>
  <si>
    <t>1800 TICE VALLEY BLVD , WALNUT CREEK, CA 94595-2230</t>
  </si>
  <si>
    <t>1366 OAKLAND BLVD , WALNUT CREEK, CA 94596-4343</t>
  </si>
  <si>
    <t>1415 OAKLAND BLVD , WALNUT CREEK, CA 94596-4386</t>
  </si>
  <si>
    <t>2098 MT DIABLO BLVD , WALNUT CREEK, CA 94596-4302</t>
  </si>
  <si>
    <t>1500 MT DIABLO BLVD , WALNUT CREEK, CA 94596-4580</t>
  </si>
  <si>
    <t>1908 TICE VALLEY BLVD , WALNUT CREEK, CA 94595-2286</t>
  </si>
  <si>
    <t>1980 TICE VALLEY BLVD , WALNUT CREEK, CA 94595-2232</t>
  </si>
  <si>
    <t>1914 TICE VALLEY BLVD , WALNUT CREEK, CA 94595-2203</t>
  </si>
  <si>
    <t>1300 MT DIABLO BLVD , WALNUT CREEK, CA 94596-5101</t>
  </si>
  <si>
    <t>1910 OLYMPIC BLVD , WALNUT CREEK, CA 94596-5096</t>
  </si>
  <si>
    <t>1855 OLYMPIC BLVD , WALNUT CREEK, CA 94596-5089</t>
  </si>
  <si>
    <t>1628 MT DIABLO BLVD , WALNUT CREEK, CA 94596-4518</t>
  </si>
  <si>
    <t>2099 MT DIABLO BLVD , WALNUT CREEK, CA 94596-8495</t>
  </si>
  <si>
    <t>1813 MT DIABLO BLVD , WALNUT CREEK, CA 94596-4409</t>
  </si>
  <si>
    <t>1440 OAKLAND BLVD , WALNUT CREEK, CA 94596-4375</t>
  </si>
  <si>
    <t>2150 TICE VALLEY BLVD , WALNUT CREEK, CA 94595-2543</t>
  </si>
  <si>
    <t>2570 WALNUT BLVD , WALNUT CREEK, CA 94596-4292</t>
  </si>
  <si>
    <t>1660 OLYMPIC BLVD , WALNUT CREEK, CA 94596-5109</t>
  </si>
  <si>
    <t>1575 TREAT BLVD , WALNUT CREEK, CA 94598-1048</t>
  </si>
  <si>
    <t>1900 OLYMPIC BLVD , WALNUT CREEK, CA 94596-5037</t>
  </si>
  <si>
    <t>2211 OLYMPIC BLVD , WALNUT CREEK, CA 94595-1623</t>
  </si>
  <si>
    <t>1540 OLYMPIC BLVD , WALNUT CREEK, CA 94596-5107</t>
  </si>
  <si>
    <t>1994 TICE VALLEY BLVD , WALNUT CREEK, CA 94595-2203</t>
  </si>
  <si>
    <t>1997 TICE VALLEY BLVD , WALNUT CREEK, CA 94595-2201</t>
  </si>
  <si>
    <t>1535 OLYMPIC BLVD , WALNUT CREEK, CA 94596-5106</t>
  </si>
  <si>
    <t>1555 MT DIABLO BLVD , WALNUT CREEK, CA 94596-4515</t>
  </si>
  <si>
    <t>1614 MT DIABLO BLVD , WALNUT CREEK, CA 94596-4518</t>
  </si>
  <si>
    <t>1556 MT DIABLO BLVD , WALNUT CREEK, CA 94596-4516</t>
  </si>
  <si>
    <t>2560 WALNUT BLVD , WALNUT CREEK, CA 94596-4272</t>
  </si>
  <si>
    <t>1975 TICE VALLEY BLVD , WALNUT CREEK, CA 94595-2201</t>
  </si>
  <si>
    <t>1220 OAKLAND BLVD , WALNUT CREEK, CA 94596-8494</t>
  </si>
  <si>
    <t>1700 MT DIABLO BLVD , WALNUT CREEK, CA 94596-4408</t>
  </si>
  <si>
    <t>1445 TREAT BLVD , WALNUT CREEK, CA 94597-7953</t>
  </si>
  <si>
    <t>1909 MT DIABLO BLVD , WALNUT CREEK, CA 94596-4411</t>
  </si>
  <si>
    <t>1630 MT DIABLO BLVD , WALNUT CREEK, CA 94596-4518</t>
  </si>
  <si>
    <t>1521 OLYMPIC BLVD , WALNUT CREEK, CA 94596-5106</t>
  </si>
  <si>
    <t>2521 WALNUT BLVD , WALNUT CREEK, CA 94596-4229</t>
  </si>
  <si>
    <t>1604 MT DIABLO BLVD , WALNUT CREEK, CA 94596-4518</t>
  </si>
  <si>
    <t>1700 TICE VALLEY BLVD , WALNUT CREEK, CA 94595-1634</t>
  </si>
  <si>
    <t>1960 TICE VALLEY BLVD , WALNUT CREEK, CA 94595-2203</t>
  </si>
  <si>
    <t>1407 OAKLAND BLVD , WALNUT CREEK, CA 94596-8492</t>
  </si>
  <si>
    <t>1414 OAKLAND BLVD , WALNUT CREEK, CA 94596-4341</t>
  </si>
  <si>
    <t>2333 BOULEVARD CIR , WALNUT CREEK, CA 94595-1101</t>
  </si>
  <si>
    <t>2337 BOULEVARD CIR , WALNUT CREEK, CA 94595-1101</t>
  </si>
  <si>
    <t>2341 BOULEVARD CIR , WALNUT CREEK, CA 94595-1101</t>
  </si>
  <si>
    <t>2363 BOULEVARD CIR , WALNUT CREEK, CA 94595-1177</t>
  </si>
  <si>
    <t>100 PARK LAKE CIR , WALNUT CREEK, CA 94598-2259</t>
  </si>
  <si>
    <t>1971 DESERT CIR , WALNUT CREEK, CA 94598-3218</t>
  </si>
  <si>
    <t>1942 DESERT CIR , WALNUT CREEK, CA 94598-3238</t>
  </si>
  <si>
    <t>3021 CITRUS CIR , WALNUT CREEK, CA 94598-2692</t>
  </si>
  <si>
    <t>125A NEAR CT , WALNUT CREEK, CA 94596-5603</t>
  </si>
  <si>
    <t>589 HIGH EAGLE CT , WALNUT CREEK, CA 94595-3929</t>
  </si>
  <si>
    <t>576 HIGH EAGLE CT , WALNUT CREEK, CA 94595-3928</t>
  </si>
  <si>
    <t>101 HOGAN CT , WALNUT CREEK, CA 94598-1323</t>
  </si>
  <si>
    <t>1357 OAKLAND CT , WALNUT CREEK, CA 94596-4337</t>
  </si>
  <si>
    <t>190 VILLAGE CT , WALNUT CREEK, CA 94596-6902</t>
  </si>
  <si>
    <t>1050 WESLEY CT , WALNUT CREEK, CA 94597-1923</t>
  </si>
  <si>
    <t>15 BALDWIN CT , WALNUT CREEK, CA 94597-2664</t>
  </si>
  <si>
    <t>191 VILLAGE CT , WALNUT CREEK, CA 94596-6903</t>
  </si>
  <si>
    <t>800 DUXBURY CT , WALNUT CREEK, CA 94597-2429</t>
  </si>
  <si>
    <t>31 ST JOHNS CT , WALNUT CREEK, CA 94597-3512</t>
  </si>
  <si>
    <t>33 QUAIL CT , WALNUT CREEK, CA 94596-5596</t>
  </si>
  <si>
    <t>HILLENDALE CT , WALNUT CREEK, CA 94596</t>
  </si>
  <si>
    <t>52 MIRAMONTE CT , WALNUT CREEK, CA 94597</t>
  </si>
  <si>
    <t>1471 PICO CT , WALNUT CREEK, CA 94597-2348</t>
  </si>
  <si>
    <t>1472 PICO CT , WALNUT CREEK, CA 94597-2352</t>
  </si>
  <si>
    <t>125 NEAR CT , WALNUT CREEK, CA 94596-5674</t>
  </si>
  <si>
    <t>50 TAHOE CT , WALNUT CREEK, CA 94596-4950</t>
  </si>
  <si>
    <t>1559 BOTELHO DR , WALNUT CREEK, CA 94596-5102</t>
  </si>
  <si>
    <t>1335 CREEKSIDE DR , WALNUT CREEK, CA 94596-5657</t>
  </si>
  <si>
    <t>111 SIERRA DR , WALNUT CREEK, CA 94596-4712</t>
  </si>
  <si>
    <t>1205 PARKSIDE DR , WALNUT CREEK, CA 94596-3693</t>
  </si>
  <si>
    <t>111 LONGLEAF DR , WALNUT CREEK, CA 94598-2626</t>
  </si>
  <si>
    <t>404 MARSHALL DR , WALNUT CREEK, CA 94598-4814</t>
  </si>
  <si>
    <t>1750 HEATHER DR , WALNUT CREEK, CA 94598-2202</t>
  </si>
  <si>
    <t>1375 CIVIC DR , WALNUT CREEK, CA 94596-4227</t>
  </si>
  <si>
    <t>1365 CIVIC DR , WALNUT CREEK, CA 94596</t>
  </si>
  <si>
    <t>1301 PARKSIDE DR , WALNUT CREEK, CA 94596-3683</t>
  </si>
  <si>
    <t>1535 GIAMMONA DR , WALNUT CREEK, CA 94596-4130</t>
  </si>
  <si>
    <t>2401 SHADELANDS DR , WALNUT CREEK, CA 94598-2494</t>
  </si>
  <si>
    <t>5961 AUTUMNWOOD DR , WALNUT CREEK, CA 94595-3985</t>
  </si>
  <si>
    <t>5954 AUTUMNWOOD DR , WALNUT CREEK, CA 94595-3917</t>
  </si>
  <si>
    <t>6104 HORSEMANS CANYON DR , WALNUT CREEK, CA 94595-4304</t>
  </si>
  <si>
    <t>6700 HORSEMANS CANYON DR , WALNUT CREEK, CA 94595-4313</t>
  </si>
  <si>
    <t>1716 COMSTOCK DR , WALNUT CREEK, CA 94595-2469</t>
  </si>
  <si>
    <t>1006 STANLEY DOLLAR DR , WALNUT CREEK, CA 94595-2913</t>
  </si>
  <si>
    <t>3113 GREY EAGLE DR , WALNUT CREEK, CA 94595-3931</t>
  </si>
  <si>
    <t>2844 SAKLAN INDIAN DR , WALNUT CREEK, CA 94595-3912</t>
  </si>
  <si>
    <t>2848 SAKLAN INDIAN DR , WALNUT CREEK, CA 94595-3912</t>
  </si>
  <si>
    <t>TERRA GRANADA ENTRY 14 DR , WALNUT CREEK, CA 94595-3002</t>
  </si>
  <si>
    <t>TERRA GRANADA ENTRY 18 DR , WALNUT CREEK, CA 94595-3002</t>
  </si>
  <si>
    <t>TERRA GRANADA ENTRY 19 DR , WALNUT CREEK, CA 94595-3002</t>
  </si>
  <si>
    <t>TERRA GRANADA ENTRY 21 DR , WALNUT CREEK, CA 94595-3002</t>
  </si>
  <si>
    <t>TERRA GRANADA ENTRY 22 DR , WALNUT CREEK, CA 94595-3002</t>
  </si>
  <si>
    <t>TERRA GRANADA ENTRY 23 DR , WALNUT CREEK, CA 94595-3002</t>
  </si>
  <si>
    <t>TERRA GRANADA ENTRY 24 DR , WALNUT CREEK, CA 94595-3002</t>
  </si>
  <si>
    <t>TERRA GRANADA ENTRY 25 DR , WALNUT CREEK, CA 94595-3002</t>
  </si>
  <si>
    <t>1910 SKYCREST DR , WALNUT CREEK, CA 94595-1889</t>
  </si>
  <si>
    <t>800 ROCKVIEW DR , WALNUT CREEK, CA 94595-3002</t>
  </si>
  <si>
    <t>1751 TICE CREEK DR , WALNUT CREEK, CA 94595-4909</t>
  </si>
  <si>
    <t>551 MARSHALL DR , WALNUT CREEK, CA 94598-4908</t>
  </si>
  <si>
    <t>1309 CREEKSIDE DR , WALNUT CREEK, CA 94596-5677</t>
  </si>
  <si>
    <t>176 SIERRA DR , WALNUT CREEK, CA 94596-4931</t>
  </si>
  <si>
    <t>2801 SHADELANDS DR , WALNUT CREEK, CA 94598-2550</t>
  </si>
  <si>
    <t>1300 CIVIC DR , WALNUT CREEK, CA 94596-4398</t>
  </si>
  <si>
    <t>1342 CREEKSIDE DR , WALNUT CREEK, CA 94596-5732</t>
  </si>
  <si>
    <t>1410 AUTOCENTER DR , WALNUT CREEK, CA 94597-2724</t>
  </si>
  <si>
    <t>1437 MAZDA DR , WALNUT CREEK, CA 94597-2711</t>
  </si>
  <si>
    <t>1449 SOS DR , WALNUT CREEK, CA 94597-3124</t>
  </si>
  <si>
    <t>1457 SOS DR , WALNUT CREEK, CA 94597-3124</t>
  </si>
  <si>
    <t>1464 SOS DR , WALNUT CREEK, CA 94597-3125</t>
  </si>
  <si>
    <t>1465 SOS DR , WALNUT CREEK, CA 94597-3124</t>
  </si>
  <si>
    <t>1473 SOS DR , WALNUT CREEK, CA 94597-3124</t>
  </si>
  <si>
    <t>1475 CREEKSIDE DR , WALNUT CREEK, CA 94596-5620</t>
  </si>
  <si>
    <t>180 CEREZO DR , WALNUT CREEK, CA 94598-3742</t>
  </si>
  <si>
    <t>2200 PARISH DR , WALNUT CREEK, CA 94598-1524</t>
  </si>
  <si>
    <t>1528 CIVIC DR , WALNUT CREEK, CA 94596-4102</t>
  </si>
  <si>
    <t>1551 MARCHBANKS DR , WALNUT CREEK, CA 94598-2158</t>
  </si>
  <si>
    <t>1537 CARMEL DR , WALNUT CREEK, CA 94596-4637</t>
  </si>
  <si>
    <t>1860 TICE CREEK DR , WALNUT CREEK, CA 94595-2454</t>
  </si>
  <si>
    <t>1866 SAN MIGUEL DR , WALNUT CREEK, CA 94596-4974</t>
  </si>
  <si>
    <t>1665 CARMEL DR , WALNUT CREEK, CA 94596-4217</t>
  </si>
  <si>
    <t>1425 PARKSIDE DR , WALNUT CREEK, CA 94596-7319</t>
  </si>
  <si>
    <t>2637 SHADELANDS DR , WALNUT CREEK, CA 94598-2512</t>
  </si>
  <si>
    <t>2675 MITCHELL DR , WALNUT CREEK, CA 94598-1639</t>
  </si>
  <si>
    <t>2727 SAN CARLOS DR , WALNUT CREEK, CA 94598-4107</t>
  </si>
  <si>
    <t>2730 MITCHELL DR , WALNUT CREEK, CA 94598-1602</t>
  </si>
  <si>
    <t>2765 MITCHELL DR , WALNUT CREEK, CA 94598-1601</t>
  </si>
  <si>
    <t>190 SIERRA DR , WALNUT CREEK, CA 94596-8641</t>
  </si>
  <si>
    <t>2875 MITCHELL DR , WALNUT CREEK, CA 94598-1603</t>
  </si>
  <si>
    <t>1743 CARMEL DR , WALNUT CREEK, CA 94596-4268</t>
  </si>
  <si>
    <t>3109 CAFETO DR , WALNUT CREEK, CA 94598-3812</t>
  </si>
  <si>
    <t>1410 CREEKSIDE DR , WALNUT CREEK, CA 94596-5555</t>
  </si>
  <si>
    <t>1400 CREEKSIDE DR , WALNUT CREEK, CA 94596-5548</t>
  </si>
  <si>
    <t>1550 PARKSIDE DR , WALNUT CREEK, CA 94596-3515</t>
  </si>
  <si>
    <t>2700 MITCHELL DR , WALNUT CREEK, CA 94598-1602</t>
  </si>
  <si>
    <t>1451 CREEKSIDE DR , WALNUT CREEK, CA 94596-5671</t>
  </si>
  <si>
    <t>1441 CREEKSIDE DR , WALNUT CREEK, CA 94596-5669</t>
  </si>
  <si>
    <t>1449 CREEKSIDE DR , WALNUT CREEK, CA 94596-5670</t>
  </si>
  <si>
    <t>1461 CREEKSIDE DR , WALNUT CREEK, CA 94596-5672</t>
  </si>
  <si>
    <t>1469 CREEKSIDE DR , WALNUT CREEK, CA 94596-5673</t>
  </si>
  <si>
    <t>1705 CARMEL DR , WALNUT CREEK, CA 94596-4256</t>
  </si>
  <si>
    <t>2775 MITCHELL DR , WALNUT CREEK, CA 94598-1601</t>
  </si>
  <si>
    <t>1252 CIVIC DR , WALNUT CREEK, CA 94596</t>
  </si>
  <si>
    <t>1744 PARKSIDE DR , WALNUT CREEK, CA 94597-3501</t>
  </si>
  <si>
    <t>1777 BOTELHO DR , WALNUT CREEK, CA 94596-5086</t>
  </si>
  <si>
    <t>1357 CREEKSIDE DR , WALNUT CREEK, CA 94596-5617</t>
  </si>
  <si>
    <t>2625 SHADELANDS DR , WALNUT CREEK, CA 94598-2512</t>
  </si>
  <si>
    <t>1372 CREEKSIDE DR , WALNUT CREEK, CA 94596-5769</t>
  </si>
  <si>
    <t>514 MONARCH RIDGE DR , WALNUT CREEK, CA 94597-2937</t>
  </si>
  <si>
    <t>1111 CIVIC DR , WALNUT CREEK, CA 94596-3895</t>
  </si>
  <si>
    <t>1310 CREEKSIDE DR , WALNUT CREEK, CA 94596-5740</t>
  </si>
  <si>
    <t>1744 CARMEL DR , WALNUT CREEK, CA 94596-4269</t>
  </si>
  <si>
    <t>1700 BOTELHO DR , WALNUT CREEK, CA 94596-8591</t>
  </si>
  <si>
    <t>1435 CREEKSIDE DR , WALNUT CREEK, CA 94596-5656</t>
  </si>
  <si>
    <t>1295 PARKSIDE DR , WALNUT CREEK, CA 94596-3693</t>
  </si>
  <si>
    <t>2640 SHADELANDS DR , WALNUT CREEK, CA 94598-2513</t>
  </si>
  <si>
    <t>1770 SAN MIGUEL DR , WALNUT CREEK, CA 94596-4819</t>
  </si>
  <si>
    <t>1336 CREEKSIDE DR , WALNUT CREEK, CA 94596-5744</t>
  </si>
  <si>
    <t>1352 CREEKSIDE DR , WALNUT CREEK, CA 94596-5700</t>
  </si>
  <si>
    <t>157 SIERRA DR , WALNUT CREEK, CA 94596-4736</t>
  </si>
  <si>
    <t>2045 CAMEL LN , WALNUT CREEK, CA 94596-5957</t>
  </si>
  <si>
    <t>55 ECKLEY LN , WALNUT CREEK, CA 94596-6703</t>
  </si>
  <si>
    <t>74 ECKLEY LN , WALNUT CREEK, CA 94596-6701</t>
  </si>
  <si>
    <t>1598 MORGAN LN , WALNUT CREEK, CA 94597-3150</t>
  </si>
  <si>
    <t>575 LENNON LN , WALNUT CREEK, CA 94598-2443</t>
  </si>
  <si>
    <t>399 WIGET LN , WALNUT CREEK, CA 94598-3411</t>
  </si>
  <si>
    <t>1109 BONT LN , WALNUT CREEK, CA 94596-4405</t>
  </si>
  <si>
    <t>165 LENNON LN , WALNUT CREEK, CA 94598-2490</t>
  </si>
  <si>
    <t>501 LENNON LN , WALNUT CREEK, CA 94598-2414</t>
  </si>
  <si>
    <t>2775 CEDRO LN , WALNUT CREEK, CA 94598-3801</t>
  </si>
  <si>
    <t>2201 LARKEY LN , WALNUT CREEK, CA 94597-2274</t>
  </si>
  <si>
    <t>2800 LARKEY LN , WALNUT CREEK, CA 94597-2443</t>
  </si>
  <si>
    <t>1402 MARIA LN , WALNUT CREEK, CA 94596-5313</t>
  </si>
  <si>
    <t>1184 BONT LN , WALNUT CREEK, CA 94596-4406</t>
  </si>
  <si>
    <t>1421 LESNICK LN , WALNUT CREEK, CA 94596-2723</t>
  </si>
  <si>
    <t>2875 SPRING CREEK LN , WALNUT CREEK, CA 94598-4563</t>
  </si>
  <si>
    <t>1141 BONT LN , WALNUT CREEK, CA 94596-4405</t>
  </si>
  <si>
    <t>2677 BALDWIN LN , WALNUT CREEK, CA 94597-2653</t>
  </si>
  <si>
    <t>135 SHARENE LN , WALNUT CREEK, CA 94596-4773</t>
  </si>
  <si>
    <t>63 MISSION LN , WALNUT CREEK, CA 94597-2681</t>
  </si>
  <si>
    <t>2364 WESTCLIFFE LN , WALNUT CREEK, CA 94597-3303</t>
  </si>
  <si>
    <t>2659 BALDWIN LN , WALNUT CREEK, CA 94597-2656</t>
  </si>
  <si>
    <t>500 LENNON LN , WALNUT CREEK, CA 94598-2415</t>
  </si>
  <si>
    <t>401 LENNON LN , WALNUT CREEK, CA 94598-2508</t>
  </si>
  <si>
    <t>400 N WIGET LN , WALNUT CREEK, CA 94598-2408</t>
  </si>
  <si>
    <t>355 LENNON LN , WALNUT CREEK, CA 94598-2475</t>
  </si>
  <si>
    <t>2642 BALDWIN LN , WALNUT CREEK, CA 94597-2659</t>
  </si>
  <si>
    <t>7001 SUNNE LN , WALNUT CREEK, CA 94597-3622</t>
  </si>
  <si>
    <t>130 PETTICOAT LN , WALNUT CREEK, CA 94596-5017</t>
  </si>
  <si>
    <t>2320 WESTCLIFFE LN , WALNUT CREEK, CA 94597-3373</t>
  </si>
  <si>
    <t>1592 MORGAN LN , WALNUT CREEK, CA 94597-3152</t>
  </si>
  <si>
    <t>114 SHARENE LN , WALNUT CREEK, CA 94596-4770</t>
  </si>
  <si>
    <t>130 SHARENE LN , WALNUT CREEK, CA 94596-4772</t>
  </si>
  <si>
    <t>140 SHARENE LN , WALNUT CREEK, CA 94596-4774</t>
  </si>
  <si>
    <t>2456 WESTCLIFFE LN , WALNUT CREEK, CA 94597-3213</t>
  </si>
  <si>
    <t>1440 MARIA LN , WALNUT CREEK, CA 94596-8800</t>
  </si>
  <si>
    <t>1514 PALOS VERDES MALL , WALNUT CREEK, CA 94597-2229</t>
  </si>
  <si>
    <t>1520 PALOS VERDES MALL , WALNUT CREEK, CA 94597-2229</t>
  </si>
  <si>
    <t>1541 PALOS VERDES MALL , WALNUT CREEK, CA 94597-2228</t>
  </si>
  <si>
    <t>1547 PALOS VERDES MALL , WALNUT CREEK, CA 94597-2228</t>
  </si>
  <si>
    <t>1548 PALOS VERDES MALL , WALNUT CREEK, CA 94597-2229</t>
  </si>
  <si>
    <t>1553 PALOS VERDES MALL , WALNUT CREEK, CA 94597-2228</t>
  </si>
  <si>
    <t>1555 PALOS VERDES MALL , WALNUT CREEK, CA 94597-2228</t>
  </si>
  <si>
    <t>1562 PALOS VERDES MALL , WALNUT CREEK, CA 94597-2229</t>
  </si>
  <si>
    <t>1566 PALOS VERDES MALL , WALNUT CREEK, CA 94597-2229</t>
  </si>
  <si>
    <t>1570 PALOS VERDES MALL , WALNUT CREEK, CA 94597-2229</t>
  </si>
  <si>
    <t>1574 PALOS VERDES MALL , WALNUT CREEK, CA 94597-2229</t>
  </si>
  <si>
    <t>1600 PALOS VERDES MALL , WALNUT CREEK, CA 94597-2231</t>
  </si>
  <si>
    <t>1526 PALOS VERDES MALL , WALNUT CREEK, CA 94597-2229</t>
  </si>
  <si>
    <t>1544 PALOS VERDES MALL , WALNUT CREEK, CA 94597-2229</t>
  </si>
  <si>
    <t>1221 ROSSMOOR PKWY , WALNUT CREEK, CA 94595-2539</t>
  </si>
  <si>
    <t>1224 ROSSMOOR PKWY , WALNUT CREEK, CA 94595-2501</t>
  </si>
  <si>
    <t>1600 ROSSMOOR PKWY , WALNUT CREEK, CA 94595-2507</t>
  </si>
  <si>
    <t>1226 ROSSMOOR PKWY , WALNUT CREEK, CA 94595-2538</t>
  </si>
  <si>
    <t>1228 ROSSMOOR PKWY , WALNUT CREEK, CA 94595-2532</t>
  </si>
  <si>
    <t>2308 BANBURY PL , WALNUT CREEK, CA 94598-2347</t>
  </si>
  <si>
    <t>2037 ROCKSPRING PL , WALNUT CREEK, CA 94596-6159</t>
  </si>
  <si>
    <t>1200 NEWELL HILL PL , WALNUT CREEK, CA 94596-5222</t>
  </si>
  <si>
    <t>409 WESTCLIFFE PL , WALNUT CREEK, CA 94597-3267</t>
  </si>
  <si>
    <t>1342 BROADWAY PLZ , WALNUT CREEK, CA 94596-5140</t>
  </si>
  <si>
    <t>1275 BROADWAY PLZ , WALNUT CREEK, CA 94596-5112</t>
  </si>
  <si>
    <t>1200 BROADWAY PLZ , WALNUT CREEK, CA 94596-5129</t>
  </si>
  <si>
    <t>1315 BROADWAY PLZ , WALNUT CREEK, CA 94596</t>
  </si>
  <si>
    <t>1155 ALPINE RD , WALNUT CREEK, CA 94596-4401</t>
  </si>
  <si>
    <t>2805 JONES RD , WALNUT CREEK, CA 94597-7848</t>
  </si>
  <si>
    <t>1355 MT PISGAH RD , WALNUT CREEK, CA 94596-4889</t>
  </si>
  <si>
    <t>675 YGNACIO VALLEY RD , WALNUT CREEK, CA 94596-3860</t>
  </si>
  <si>
    <t>2255 YGNACIO VALLEY RD , WALNUT CREEK, CA 94598-3343</t>
  </si>
  <si>
    <t>544 YGNACIO VALLEY RD , WALNUT CREEK, CA 94596-3839</t>
  </si>
  <si>
    <t>577 YGNACIO VALLEY RD , WALNUT CREEK, CA 94596-3801</t>
  </si>
  <si>
    <t>581 YGNACIO VALLEY RD , WALNUT CREEK, CA 94596-3801</t>
  </si>
  <si>
    <t>2270 OAK GROVE RD , WALNUT CREEK, CA 94598-2509</t>
  </si>
  <si>
    <t>604 YGNACIO VALLEY RD , WALNUT CREEK, CA 94596-3820</t>
  </si>
  <si>
    <t>635 YGNACIO VALLEY RD , WALNUT CREEK, CA 94596-3848</t>
  </si>
  <si>
    <t>660 YGNACIO VALLEY RD , WALNUT CREEK, CA 94596-3820</t>
  </si>
  <si>
    <t>839 YGNACIO VALLEY RD , WALNUT CREEK, CA 94596-3823</t>
  </si>
  <si>
    <t>1588 SAN LUIS RD , WALNUT CREEK, CA 94597-3101</t>
  </si>
  <si>
    <t>960 YGNACIO VALLEY RD , WALNUT CREEK, CA 94596-3826</t>
  </si>
  <si>
    <t>1000 YGNACIO VALLEY RD , WALNUT CREEK, CA 94598-1812</t>
  </si>
  <si>
    <t>3737 VALLEY VISTA RD , WALNUT CREEK, CA 94598-4068</t>
  </si>
  <si>
    <t>1149 ALPINE RD , WALNUT CREEK, CA 94596-4401</t>
  </si>
  <si>
    <t>3055 OAK RD , WALNUT CREEK, CA 94597-2098</t>
  </si>
  <si>
    <t>1160 ALPINE RD , WALNUT CREEK, CA 94596-4402</t>
  </si>
  <si>
    <t>120 YGNACIO VALLEY RD , WALNUT CREEK, CA 94598</t>
  </si>
  <si>
    <t>1301 YGNACIO VALLEY RD , WALNUT CREEK, CA 94598-2894</t>
  </si>
  <si>
    <t>1315 MT PISGAH RD , WALNUT CREEK, CA 94596-4811</t>
  </si>
  <si>
    <t>425 CASTLE ROCK RD , WALNUT CREEK, CA 94598-4520</t>
  </si>
  <si>
    <t>1552 BANCROFT RD , WALNUT CREEK, CA 94598-2361</t>
  </si>
  <si>
    <t>1601 YGNACIO VALLEY RD , WALNUT CREEK, CA 94598-3122</t>
  </si>
  <si>
    <t>1650 YGNACIO VALLEY RD , WALNUT CREEK, CA 94598-3123</t>
  </si>
  <si>
    <t>1871 GEARY RD , WALNUT CREEK, CA 94597-2523</t>
  </si>
  <si>
    <t>1148 ALPINE RD , WALNUT CREEK, CA 94596-4495</t>
  </si>
  <si>
    <t>1020 YGNACIO VALLEY RD , WALNUT CREEK, CA 94598-1869</t>
  </si>
  <si>
    <t>1470 MT PISGAH RD , WALNUT CREEK, CA 94596-4814</t>
  </si>
  <si>
    <t>2067 YGNACIO VALLEY RD , WALNUT CREEK, CA 94598-3301</t>
  </si>
  <si>
    <t>2210 OAK GROVE RD , WALNUT CREEK, CA 94598-2509</t>
  </si>
  <si>
    <t>1330 MT PISGAH RD , WALNUT CREEK, CA 94596-4875</t>
  </si>
  <si>
    <t>1600 CASTLE ROCK RD , WALNUT CREEK, CA 94598-5142</t>
  </si>
  <si>
    <t>3128 OAK RD , WALNUT CREEK, CA 94597-2076</t>
  </si>
  <si>
    <t>1147 ALPINE RD , WALNUT CREEK, CA 94596-4401</t>
  </si>
  <si>
    <t>1790 YGNACIO VALLEY RD , WALNUT CREEK, CA 94598-3124</t>
  </si>
  <si>
    <t>3560 VALLEY VISTA RD , WALNUT CREEK, CA 94598-4042</t>
  </si>
  <si>
    <t>3800 VALLEY VISTA RD , WALNUT CREEK, CA 94598-4042</t>
  </si>
  <si>
    <t>2291 OAK GROVE RD , WALNUT CREEK, CA 94598</t>
  </si>
  <si>
    <t>2201 GEARY RD , WALNUT CREEK, CA 94597-2278</t>
  </si>
  <si>
    <t>1266 SPRINGBROOK RD , WALNUT CREEK, CA 94597</t>
  </si>
  <si>
    <t>2153 OAK GROVE RD , WALNUT CREEK, CA 94598-2535</t>
  </si>
  <si>
    <t>1204 ALPINE RD , WALNUT CREEK, CA 94596-4488</t>
  </si>
  <si>
    <t>1200 ALPINE RD , WALNUT CREEK, CA 94596-4434</t>
  </si>
  <si>
    <t>2303 YGNACIO VALLEY RD , WALNUT CREEK, CA 94598-3300</t>
  </si>
  <si>
    <t>975 YGNACIO VALLEY RD , WALNUT CREEK, CA 94596-3825</t>
  </si>
  <si>
    <t>100 NORTHGATE RD , WALNUT CREEK, CA 94598</t>
  </si>
  <si>
    <t>1831 YGNACIO VALLEY RD , WALNUT CREEK, CA 94598-3214</t>
  </si>
  <si>
    <t>2548 JONES RD , WALNUT CREEK, CA 94597-3164</t>
  </si>
  <si>
    <t>2650 JONES RD , WALNUT CREEK, CA 94597-2876</t>
  </si>
  <si>
    <t>1465 MT PISGAH RD , WALNUT CREEK, CA 94596-6985</t>
  </si>
  <si>
    <t>3003 OAK RD , WALNUT CREEK, CA 94597-4541</t>
  </si>
  <si>
    <t>3100 OAK RD , WALNUT CREEK, CA 94597-7746</t>
  </si>
  <si>
    <t>1547 GEARY RD , WALNUT CREEK, CA 94597-2764</t>
  </si>
  <si>
    <t>1243 ALPINE RD , WALNUT CREEK, CA 94596-4493</t>
  </si>
  <si>
    <t>640 YGNACIO VALLEY RD , WALNUT CREEK, CA 94596-3820</t>
  </si>
  <si>
    <t>2999 OAK RD , WALNUT CREEK, CA 94597-2066</t>
  </si>
  <si>
    <t>2121 YGNACIO VALLEY RD , WALNUT CREEK, CA 94598-3383</t>
  </si>
  <si>
    <t>980 CASTLE ROCK RD , WALNUT CREEK, CA 94598-5116</t>
  </si>
  <si>
    <t>1526 GEARY RD , WALNUT CREEK, CA 94597-2707</t>
  </si>
  <si>
    <t>1504 GEARY RD , WALNUT CREEK, CA 94597-2707</t>
  </si>
  <si>
    <t>2228 OAK GROVE RD , WALNUT CREEK, CA 94598-2509</t>
  </si>
  <si>
    <t>2246 OAK GROVE RD , WALNUT CREEK, CA 94598-2509</t>
  </si>
  <si>
    <t>700 BANCROFT RD , WALNUT CREEK, CA 94598-1531</t>
  </si>
  <si>
    <t>801 YGNACIO VALLEY RD , WALNUT CREEK, CA 94596-3871</t>
  </si>
  <si>
    <t>785 YGNACIO VALLEY RD , WALNUT CREEK, CA 94596-3876</t>
  </si>
  <si>
    <t>718 BANCROFT RD , WALNUT CREEK, CA 94598-1544</t>
  </si>
  <si>
    <t>590 YGNACIO VALLEY RD , WALNUT CREEK, CA 94596-3889</t>
  </si>
  <si>
    <t>245 YGNACIO VALLEY RD , WALNUT CREEK, CA 94596-7091</t>
  </si>
  <si>
    <t>2161 YGNACIO VALLEY RD , WALNUT CREEK, CA 94598-3396</t>
  </si>
  <si>
    <t>2803 YGNACIO VALLEY RD , WALNUT CREEK, CA 94598-3533</t>
  </si>
  <si>
    <t>2891 YGNACIO VALLEY RD , WALNUT CREEK, CA 94598-3533</t>
  </si>
  <si>
    <t>1530 GEARY RD , WALNUT CREEK, CA 94597-2707</t>
  </si>
  <si>
    <t>730 BANCROFT RD , WALNUT CREEK, CA 94598-1585</t>
  </si>
  <si>
    <t>2820 YGNACIO VALLEY RD , WALNUT CREEK, CA 94598-3534</t>
  </si>
  <si>
    <t>265 YGNACIO VALLEY RD , WALNUT CREEK, CA 94596-4025</t>
  </si>
  <si>
    <t>2280 OAK GROVE RD , WALNUT CREEK, CA 94598-2509</t>
  </si>
  <si>
    <t>2800 YGNACIO VALLEY RD , WALNUT CREEK, CA 94598-3534</t>
  </si>
  <si>
    <t>2844 YGNACIO VALLEY RD , WALNUT CREEK, CA 94598</t>
  </si>
  <si>
    <t>941 YGNACIO VALLEY RD , WALNUT CREEK, CA 94596-3825</t>
  </si>
  <si>
    <t>2175 YGNACIO VALLEY RD , WALNUT CREEK, CA 94598-3385</t>
  </si>
  <si>
    <t>710 BANCROFT RD , WALNUT CREEK, CA 94598-1531</t>
  </si>
  <si>
    <t>690 YGNACIO VALLEY RD , WALNUT CREEK, CA 94596-3820</t>
  </si>
  <si>
    <t>1827 YGNACIO VALLEY RD , WALNUT CREEK, CA 94598</t>
  </si>
  <si>
    <t>1881 YGNACIO VALLEY RD , WALNUT CREEK, CA 94598-3214</t>
  </si>
  <si>
    <t>2220 OAK GROVE RD , WALNUT CREEK, CA 94598-2509</t>
  </si>
  <si>
    <t>2941 YGNACIO VALLEY RD , WALNUT CREEK, CA 94598-3535</t>
  </si>
  <si>
    <t>1539 GEARY RD , WALNUT CREEK, CA 94597-2762</t>
  </si>
  <si>
    <t>2540 OAK RD , WALNUT CREEK, CA 94597-3132</t>
  </si>
  <si>
    <t>2700 OAK RD , WALNUT CREEK, CA 94597-2877</t>
  </si>
  <si>
    <t>2967 YGNACIO VALLEY RD , WALNUT CREEK, CA 94598-3535</t>
  </si>
  <si>
    <t>2839 YGNACIO VALLEY RD , WALNUT CREEK, CA 94598-3533</t>
  </si>
  <si>
    <t>2895 YGNACIO VALLEY RD , WALNUT CREEK, CA 94598-3533</t>
  </si>
  <si>
    <t>1835 YGNACIO VALLEY RD , WALNUT CREEK, CA 94598-3214</t>
  </si>
  <si>
    <t>1815 YGNACIO VALLEY RD , WALNUT CREEK, CA 94598-3205</t>
  </si>
  <si>
    <t>1813 YGNACIO VALLEY RD , WALNUT CREEK, CA 94598-3214</t>
  </si>
  <si>
    <t>1867 YGNACIO VALLEY RD , WALNUT CREEK, CA 94598-3214</t>
  </si>
  <si>
    <t>1821 YGNACIO VALLEY RD , WALNUT CREEK, CA 94598-3214</t>
  </si>
  <si>
    <t>1530 SAN LUIS RD , WALNUT CREEK, CA 94597-3114</t>
  </si>
  <si>
    <t>1354 MT PISGAH RD , WALNUT CREEK, CA 94596-6907</t>
  </si>
  <si>
    <t>1449 YGNACIO VALLEY RD , WALNUT CREEK, CA 94598-2932</t>
  </si>
  <si>
    <t>1011 YGNACIO VALLEY RD , WALNUT CREEK, CA 94598-1868</t>
  </si>
  <si>
    <t>1805 YGNACIO VALLEY RD , WALNUT CREEK, CA 94598-3214</t>
  </si>
  <si>
    <t>1307 MT PISGAH RD , WALNUT CREEK, CA 94596-4883</t>
  </si>
  <si>
    <t>555 YGNACIO VALLEY RD , WALNUT CREEK, CA 94596-3301</t>
  </si>
  <si>
    <t>1580 GEARY RD , WALNUT CREEK, CA 94597-2700</t>
  </si>
  <si>
    <t>1925 OAK GROVE RD , WALNUT CREEK, CA 94598-1666</t>
  </si>
  <si>
    <t>2995 YGNACIO VALLEY RD , WALNUT CREEK, CA 94598-3535</t>
  </si>
  <si>
    <t>738 BANCROFT RD , WALNUT CREEK, CA 94598-1531</t>
  </si>
  <si>
    <t>1340 MT PISGAH RD , WALNUT CREEK, CA 94596-6900</t>
  </si>
  <si>
    <t>1515 GEARY RD , WALNUT CREEK, CA 94597-2778</t>
  </si>
  <si>
    <t>2700 YGNACIO VALLEY RD , WALNUT CREEK, CA 94598-3455</t>
  </si>
  <si>
    <t>1780 YGNACIO VALLEY RD , WALNUT CREEK, CA 94598-3124</t>
  </si>
  <si>
    <t>1479 YGNACIO VALLEY RD , WALNUT CREEK, CA 94598-2986</t>
  </si>
  <si>
    <t>1530 BONANZA ST , WALNUT CREEK, CA 94596-4524</t>
  </si>
  <si>
    <t>1320 LOCUST ST , WALNUT CREEK, CA 94596-4512</t>
  </si>
  <si>
    <t>1615 BONANZA ST , WALNUT CREEK, CA 94596-4501</t>
  </si>
  <si>
    <t>1275 PINE ST , WALNUT CREEK, CA 94596-3626</t>
  </si>
  <si>
    <t>1321 LOCUST ST , WALNUT CREEK, CA 94596-4511</t>
  </si>
  <si>
    <t>1323 LOCUST ST , WALNUT CREEK, CA 94596-4511</t>
  </si>
  <si>
    <t>1325 LOCUST ST , WALNUT CREEK, CA 94596-4511</t>
  </si>
  <si>
    <t>1331 LOCUST ST , WALNUT CREEK, CA 94596-4511</t>
  </si>
  <si>
    <t>1353 LOCUST ST , WALNUT CREEK, CA 94596-4511</t>
  </si>
  <si>
    <t>1388 LOCUST ST , WALNUT CREEK, CA 94596-4512</t>
  </si>
  <si>
    <t>1410 LOCUST ST , WALNUT CREEK, CA 94596-4514</t>
  </si>
  <si>
    <t>1534 LOCUST ST , WALNUT CREEK, CA 94596-4117</t>
  </si>
  <si>
    <t>1517 CYPRESS ST , WALNUT CREEK, CA 94596-4503</t>
  </si>
  <si>
    <t>1520 LOCUST ST , WALNUT CREEK, CA 94596</t>
  </si>
  <si>
    <t>1524 LOCUST ST , WALNUT CREEK, CA 94596-4117</t>
  </si>
  <si>
    <t>1527 LOCUST ST , WALNUT CREEK, CA 94596-4116</t>
  </si>
  <si>
    <t>1529 LOCUST ST , WALNUT CREEK, CA 94596</t>
  </si>
  <si>
    <t>1530 LOCUST ST , WALNUT CREEK, CA 94596-4117</t>
  </si>
  <si>
    <t>1532 LOCUST ST , WALNUT CREEK, CA 94596-4117</t>
  </si>
  <si>
    <t>1539 LOCUST ST , WALNUT CREEK, CA 94596-4116</t>
  </si>
  <si>
    <t>1544 LOCUST ST , WALNUT CREEK, CA 94596-4117</t>
  </si>
  <si>
    <t>1548 LOCUST ST , WALNUT CREEK, CA 94596-4117</t>
  </si>
  <si>
    <t>1555 BONANZA ST , WALNUT CREEK, CA 94596-4523</t>
  </si>
  <si>
    <t>1604 LOCUST ST , WALNUT CREEK, CA 94596-4119</t>
  </si>
  <si>
    <t>1360 LOCUST ST , WALNUT CREEK, CA 94596-4512</t>
  </si>
  <si>
    <t>1668 LOCUST ST , WALNUT CREEK, CA 94596-4136</t>
  </si>
  <si>
    <t>1684 LOCUST ST , WALNUT CREEK, CA 94596-4136</t>
  </si>
  <si>
    <t>1686 LOCUST ST , WALNUT CREEK, CA 94596-4136</t>
  </si>
  <si>
    <t>1690 LOCUST ST , WALNUT CREEK, CA 94596-4136</t>
  </si>
  <si>
    <t>1719 BONANZA ST , WALNUT CREEK, CA 94596-4315</t>
  </si>
  <si>
    <t>1820 BONANZA ST , WALNUT CREEK, CA 94596-8490</t>
  </si>
  <si>
    <t>1853 BONANZA ST , WALNUT CREEK, CA 94596-4317</t>
  </si>
  <si>
    <t>1760 BONANZA ST , WALNUT CREEK, CA 94596</t>
  </si>
  <si>
    <t>1435 PINE ST , WALNUT CREEK, CA 94596-3630</t>
  </si>
  <si>
    <t>1611-1613 N MAIN ST , WALNUT CREEK, CA 94596</t>
  </si>
  <si>
    <t>1220 PINE ST , WALNUT CREEK, CA 94596-3685</t>
  </si>
  <si>
    <t>1375 LOCUST ST , WALNUT CREEK, CA 94596-4591</t>
  </si>
  <si>
    <t>1849 BONANZA ST , WALNUT CREEK, CA 94596-4317</t>
  </si>
  <si>
    <t>1347 LOCUST ST , WALNUT CREEK, CA 94596-4511</t>
  </si>
  <si>
    <t>1511 LOCUST ST , WALNUT CREEK, CA 94596-4593</t>
  </si>
  <si>
    <t>1632 LOCUST ST , WALNUT CREEK, CA 94596-4119</t>
  </si>
  <si>
    <t>1359 LOCUST ST , WALNUT CREEK, CA 94596-4511</t>
  </si>
  <si>
    <t>1251 LOCUST ST , WALNUT CREEK, CA 94596-4509</t>
  </si>
  <si>
    <t>1414 PINE ST , WALNUT CREEK, CA 94596-3631</t>
  </si>
  <si>
    <t>1136 LOCUST ST , WALNUT CREEK, CA 94596</t>
  </si>
  <si>
    <t>1181 LOCUST ST , WALNUT CREEK, CA 94596-4549</t>
  </si>
  <si>
    <t>1755 LOCUST ST , WALNUT CREEK, CA 94596-4120</t>
  </si>
  <si>
    <t>1300 PINE ST , WALNUT CREEK, CA 94596-3629</t>
  </si>
  <si>
    <t>1360 PINE ST , WALNUT CREEK, CA 94596-3629</t>
  </si>
  <si>
    <t>1350 PINE ST , WALNUT CREEK, CA 94596-3629</t>
  </si>
  <si>
    <t>1465 DUNCAN ST , WALNUT CREEK, CA 94596-5182</t>
  </si>
  <si>
    <t>1874 BONANZA ST , WALNUT CREEK, CA 94596-4318</t>
  </si>
  <si>
    <t>177 LA CASA VIA , WALNUT CREEK, CA 94598-6101</t>
  </si>
  <si>
    <t>180 LA CASA VIA , WALNUT CREEK, CA 94598-3077</t>
  </si>
  <si>
    <t>120 LA CASA VIA , WALNUT CREEK, CA 94598-3067</t>
  </si>
  <si>
    <t>114 LA CASA VIA , WALNUT CREEK, CA 94598-3087</t>
  </si>
  <si>
    <t>110 LA CASA VIA , WALNUT CREEK, CA 94598-3088</t>
  </si>
  <si>
    <t>112 LA CASA VIA , WALNUT CREEK, CA 94598-3091</t>
  </si>
  <si>
    <t>106 LA CASA VIA , WALNUT CREEK, CA 94598-3086</t>
  </si>
  <si>
    <t>175 LA CASA VIA , WALNUT CREEK, CA 94598-3010</t>
  </si>
  <si>
    <t>1322 BOULEVARD WAY , WALNUT CREEK, CA 94595-1208</t>
  </si>
  <si>
    <t>1 MAYHEW WAY , WALNUT CREEK, CA 94597-6959</t>
  </si>
  <si>
    <t>200 MAYHEW WAY , WALNUT CREEK, CA 94597-2132</t>
  </si>
  <si>
    <t>511 LAWRENCE WAY , WALNUT CREEK, CA 94596-7168</t>
  </si>
  <si>
    <t>1100 BOULEVARD WAY , WALNUT CREEK, CA 94595-1105</t>
  </si>
  <si>
    <t>1176 BOULEVARD WAY , WALNUT CREEK, CA 94595-1153</t>
  </si>
  <si>
    <t>1235 BOULEVARD WAY , WALNUT CREEK, CA 94595-1106</t>
  </si>
  <si>
    <t>1237 BOULEVARD WAY , WALNUT CREEK, CA 94595-1106</t>
  </si>
  <si>
    <t>1241 BOULEVARD WAY , WALNUT CREEK, CA 94595-1106</t>
  </si>
  <si>
    <t>1270 ARROYO WAY , WALNUT CREEK, CA 94596-4216</t>
  </si>
  <si>
    <t>1277 BOULEVARD WAY , WALNUT CREEK, CA 94595-1106</t>
  </si>
  <si>
    <t>1326 BOULEVARD WAY , WALNUT CREEK, CA 94595-1208</t>
  </si>
  <si>
    <t>1338 LAS JUNTAS WAY , WALNUT CREEK, CA 94597-2053</t>
  </si>
  <si>
    <t>1075 BOULEVARD WAY , WALNUT CREEK, CA 94595-1103</t>
  </si>
  <si>
    <t>1250 LAS JUNTAS WAY , WALNUT CREEK, CA 94597</t>
  </si>
  <si>
    <t>31 GOBEL WAY , WALNUT CREEK, CA 94597-2708</t>
  </si>
  <si>
    <t>490 LAWRENCE WAY , WALNUT CREEK, CA 94596-7318</t>
  </si>
  <si>
    <t>1196 BOULEVARD WAY , WALNUT CREEK, CA 94595-1193</t>
  </si>
  <si>
    <t>1245 BOULEVARD WAY , WALNUT CREEK, CA 94595-1178</t>
  </si>
  <si>
    <t>1267 ARROYO WAY , WALNUT CREEK, CA 94596-4215</t>
  </si>
  <si>
    <t>1250 ARROYO WAY , WALNUT CREEK, CA 94596-4567</t>
  </si>
  <si>
    <t>1279 BOULEVARD WAY , WALNUT CREEK, CA 94595-1106</t>
  </si>
  <si>
    <t>1291 BOULEVARD WAY , WALNUT CREEK, CA 94595-1106</t>
  </si>
  <si>
    <t>2 ECKLEY LN , WALNUT CREEK, CA 94596-6701</t>
  </si>
  <si>
    <t>HOLCOMB CT , WALNUT CREEK, CA 94596-0000</t>
  </si>
  <si>
    <t>39 COMISTAS CT , WALNUT CREEK, CA 94598-4523</t>
  </si>
  <si>
    <t>110 TAMPICO , WALNUT CREEK, CA 94598-2998</t>
  </si>
  <si>
    <t>60 VALLECITO LN , WALNUT CREEK, CA 94596-0681</t>
  </si>
  <si>
    <t>1824 CAMINO VERDE , WALNUT CREEK, CA 94597-2266</t>
  </si>
  <si>
    <t>115 SHARENE LN , WALNUT CREEK, CA 94596-4771</t>
  </si>
  <si>
    <t>1250 PINE ST , WALNUT CREEK, CA 94596-3685</t>
  </si>
  <si>
    <t>45 TAHOE CT , WALNUT CREEK, CA 94596-4951</t>
  </si>
  <si>
    <t>130 TAMPICO , WALNUT CREEK, CA 94598-2948</t>
  </si>
  <si>
    <t>2060 CAMEL LN , WALNUT CREEK, CA 94596-5956</t>
  </si>
  <si>
    <t>2411 OAK GROVE RD , WALNUT CREEK, CA 94598-3625</t>
  </si>
  <si>
    <t>200 LA CASA VIA , WALNUT CREEK, CA 94598-4833</t>
  </si>
  <si>
    <t>186 SIERRA DR , WALNUT CREEK, CA 94596-8642</t>
  </si>
  <si>
    <t>245 EL DIVISADERO AVE , WALNUT CREEK, CA 94598-4112</t>
  </si>
  <si>
    <t>2020 N BROADWAY , WALNUT CREEK, CA 94596-3750</t>
  </si>
  <si>
    <t>2661 OAK GROVE RD , WALNUT CREEK, CA 94598-3627</t>
  </si>
  <si>
    <t>1320 CREEKSIDE DR , WALNUT CREEK, CA 94596-5786</t>
  </si>
  <si>
    <t>33 TAHOE CT , WALNUT CREEK, CA 94596-4952</t>
  </si>
  <si>
    <t>1170 WALKER AVE , WALNUT CREEK, CA 94596-4917</t>
  </si>
  <si>
    <t>1166 WALKER AVE , WALNUT CREEK, CA 94596-4916</t>
  </si>
  <si>
    <t>42 TAHOE CT , WALNUT CREEK, CA 94596-4949</t>
  </si>
  <si>
    <t>455 WIGET LN , WALNUT CREEK, CA 94598-2419</t>
  </si>
  <si>
    <t>535 WALNUT AVE , WALNUT CREEK, CA 94598-3730</t>
  </si>
  <si>
    <t>1801 N CALIFORNIA BLVD , WALNUT CREEK, CA 94596-4067</t>
  </si>
  <si>
    <t>1666 LOCUST ST , WALNUT CREEK, CA 94596-4136</t>
  </si>
  <si>
    <t>1035 CASTLE ROCK RD , WALNUT CREEK, CA 94598-5117</t>
  </si>
  <si>
    <t>1601 CIVIC DR , WALNUT CREEK, CA 94596-4299</t>
  </si>
  <si>
    <t>1390 N BROADWAY , WALNUT CREEK, CA 94596-4600</t>
  </si>
  <si>
    <t>1307 BROADWAY PLZ , WALNUT CREEK, CA 94596-5112</t>
  </si>
  <si>
    <t>1356 N MAIN ST , WALNUT CREEK, CA 94596-4626</t>
  </si>
  <si>
    <t>1403 N MAIN ST , WALNUT CREEK, CA 94596-4604</t>
  </si>
  <si>
    <t>1444 N MAIN ST , WALNUT CREEK, CA 94596-4677</t>
  </si>
  <si>
    <t>1501 N MAIN ST , WALNUT CREEK, CA 94596-4606</t>
  </si>
  <si>
    <t>1602 N MAIN ST , WALNUT CREEK, CA 94596-4609</t>
  </si>
  <si>
    <t>1784 N MAIN ST , WALNUT CREEK, CA 94596-4105</t>
  </si>
  <si>
    <t>1387 LOCUST ST , WALNUT CREEK, CA 94596-4511</t>
  </si>
  <si>
    <t>1536 LOCUST ST , WALNUT CREEK, CA 94596-4117</t>
  </si>
  <si>
    <t>1552 LOCUST ST , WALNUT CREEK, CA 94596-4117</t>
  </si>
  <si>
    <t>1605 LOCUST ST , WALNUT CREEK, CA 94596-4118</t>
  </si>
  <si>
    <t>1613 LOCUST ST , WALNUT CREEK, CA 94596-4118</t>
  </si>
  <si>
    <t>1450 CYPRESS ST , WALNUT CREEK, CA 94596-4639</t>
  </si>
  <si>
    <t>BONANZA &amp; CALIFORNIA , WALNUT CREEK, CA 94596-2274</t>
  </si>
  <si>
    <t>N BROADWAY , WALNUT CREEK, CA 94596-0000</t>
  </si>
  <si>
    <t>1401 N BROADWAY , WALNUT CREEK, CA 94596-4696</t>
  </si>
  <si>
    <t>1475 N BROADWAY , WALNUT CREEK, CA 94596-4649</t>
  </si>
  <si>
    <t>1100 LOCUST ST , WALNUT CREEK, CA 94596-4548</t>
  </si>
  <si>
    <t>1140 LOCUST ST , WALNUT CREEK, CA 94596-4548</t>
  </si>
  <si>
    <t>1164 LOCUST ST , WALNUT CREEK, CA 94596-4548</t>
  </si>
  <si>
    <t>1180 LOCUST ST , WALNUT CREEK, CA 94596-4548</t>
  </si>
  <si>
    <t>1171 LOCUST ST , WALNUT CREEK, CA 94596-4549</t>
  </si>
  <si>
    <t>1276 BOTHELLO , WALNUT CREEK, CA 94596-0000</t>
  </si>
  <si>
    <t>1101 LOCUST ST , WALNUT CREEK, CA 94596-4549</t>
  </si>
  <si>
    <t>1259 S MAIN ST , WALNUT CREEK, CA 94596-5116</t>
  </si>
  <si>
    <t>1276 S CALIFORNIA BLVD , WALNUT CREEK, CA 94596-5123</t>
  </si>
  <si>
    <t>1251 S MAIN ST , WALNUT CREEK, CA 94596-5116</t>
  </si>
  <si>
    <t>1697 MT DIABLO BLVD , WALNUT CREEK, CA 94596-4517</t>
  </si>
  <si>
    <t>1665 MT DIABLO BLVD , WALNUT CREEK, CA 94596-4517</t>
  </si>
  <si>
    <t>1645 MT DIABLO BLVD , WALNUT CREEK, CA 94596-4517</t>
  </si>
  <si>
    <t>1619 MT DIABLO BLVD , WALNUT CREEK, CA 94596-4517</t>
  </si>
  <si>
    <t>1301 LOCUST ST , WALNUT CREEK, CA 94596-4511</t>
  </si>
  <si>
    <t>1151 S CALIFORNIA BLVD , WALNUT CREEK, CA 94596-4413</t>
  </si>
  <si>
    <t>1639 BONANZA ST , WALNUT CREEK, CA 94596-4525</t>
  </si>
  <si>
    <t>1410 N CALIFORNIA BLVD , WALNUT CREEK, CA 94596-4522</t>
  </si>
  <si>
    <t>1119 S MAIN ST , WALNUT CREEK, CA 94596-5114</t>
  </si>
  <si>
    <t>1151 MT DIABLO BLVD , WALNUT CREEK, CA 94596-4888</t>
  </si>
  <si>
    <t>501 LAWRENCE WAY , WALNUT CREEK, CA 94596-7168</t>
  </si>
  <si>
    <t>1666 N MAIN ST , WALNUT CREEK, CA 94596-4609</t>
  </si>
  <si>
    <t>301 N SAN CARLOS DR , WALNUT CREEK, CA 94598-2254</t>
  </si>
  <si>
    <t>111 N WIGET LN , WALNUT CREEK, CA 94598-2401</t>
  </si>
  <si>
    <t>2055 TICE VALLEY BLVD , WALNUT CREEK, CA 94595-2504</t>
  </si>
  <si>
    <t>ARBOLADO &amp; SUTTON DR , WALNUT CREEK, CA 94596-0000</t>
  </si>
  <si>
    <t>500 MINERT RD , WALNUT CREEK, CA 94598-1224</t>
  </si>
  <si>
    <t>AVENIDA SEVILLA ENT #2 , WALNUT CREEK, CA 94595-3002</t>
  </si>
  <si>
    <t>1930 CAMINO VERDE , WALNUT CREEK, CA 94597-2251</t>
  </si>
  <si>
    <t>1700 N BROADWAY , WALNUT CREEK, CA 94596-4115</t>
  </si>
  <si>
    <t>605 YGNACIO VALLEY RD , WALNUT CREEK, CA 94596-3848</t>
  </si>
  <si>
    <t>17 HOLCOMB CT , WALNUT CREEK, CA 94596-5224</t>
  </si>
  <si>
    <t>1527 CYPRESS ST , WALNUT CREEK, CA 94596-4503</t>
  </si>
  <si>
    <t>1270 SPRINGBROOK RD , WALNUT CREEK, CA 94597-3971</t>
  </si>
  <si>
    <t>800 HUTCHINSON RD , WALNUT CREEK, CA 94598-4505</t>
  </si>
  <si>
    <t>5951 AUTUMNWOOD DR , WALNUT CREEK, CA 94595-3923</t>
  </si>
  <si>
    <t>5910 HORSEMANS CANYON DR , WALNUT CREEK, CA 94595-3900</t>
  </si>
  <si>
    <t>5913 HORSEMANS CANYON DR , WALNUT CREEK, CA 94595-3915</t>
  </si>
  <si>
    <t>5920 HORSEMANS CANYON DR , WALNUT CREEK, CA 94595-3913</t>
  </si>
  <si>
    <t>SKYCREST DR ENT 10 , WALNUT CREEK, CA 94595-0000</t>
  </si>
  <si>
    <t>PTARMIGAN DR ENT 11 , WALNUT CREEK, CA 94595-3002</t>
  </si>
  <si>
    <t>PTARMIGAN DR ENT 12 , WALNUT CREEK, CA 94595-3002</t>
  </si>
  <si>
    <t>PTARMIGAN DR ENT 17 , WALNUT CREEK, CA 94595-3002</t>
  </si>
  <si>
    <t>PTARMIGAN DR ENT 18 , WALNUT CREEK, CA 94595-3002</t>
  </si>
  <si>
    <t>PTARMIGAN DR ENT 19 , WALNUT CREEK, CA 94595-3002</t>
  </si>
  <si>
    <t>PTARMIGAN DR ENT 20 , WALNUT CREEK, CA 94595-3002</t>
  </si>
  <si>
    <t>TICE CREEK DR ENT 01 , WALNUT CREEK, CA 94595-3002</t>
  </si>
  <si>
    <t>TICE CREEK DR ENT A , WALNUT CREEK, CA 94595-3002</t>
  </si>
  <si>
    <t>TICE CREEK DR ENT 06 , WALNUT CREEK, CA 94595-3002</t>
  </si>
  <si>
    <t>FAIRLAWN CT ENT 04 , WALNUT CREEK, CA 94595-3002</t>
  </si>
  <si>
    <t>FAIRLAWN CT ENT 06 , WALNUT CREEK, CA 94595-3002</t>
  </si>
  <si>
    <t>LEISURE LN ENT 03 , WALNUT CREEK, CA 94595-3002</t>
  </si>
  <si>
    <t>LEISURE LN ENT 04 , WALNUT CREEK, CA 94595-3002</t>
  </si>
  <si>
    <t>LEISURE LN ENT 05 , WALNUT CREEK, CA 94595-3002</t>
  </si>
  <si>
    <t>LEISURE LN ENT 06 , WALNUT CREEK, CA 94595-3002</t>
  </si>
  <si>
    <t>LEISURE LN ENT 07 , WALNUT CREEK, CA 94595-3002</t>
  </si>
  <si>
    <t>LEISURE LN ENT 08 , WALNUT CREEK, CA 94595-3002</t>
  </si>
  <si>
    <t>LEISURE LN ENT 09 , WALNUT CREEK, CA 94595-3002</t>
  </si>
  <si>
    <t>LEISURE LN ENT 10 , WALNUT CREEK, CA 94595-3002</t>
  </si>
  <si>
    <t>SINGINGWOOD CT ENT 03 , WALNUT CREEK, CA 94595-3002</t>
  </si>
  <si>
    <t>SINGINGWOOD CT ENT 04 , WALNUT CREEK, CA 94595-3002</t>
  </si>
  <si>
    <t>SINGINGWOOD CT ENT 05 , WALNUT CREEK, CA 94595-3002</t>
  </si>
  <si>
    <t>SINGINGWOOD CT ENT 06 , WALNUT CREEK, CA 94595-3002</t>
  </si>
  <si>
    <t>SINGINGWOOD CT ENT 07 , WALNUT CREEK, CA 94595-3005</t>
  </si>
  <si>
    <t>SINGINGWOOD CT ENT 08 , WALNUT CREEK, CA 94595-3002</t>
  </si>
  <si>
    <t>STANLEY DOLLAR DR ENT 1 , WALNUT CREEK, CA 94595-3002</t>
  </si>
  <si>
    <t>STANLEY DOLLAR DR ENT 4 , WALNUT CREEK, CA 94595-3002</t>
  </si>
  <si>
    <t>PTARMIGAN DR ENT 01 , WALNUT CREEK, CA 94595-3002</t>
  </si>
  <si>
    <t>PTARMIGAN DR ENT 02 , WALNUT CREEK, CA 94595-3002</t>
  </si>
  <si>
    <t>PTARMIGAN DR ENT 03 , WALNUT CREEK, CA 94595-3002</t>
  </si>
  <si>
    <t>PTARMIGAN DR ENT 04 , WALNUT CREEK, CA 94595-3002</t>
  </si>
  <si>
    <t>PTARMIGAN DR ENT 05 , WALNUT CREEK, CA 94595-3002</t>
  </si>
  <si>
    <t>TICE CREEK DR ENT AA , WALNUT CREEK, CA 94595-3002</t>
  </si>
  <si>
    <t>TICE CREEK DR ENT D , WALNUT CREEK, CA 94595-3002</t>
  </si>
  <si>
    <t>TICE CREEK DR ENT E , WALNUT CREEK, CA 94595-3002</t>
  </si>
  <si>
    <t>TICE CREEK DR ENT 02 , WALNUT CREEK, CA 94595-3002</t>
  </si>
  <si>
    <t>TICE CREEK DR ENT 03 , WALNUT CREEK, CA 94595-3002</t>
  </si>
  <si>
    <t>TICE CREEK DR ENT 04 , WALNUT CREEK, CA 94595-3002</t>
  </si>
  <si>
    <t>TICE CREEK DR ENT 05 , WALNUT CREEK, CA 94595-3002</t>
  </si>
  <si>
    <t>TICE CREEK DR ENT 07 , WALNUT CREEK, CA 94596-3002</t>
  </si>
  <si>
    <t>RUNNING SPRINGS ENT 08 , WALNUT CREEK, CA 94595-3002</t>
  </si>
  <si>
    <t>RUNNING SPRINGS ENT 01 , WALNUT CREEK, CA 94595-3002</t>
  </si>
  <si>
    <t>RUNNING SPRINGS ENT 02 , WALNUT CREEK, CA 94595-3002</t>
  </si>
  <si>
    <t>RUNNING SPRINGS ENT 03 , WALNUT CREEK, CA 94595-3002</t>
  </si>
  <si>
    <t>RUNNING SPRINGS ENT 04 , WALNUT CREEK, CA 94595-3002</t>
  </si>
  <si>
    <t>RUNNING SPRINGS ENT 05 , WALNUT CREEK, CA 94595-3002</t>
  </si>
  <si>
    <t>RUNNING SPRINGS ENT 06 , WALNUT CREEK, CA 94595-3002</t>
  </si>
  <si>
    <t>RUNNING SPRINGS ENT 07 , WALNUT CREEK, CA 94595-3002</t>
  </si>
  <si>
    <t>RUNNING SPRINGS ENT 09 , WALNUT CREEK, CA 94595-3002</t>
  </si>
  <si>
    <t>RUNNING SPRINGS ENT 10 , WALNUT CREEK, CA 94595-3002</t>
  </si>
  <si>
    <t>SINGINGWOOD CT ENT 01 , WALNUT CREEK, CA 94595-3002</t>
  </si>
  <si>
    <t>SINGINGWOOD CT ENT 02 , WALNUT CREEK, CA 94595-3002</t>
  </si>
  <si>
    <t>TICE CREEK DR ENT 08 , WALNUT CREEK, CA 94595-3002</t>
  </si>
  <si>
    <t>TICE CREEK DR ENT 09 , WALNUT CREEK, CA 94595-3002</t>
  </si>
  <si>
    <t>TICE CREEK DR ENT 10 , WALNUT CREEK, CA 94595-3002</t>
  </si>
  <si>
    <t>TICE CREEK DR ENT 11 , WALNUT CREEK, CA 94595-3002</t>
  </si>
  <si>
    <t>TICE CREEK DR ENT 12A , WALNUT CREEK, CA 94595-3002</t>
  </si>
  <si>
    <t>TICE CREEK DR ENT 12B , WALNUT CREEK, CA 94595-3002</t>
  </si>
  <si>
    <t>TICE CREEK DR ENT 14 , WALNUT CREEK, CA 94595-3002</t>
  </si>
  <si>
    <t>TICE CREEK DR ENT 16A , WALNUT CREEK, CA 94595-3002</t>
  </si>
  <si>
    <t>TICE CREEK DR ENT 16B , WALNUT CREEK, CA 94595-3002</t>
  </si>
  <si>
    <t>TICE CREEK DR ENT 17 , WALNUT CREEK, CA 94595-3002</t>
  </si>
  <si>
    <t>CANYONWOOD CT ENT 02 , WALNUT CREEK, CA 94595-3002</t>
  </si>
  <si>
    <t>CANYONWOOD CT ENT 08 , WALNUT CREEK, CA 94595-3002</t>
  </si>
  <si>
    <t>CANYONWOOD CT ENT 04 , WALNUT CREEK, CA 94595-3002</t>
  </si>
  <si>
    <t>CANYONWOOD CT ENT 05 , WALNUT CREEK, CA 94595-3002</t>
  </si>
  <si>
    <t>CANYONWOOD CT ENT 06 , WALNUT CREEK, CA 94596-3002</t>
  </si>
  <si>
    <t>CANYONWOOD CT ENT 07 , WALNUT CREEK, CA 94595-3002</t>
  </si>
  <si>
    <t>CANYONWOOD CT ENT 09 , WALNUT CREEK, CA 94595-3002</t>
  </si>
  <si>
    <t>CANYONWOOD CT ENT 10 , WALNUT CREEK, CA 94595-3002</t>
  </si>
  <si>
    <t>CANYONWOOD CT ENT 11 , WALNUT CREEK, CA 94595-3002</t>
  </si>
  <si>
    <t>TICE CREEK DR ENT 13 , WALNUT CREEK, CA 94595-3002</t>
  </si>
  <si>
    <t>FAIRLAWN CT ENT 02 , WALNUT CREEK, CA 94595-3002</t>
  </si>
  <si>
    <t>CANYONWOOD CT ENT 03 , WALNUT CREEK, CA 94596-3002</t>
  </si>
  <si>
    <t>TERRA CALIF ENT 3 , WALNUT CREEK, CA 94595-0000</t>
  </si>
  <si>
    <t>STANLEY DOLLAR DR ENT 5 , WALNUT CREEK, CA 94595-0000</t>
  </si>
  <si>
    <t>STANLEY DOLLAR DR ENT 6 , WALNUT CREEK, CA 94595-0000</t>
  </si>
  <si>
    <t>STANLEY DOLLAR DR ENT 7 , WALNUT CREEK, CA 94595-0000</t>
  </si>
  <si>
    <t>STANLEY DOLLAR DR ENT 8 , WALNUT CREEK, CA 94595-0000</t>
  </si>
  <si>
    <t>STANLEY DOLLAR DR ENT 9 , WALNUT CREEK, CA 94595-0000</t>
  </si>
  <si>
    <t>STANLEY DOLLAR DR ENT 10 , WALNUT CREEK, CA 94595-0000</t>
  </si>
  <si>
    <t>STANLEY DOLLAR DR ENT 5A , WALNUT CREEK, CA 94595-0000</t>
  </si>
  <si>
    <t>PTARMIGAN DR ENT 06 , WALNUT CREEK, CA 94595-0000</t>
  </si>
  <si>
    <t>PTARMIGAN DR ENT 07 , WALNUT CREEK, CA 94595-0000</t>
  </si>
  <si>
    <t>PTARMIGAN DR ENT 08 , WALNUT CREEK, CA 94595-0000</t>
  </si>
  <si>
    <t>PTARMIGAN DR ENT 09 , WALNUT CREEK, CA 94595-0000</t>
  </si>
  <si>
    <t>PTARMIGAN DR ENT 10 , WALNUT CREEK, CA 94595-0000</t>
  </si>
  <si>
    <t>TERRA CALIF ENT 01 , WALNUT CREEK, CA 94595-0000</t>
  </si>
  <si>
    <t>TERRA CALIF ENT 02 , WALNUT CREEK, CA 94595-0000</t>
  </si>
  <si>
    <t>PTARMIGAN DR ENT 13 , WALNUT CREEK, CA 94595-0000</t>
  </si>
  <si>
    <t>PTARMIGAN DR ENT 14 , WALNUT CREEK, CA 94595-0000</t>
  </si>
  <si>
    <t>TERRA CALIF ENT 04 , WALNUT CREEK, CA 94595-0000</t>
  </si>
  <si>
    <t>TERRA CALIF ENT 05 , WALNUT CREEK, CA 94595-0000</t>
  </si>
  <si>
    <t>TERRA CALIF ENT 06 , WALNUT CREEK, CA 94595-0000</t>
  </si>
  <si>
    <t>TERRA CALIF ENT 07 , WALNUT CREEK, CA 94595-0000</t>
  </si>
  <si>
    <t>TERRA CALIF ENT 13 , WALNUT CREEK, CA 94595-0000</t>
  </si>
  <si>
    <t>TERRA GRANADA DR ENT 01 , WALNUT CREEK, CA 94595-0000</t>
  </si>
  <si>
    <t>TERRA GRANADA DR ENT 09 , WALNUT CREEK, CA 94595-0000</t>
  </si>
  <si>
    <t>CACTUS CT ENT 01 , WALNUT CREEK, CA 94595-0000</t>
  </si>
  <si>
    <t>CACTUS CT ENT 02 , WALNUT CREEK, CA 94595-0000</t>
  </si>
  <si>
    <t>CACTUS CT ENT 03 , WALNUT CREEK, CA 94595-0000</t>
  </si>
  <si>
    <t>CACTUS CT ENT 04 , WALNUT CREEK, CA 94595-0000</t>
  </si>
  <si>
    <t>CACTUS CT ENT 06 , WALNUT CREEK, CA 94595-0000</t>
  </si>
  <si>
    <t>CACTUS CT ENT 07 , WALNUT CREEK, CA 94595-0000</t>
  </si>
  <si>
    <t>ROSSMOOR PKWY ENT 01 , WALNUT CREEK, CA 94595-0000</t>
  </si>
  <si>
    <t>ROSSMOOR PKWY ENT 02 , WALNUT CREEK, CA 94595-0000</t>
  </si>
  <si>
    <t>ROSSMOOR PKWY ENT 03 , WALNUT CREEK, CA 94595-0000</t>
  </si>
  <si>
    <t>ROSSMOOR PKWY ENT 04 , WALNUT CREEK, CA 94595-0000</t>
  </si>
  <si>
    <t>ROSSMOOR PKWY ENT 05 , WALNUT CREEK, CA 94595-0000</t>
  </si>
  <si>
    <t>ROSSMOOR PKWY ENT 06 , WALNUT CREEK, CA 94595-0000</t>
  </si>
  <si>
    <t>ROSSMOOR PKWY ENT 07 , WALNUT CREEK, CA 94595-0000</t>
  </si>
  <si>
    <t>ROSSMOOR PKWY ENT 08 , WALNUT CREEK, CA 94595-0000</t>
  </si>
  <si>
    <t>SAKLAN INDIAN DR ENT 01 , WALNUT CREEK, CA 94595-0000</t>
  </si>
  <si>
    <t>TERRA GRANADA DR ENT 11 , WALNUT CREEK, CA 94595-0000</t>
  </si>
  <si>
    <t>TERRA GRANADA DR ENT 12 , WALNUT CREEK, CA 94595-0000</t>
  </si>
  <si>
    <t>TERRA GRANADA DR ENT 13 , WALNUT CREEK, CA 94595-0000</t>
  </si>
  <si>
    <t>TERRA GRANADA DR ENT 15 , WALNUT CREEK, CA 94595-0000</t>
  </si>
  <si>
    <t>TERRA GRANADA DR ENT 16 , WALNUT CREEK, CA 94595-0000</t>
  </si>
  <si>
    <t>PTARMIGAN DR ENT 16 , WALNUT CREEK, CA 94595-0000</t>
  </si>
  <si>
    <t>CACTUS CT ENT 05 , WALNUT CREEK, CA 94595-0000</t>
  </si>
  <si>
    <t>AVENIDA SEVILLA ENT #1 , WALNUT CREEK, CA 94595-0000</t>
  </si>
  <si>
    <t>PTARMIGAN DR ENT 15 , WALNUT CREEK, CA 94595-0000</t>
  </si>
  <si>
    <t>1250 EDGEWATER CT , WALNUT CREEK, CA 94595-2445</t>
  </si>
  <si>
    <t>1252 EDGEWATER CT , WALNUT CREEK, CA 94595-2445</t>
  </si>
  <si>
    <t>1254 EDGEWATER CT , WALNUT CREEK, CA 94595-2445</t>
  </si>
  <si>
    <t>1255 EDGEWATER CT , WALNUT CREEK, CA 94595-2455</t>
  </si>
  <si>
    <t>1258 EDGEWATER CT , WALNUT CREEK, CA 94595-2445</t>
  </si>
  <si>
    <t>1900 LAKESHIRE DR , WALNUT CREEK, CA 94595-2428</t>
  </si>
  <si>
    <t>1901 LAKESHIRE DR , WALNUT CREEK, CA 94595-2444</t>
  </si>
  <si>
    <t>1902 LAKESHIRE DR , WALNUT CREEK, CA 94595-2428</t>
  </si>
  <si>
    <t>1903 LAKESHIRE DR , WALNUT CREEK, CA 94595-2444</t>
  </si>
  <si>
    <t>1905 LAKESHIRE DR , WALNUT CREEK, CA 94595-2444</t>
  </si>
  <si>
    <t>1907 LAKESHIRE DR , WALNUT CREEK, CA 94595-2444</t>
  </si>
  <si>
    <t>1908 LAKESHIRE DR , WALNUT CREEK, CA 94595-2428</t>
  </si>
  <si>
    <t>1909 LAKESHIRE DR , WALNUT CREEK, CA 94595-2444</t>
  </si>
  <si>
    <t>1910 LAKESHIRE DR , WALNUT CREEK, CA 94595-2428</t>
  </si>
  <si>
    <t>1911 LAKESHIRE DR , WALNUT CREEK, CA 94595-2444</t>
  </si>
  <si>
    <t>1912 LAKESHIRE DR , WALNUT CREEK, CA 94595-2428</t>
  </si>
  <si>
    <t>1914 LAKESHIRE DR , WALNUT CREEK, CA 94595-2428</t>
  </si>
  <si>
    <t>1916 LAKESHIRE DR , WALNUT CREEK, CA 94595-2428</t>
  </si>
  <si>
    <t>1917 LAKESHIRE DR , WALNUT CREEK, CA 94595-2444</t>
  </si>
  <si>
    <t>1918 LAKESHIRE DR , WALNUT CREEK, CA 94595-2428</t>
  </si>
  <si>
    <t>1919 LAKESHIRE DR , WALNUT CREEK, CA 94595-2444</t>
  </si>
  <si>
    <t>1921 LAKESHIRE DR , WALNUT CREEK, CA 94595-2444</t>
  </si>
  <si>
    <t>1923 LAKESHIRE DR , WALNUT CREEK, CA 94595-2444</t>
  </si>
  <si>
    <t>1924 LAKESHIRE DR , WALNUT CREEK, CA 94595-2428</t>
  </si>
  <si>
    <t>1925 LAKESHIRE DR , WALNUT CREEK, CA 94595-2444</t>
  </si>
  <si>
    <t>1927 LAKESHIRE DR , WALNUT CREEK, CA 94595-2444</t>
  </si>
  <si>
    <t>1928 LAKESHIRE DR , WALNUT CREEK, CA 94595-2428</t>
  </si>
  <si>
    <t>1929 LAKESHIRE DR , WALNUT CREEK, CA 94595-2444</t>
  </si>
  <si>
    <t>1931 LAKESHIRE DR , WALNUT CREEK, CA 94595-2444</t>
  </si>
  <si>
    <t>1933 LAKESHIRE DR , WALNUT CREEK, CA 94595-2444</t>
  </si>
  <si>
    <t>1935 LAKESHIRE DR , WALNUT CREEK, CA 94595-2444</t>
  </si>
  <si>
    <t>1937 LAKESHIRE DR , WALNUT CREEK, CA 94595-2444</t>
  </si>
  <si>
    <t>1201 WHITEHALL CT , WALNUT CREEK, CA 94595-2456</t>
  </si>
  <si>
    <t>1202 WHITEHALL CT , WALNUT CREEK, CA 94595-2446</t>
  </si>
  <si>
    <t>1203 WHITEHALL CT , WALNUT CREEK, CA 94595-2456</t>
  </si>
  <si>
    <t>1204 WHITEHALL CT , WALNUT CREEK, CA 94595-2446</t>
  </si>
  <si>
    <t>1257 EDGEWATER CT , WALNUT CREEK, CA 94595-2455</t>
  </si>
  <si>
    <t>TERRA GRANADA DR ENT 10 , WALNUT CREEK, CA 94595-0000</t>
  </si>
  <si>
    <t>1805 WALES DR , WALNUT CREEK, CA 94595-2473</t>
  </si>
  <si>
    <t>1807 WALES DR , WALNUT CREEK, CA 94595-2473</t>
  </si>
  <si>
    <t>1813 WALES DR , WALNUT CREEK, CA 94595-2473</t>
  </si>
  <si>
    <t>1800 WALES DR , WALNUT CREEK, CA 94595-2472</t>
  </si>
  <si>
    <t>1802 WALES DR , WALNUT CREEK, CA 94595-2472</t>
  </si>
  <si>
    <t>1804 WALES DR , WALNUT CREEK, CA 94595-2472</t>
  </si>
  <si>
    <t>1816 WALES DR , WALNUT CREEK, CA 94595-2472</t>
  </si>
  <si>
    <t>1818 WALES DR , WALNUT CREEK, CA 94595-2472</t>
  </si>
  <si>
    <t>1820 WALES DR , WALNUT CREEK, CA 94595-2472</t>
  </si>
  <si>
    <t>1819 WALES DR , WALNUT CREEK, CA 94595-2473</t>
  </si>
  <si>
    <t>1817 WALES DR , WALNUT CREEK, CA 94595-2473</t>
  </si>
  <si>
    <t>1815 WALES DR , WALNUT CREEK, CA 94595-2473</t>
  </si>
  <si>
    <t>1801 WALES DR , WALNUT CREEK, CA 94595-2473</t>
  </si>
  <si>
    <t>1811 WALES DR , WALNUT CREEK, CA 94595-2473</t>
  </si>
  <si>
    <t>1809 WALES DR , WALNUT CREEK, CA 94595-2473</t>
  </si>
  <si>
    <t>1821 WALES DR , WALNUT CREEK, CA 94595-2473</t>
  </si>
  <si>
    <t>1802 CASTLEBERRY LN , WALNUT CREEK, CA 94595-2470</t>
  </si>
  <si>
    <t>1803 WALES DR , WALNUT CREEK, CA 94595-2473</t>
  </si>
  <si>
    <t>1800 CASTLEBERRY LN , WALNUT CREEK, CA 94595-2470</t>
  </si>
  <si>
    <t>1724 COMSTOCK DR , WALNUT CREEK, CA 94595-2469</t>
  </si>
  <si>
    <t>1722 COMSTOCK DR , WALNUT CREEK, CA 94595-2469</t>
  </si>
  <si>
    <t>1727 COMSTOCK DR , WALNUT CREEK, CA 94595-2468</t>
  </si>
  <si>
    <t>1720 COMSTOCK DR , WALNUT CREEK, CA 94595-2469</t>
  </si>
  <si>
    <t>1723 COMSTOCK DR , WALNUT CREEK, CA 94595-2468</t>
  </si>
  <si>
    <t>1718 COMSTOCK DR , WALNUT CREEK, CA 94595-2469</t>
  </si>
  <si>
    <t>1725 COMSTOCK DR , WALNUT CREEK, CA 94595-2468</t>
  </si>
  <si>
    <t>1726 COMSTOCK DR , WALNUT CREEK, CA 94595-2469</t>
  </si>
  <si>
    <t>1710 COMSTOCK DR , WALNUT CREEK, CA 94595-2469</t>
  </si>
  <si>
    <t>1706 COMSTOCK DR , WALNUT CREEK, CA 94595-2469</t>
  </si>
  <si>
    <t>1708 COMSTOCK DR , WALNUT CREEK, CA 94595-2469</t>
  </si>
  <si>
    <t>1712 COMSTOCK DR , WALNUT CREEK, CA 94595-2469</t>
  </si>
  <si>
    <t>1714 COMSTOCK DR , WALNUT CREEK, CA 94595-2469</t>
  </si>
  <si>
    <t>1721 COMSTOCK DR , WALNUT CREEK, CA 94595-2468</t>
  </si>
  <si>
    <t>1705 COMSTOCK DR , WALNUT CREEK, CA 94595-2468</t>
  </si>
  <si>
    <t>1711 COMSTOCK DR , WALNUT CREEK, CA 94595-2468</t>
  </si>
  <si>
    <t>1713 COMSTOCK DR , WALNUT CREEK, CA 94595-2468</t>
  </si>
  <si>
    <t>1702 COMSTOCK DR , WALNUT CREEK, CA 94595-2469</t>
  </si>
  <si>
    <t>1709 COMSTOCK DR , WALNUT CREEK, CA 94595-2468</t>
  </si>
  <si>
    <t>1715 COMSTOCK DR , WALNUT CREEK, CA 94595-2468</t>
  </si>
  <si>
    <t>1700 COMSTOCK DR , WALNUT CREEK, CA 94595-2469</t>
  </si>
  <si>
    <t>1707 COMSTOCK DR , WALNUT CREEK, CA 94595-2468</t>
  </si>
  <si>
    <t>1719 COMSTOCK DR , WALNUT CREEK, CA 94595-2468</t>
  </si>
  <si>
    <t>1704 COMSTOCK DR , WALNUT CREEK, CA 94595-2469</t>
  </si>
  <si>
    <t>1021 STANLEY DOLLAR DR , WALNUT CREEK, CA 94595-2901</t>
  </si>
  <si>
    <t>ROCKLEDGE BTWN ENT 7 &amp; 8 , WALNUT CREEK, CA 94595-3002</t>
  </si>
  <si>
    <t>TICE CREEK DR ENT B , WALNUT CREEK, CA 94595-3002</t>
  </si>
  <si>
    <t>GOLDEN RAIN RD ENT 5 , WALNUT CREEK, CA 94595-3002</t>
  </si>
  <si>
    <t>FAIRLAWN CT ENT 03 , WALNUT CREEK, CA 94595-3002</t>
  </si>
  <si>
    <t>FAIRLAWN CT ENT 05 , WALNUT CREEK, CA 94595-3002</t>
  </si>
  <si>
    <t>OAKMONT DR ENT 1 , WALNUT CREEK, CA 94595-3002</t>
  </si>
  <si>
    <t>OAKMONT DR ENT 3 , WALNUT CREEK, CA 94595-3002</t>
  </si>
  <si>
    <t>OAKMONT DR ENT 4 , WALNUT CREEK, CA 94595-3002</t>
  </si>
  <si>
    <t>OAKMONT DR ENT 5 , WALNUT CREEK, CA 94595-4928</t>
  </si>
  <si>
    <t>OAKMONT DR ENT 6 , WALNUT CREEK, CA 94595-3002</t>
  </si>
  <si>
    <t>OAKMONT DR ENT 7 , WALNUT CREEK, CA 94595-3002</t>
  </si>
  <si>
    <t>OAKMONT DR ENT 8 , WALNUT CREEK, CA 94595-3002</t>
  </si>
  <si>
    <t>ROCKLEDGE LN ENT 1 , WALNUT CREEK, CA 94595-3002</t>
  </si>
  <si>
    <t>ROCKLEDGE LN ENT 2 , WALNUT CREEK, CA 94595-3002</t>
  </si>
  <si>
    <t>ROCKLEDGE LN ENT 3 , WALNUT CREEK, CA 94595-3002</t>
  </si>
  <si>
    <t>ROCKLEDGE LN ENT 4 , WALNUT CREEK, CA 94595-3002</t>
  </si>
  <si>
    <t>ROCKLEDGE LN ENT 5 , WALNUT CREEK, CA 94595-3002</t>
  </si>
  <si>
    <t>ROCKLEDGE LN ENT 6 , WALNUT CREEK, CA 94595-3002</t>
  </si>
  <si>
    <t>ROCKLEDGE LN ENT 7 , WALNUT CREEK, CA 94595-3002</t>
  </si>
  <si>
    <t>ROCKLEDGE LN ENT 8 , WALNUT CREEK, CA 94595-3002</t>
  </si>
  <si>
    <t>ROCKLEDGE LN ENT 9 , WALNUT CREEK, CA 94595-3002</t>
  </si>
  <si>
    <t>ROCKLEDGE LN ENT 10 , WALNUT CREEK, CA 94595-3002</t>
  </si>
  <si>
    <t>TICE CREEK DR ENT C , WALNUT CREEK, CA 94595-3002</t>
  </si>
  <si>
    <t>GOLDEN RAIN RD ENT 01 , WALNUT CREEK, CA 94595-3002</t>
  </si>
  <si>
    <t>GOLDEN RAIN RD ENT 02 , WALNUT CREEK, CA 94595-3002</t>
  </si>
  <si>
    <t>GOLDEN RAIN RD ENT 03 , WALNUT CREEK, CA 94595-3002</t>
  </si>
  <si>
    <t>GOLDEN RAIN RD ENT 6 , WALNUT CREEK, CA 94595-3002</t>
  </si>
  <si>
    <t>OAKMONT DR ENT 9 , WALNUT CREEK, CA 94595-3002</t>
  </si>
  <si>
    <t>OAKMONT DR ENT 10 , WALNUT CREEK, CA 94595-3002</t>
  </si>
  <si>
    <t>OAKMONT DR ENT 11 , WALNUT CREEK, CA 94595-3002</t>
  </si>
  <si>
    <t>OAKMONT DR ENT 12 , WALNUT CREEK, CA 94595-3002</t>
  </si>
  <si>
    <t>OAKMONT DR ENT 13 , WALNUT CREEK, CA 94595-3002</t>
  </si>
  <si>
    <t>OAKMONT DR ENT 14 , WALNUT CREEK, CA 94595-3002</t>
  </si>
  <si>
    <t>OAKMONT DR ENT 15 , WALNUT CREEK, CA 94595-3002</t>
  </si>
  <si>
    <t>OAKMONT DR ENT 16 , WALNUT CREEK, CA 94595-3002</t>
  </si>
  <si>
    <t>PINE KNOLL DR ENT 1 , WALNUT CREEK, CA 94595-3002</t>
  </si>
  <si>
    <t>PINE KNOLL DR ENT 6 , WALNUT CREEK, CA 94595-3002</t>
  </si>
  <si>
    <t>PINE KNOLL DR ENT 2 , WALNUT CREEK, CA 94595-3002</t>
  </si>
  <si>
    <t>PINE KNOLL DR ENT 3 , WALNUT CREEK, CA 94595-3002</t>
  </si>
  <si>
    <t>PINE KNOLL DR ENT 4 , WALNUT CREEK, CA 94595-3002</t>
  </si>
  <si>
    <t>PINE KNOLL DR ENT 5 , WALNUT CREEK, CA 94595-3002</t>
  </si>
  <si>
    <t>PINE KNOLL DR ENT 7 , WALNUT CREEK, CA 94595-2033</t>
  </si>
  <si>
    <t>PINE KNOLL DR ENT 8 , WALNUT CREEK, CA 94595-3002</t>
  </si>
  <si>
    <t>PINE KNOLL DR ENT 9 , WALNUT CREEK, CA 94595-3002</t>
  </si>
  <si>
    <t>GOLDEN RAIN RD ENT 4 , WALNUT CREEK, CA 94595-2143</t>
  </si>
  <si>
    <t>GOLDEN RAIN RD ENT 07 , WALNUT CREEK, CA 94595-3002</t>
  </si>
  <si>
    <t>GOLDEN RAIN RD ENT 08 , WALNUT CREEK, CA 94595-3002</t>
  </si>
  <si>
    <t>GOLDEN RAIN RD ENT 09 , WALNUT CREEK, CA 94595-3002</t>
  </si>
  <si>
    <t>GOLDEN RAIN RD ENT 10 , WALNUT CREEK, CA 94595-3002</t>
  </si>
  <si>
    <t>GOLDEN RAIN RD ENT 11 , WALNUT CREEK, CA 94595-3002</t>
  </si>
  <si>
    <t>GOLDEN RAIN RD ENT 12 , WALNUT CREEK, CA 94595-3002</t>
  </si>
  <si>
    <t>GOLDEN RAIN RD ENT 13 , WALNUT CREEK, CA 94595-3002</t>
  </si>
  <si>
    <t>GOLDEN RAIN RD ENT 17 , WALNUT CREEK, CA 94595-3002</t>
  </si>
  <si>
    <t>GOLDEN RAIN RD ENT 18 , WALNUT CREEK, CA 94595-3002</t>
  </si>
  <si>
    <t>GOLDEN RAIN RD ENT 19 , WALNUT CREEK, CA 94595-3002</t>
  </si>
  <si>
    <t>GOLDEN RAIN RD ENT 20 , WALNUT CREEK, CA 94595-3002</t>
  </si>
  <si>
    <t>GOLDEN RAIN RD ENT 22 , WALNUT CREEK, CA 94595-3002</t>
  </si>
  <si>
    <t>GOLDEN RAIN RD ENT 23 , WALNUT CREEK, CA 94595-3002</t>
  </si>
  <si>
    <t>GOLDEN RAIN RD ENT 24 , WALNUT CREEK, CA 94595-3002</t>
  </si>
  <si>
    <t>GOLDEN RAIN RD ENT 25 , WALNUT CREEK, CA 94595-3002</t>
  </si>
  <si>
    <t>GOLDEN RAIN RD ENT 26 , WALNUT CREEK, CA 94595-3002</t>
  </si>
  <si>
    <t>GOLDEN RAIN RD ENT 27 , WALNUT CREEK, CA 94595-3002</t>
  </si>
  <si>
    <t>GOLDEN RAIN RD ENT 28 , WALNUT CREEK, CA 94595-3002</t>
  </si>
  <si>
    <t>GOLDEN RAIN RD ENT 29 , WALNUT CREEK, CA 94595-3002</t>
  </si>
  <si>
    <t>GOLDEN RAIN RD ENT 16 , WALNUT CREEK, CA 94595-3002</t>
  </si>
  <si>
    <t>FAIRLAWN CT ENT 01 , WALNUT CREEK, CA 94595-3002</t>
  </si>
  <si>
    <t>GOLDEN RAIN RD ENT 14 , WALNUT CREEK, CA 94595-3002</t>
  </si>
  <si>
    <t>GOLDEN RAIN RD ENT 15 , WALNUT CREEK, CA 94595-3002</t>
  </si>
  <si>
    <t>OAKMONT DR ENT 2 , WALNUT CREEK, CA 94595-3002</t>
  </si>
  <si>
    <t>SKYCREST DR ENTRY 2 , WALNUT CREEK, CA 94595-3002</t>
  </si>
  <si>
    <t>SKYCREST DR ENTRY 4 , WALNUT CREEK, CA 94595-3002</t>
  </si>
  <si>
    <t>SKYCREST DR ENTRY 5 , WALNUT CREEK, CA 94595-3002</t>
  </si>
  <si>
    <t>SKYCREST DR ENTRY 6 , WALNUT CREEK, CA 94595-3002</t>
  </si>
  <si>
    <t>601 RED WING CT , WALNUT CREEK, CA 94595-3927</t>
  </si>
  <si>
    <t>603 RED WING CT , WALNUT CREEK, CA 94595-3927</t>
  </si>
  <si>
    <t>604 RED WING CT , WALNUT CREEK, CA 94595-3927</t>
  </si>
  <si>
    <t>606 RED WING CT , WALNUT CREEK, CA 94595-3927</t>
  </si>
  <si>
    <t>615 RED WING CT , WALNUT CREEK, CA 94595-3927</t>
  </si>
  <si>
    <t>603 FOXWOOD WAY , WALNUT CREEK, CA 94595-3926</t>
  </si>
  <si>
    <t>607 FOXWOOD WAY , WALNUT CREEK, CA 94595-3926</t>
  </si>
  <si>
    <t>611 FOXWOOD WAY , WALNUT CREEK, CA 94595-3926</t>
  </si>
  <si>
    <t>3003 GREY EAGLE DR , WALNUT CREEK, CA 94595-3934</t>
  </si>
  <si>
    <t>3133 GREY EAGLE DR , WALNUT CREEK, CA 94595-3931</t>
  </si>
  <si>
    <t>3115 GREY EAGLE DR , WALNUT CREEK, CA 94595-3931</t>
  </si>
  <si>
    <t>605 FOXWOOD WAY , WALNUT CREEK, CA 94595-3926</t>
  </si>
  <si>
    <t>3131 GREY EAGLE DR , WALNUT CREEK, CA 94595-3931</t>
  </si>
  <si>
    <t>613 RED WING CT , WALNUT CREEK, CA 94595-3927</t>
  </si>
  <si>
    <t>613 FOXWOOD WAY , WALNUT CREEK, CA 94595-3926</t>
  </si>
  <si>
    <t>618 RED WING CT , WALNUT CREEK, CA 94595-3927</t>
  </si>
  <si>
    <t>614 RED WING CT , WALNUT CREEK, CA 94595-3927</t>
  </si>
  <si>
    <t>3124 GREY EAGLE DR , WALNUT CREEK, CA 94595-3930</t>
  </si>
  <si>
    <t>3146 GREY EAGLE DR , WALNUT CREEK, CA 94595-3930</t>
  </si>
  <si>
    <t>3148 GREY EAGLE DR , WALNUT CREEK, CA 94595-3930</t>
  </si>
  <si>
    <t>3122 GREY EAGLE DR , WALNUT CREEK, CA 94595-3930</t>
  </si>
  <si>
    <t>3144 GREY EAGLE DR , WALNUT CREEK, CA 94595-3930</t>
  </si>
  <si>
    <t>3128 GREY EAGLE DR , WALNUT CREEK, CA 94595-3930</t>
  </si>
  <si>
    <t>3142 GREY EAGLE DR , WALNUT CREEK, CA 94595-3930</t>
  </si>
  <si>
    <t>3158 GREY EAGLE DR , WALNUT CREEK, CA 94595-3930</t>
  </si>
  <si>
    <t>3152 GREY EAGLE DR , WALNUT CREEK, CA 94595-3930</t>
  </si>
  <si>
    <t>3154 GREY EAGLE DR , WALNUT CREEK, CA 94595-3930</t>
  </si>
  <si>
    <t>592 HIGH EAGLE CT , WALNUT CREEK, CA 94595-3928</t>
  </si>
  <si>
    <t>590 HIGH EAGLE CT , WALNUT CREEK, CA 94595-3928</t>
  </si>
  <si>
    <t>596 HIGH EAGLE CT , WALNUT CREEK, CA 94595-3928</t>
  </si>
  <si>
    <t>598 HIGH EAGLE CT , WALNUT CREEK, CA 94595-3928</t>
  </si>
  <si>
    <t>3126 GREY EAGLE DR , WALNUT CREEK, CA 94595-3930</t>
  </si>
  <si>
    <t>505 FALCONWOOD CT , WALNUT CREEK, CA 94595-3932</t>
  </si>
  <si>
    <t>503 FALCONWOOD CT , WALNUT CREEK, CA 94595-3932</t>
  </si>
  <si>
    <t>583 HIGH EAGLE CT , WALNUT CREEK, CA 94595-3929</t>
  </si>
  <si>
    <t>587 HIGH EAGLE CT , WALNUT CREEK, CA 94595-3929</t>
  </si>
  <si>
    <t>570 HIGH EAGLE CT , WALNUT CREEK, CA 94595-3928</t>
  </si>
  <si>
    <t>578 HIGH EAGLE CT , WALNUT CREEK, CA 94595-3928</t>
  </si>
  <si>
    <t>585 HIGH EAGLE CT , WALNUT CREEK, CA 94595-3929</t>
  </si>
  <si>
    <t>560 HIGH EAGLE CT , WALNUT CREEK, CA 94595-3928</t>
  </si>
  <si>
    <t>507 FALCONWOOD CT , WALNUT CREEK, CA 94595-3932</t>
  </si>
  <si>
    <t>559 HIGH EAGLE CT , WALNUT CREEK, CA 94595-3929</t>
  </si>
  <si>
    <t>553 HIGH EAGLE CT , WALNUT CREEK, CA 94595-3929</t>
  </si>
  <si>
    <t>572 HIGH EAGLE CT , WALNUT CREEK, CA 94595-3928</t>
  </si>
  <si>
    <t>501 FALCONWOOD CT , WALNUT CREEK, CA 94595-3932</t>
  </si>
  <si>
    <t>555 HIGH EAGLE CT , WALNUT CREEK, CA 94595-3929</t>
  </si>
  <si>
    <t>562 HIGH EAGLE CT , WALNUT CREEK, CA 94595-3928</t>
  </si>
  <si>
    <t>548 HIGH EAGLE CT , WALNUT CREEK, CA 94595-3928</t>
  </si>
  <si>
    <t>568 HIGH EAGLE CT , WALNUT CREEK, CA 94595-3928</t>
  </si>
  <si>
    <t>535 HIGH EAGLE CT , WALNUT CREEK, CA 94595-3929</t>
  </si>
  <si>
    <t>539 HIGH EAGLE CT , WALNUT CREEK, CA 94595-3929</t>
  </si>
  <si>
    <t>566 HIGH EAGLE CT , WALNUT CREEK, CA 94595-3928</t>
  </si>
  <si>
    <t>557 HIGH EAGLE CT , WALNUT CREEK, CA 94595-3929</t>
  </si>
  <si>
    <t>540 HIGH EAGLE CT , WALNUT CREEK, CA 94595-3928</t>
  </si>
  <si>
    <t>533 HIGH EAGLE CT , WALNUT CREEK, CA 94595-3929</t>
  </si>
  <si>
    <t>537 HIGH EAGLE CT , WALNUT CREEK, CA 94595-3929</t>
  </si>
  <si>
    <t>546 HIGH EAGLE CT , WALNUT CREEK, CA 94595-3928</t>
  </si>
  <si>
    <t>603 SHADOWHAWK WAY , WALNUT CREEK, CA 94595-3938</t>
  </si>
  <si>
    <t>542 HIGH EAGLE CT , WALNUT CREEK, CA 94595-3928</t>
  </si>
  <si>
    <t>615 SHADOWHAWK WAY , WALNUT CREEK, CA 94595-3938</t>
  </si>
  <si>
    <t>625 SHADOWHAWK WAY , WALNUT CREEK, CA 94595-3938</t>
  </si>
  <si>
    <t>624 SHADOWHAWK WAY , WALNUT CREEK, CA 94595-3935</t>
  </si>
  <si>
    <t>622 SHADOWHAWK WAY , WALNUT CREEK, CA 94595-3935</t>
  </si>
  <si>
    <t>618 SHADOWHAWK WAY , WALNUT CREEK, CA 94595-3935</t>
  </si>
  <si>
    <t>616 SHADOWHAWK WAY , WALNUT CREEK, CA 94595-3935</t>
  </si>
  <si>
    <t>627 SHADOWHAWK WAY , WALNUT CREEK, CA 94595-3938</t>
  </si>
  <si>
    <t>643 SHADOWHAWK WAY , WALNUT CREEK, CA 94595-3937</t>
  </si>
  <si>
    <t>701 WOODWREN CT , WALNUT CREEK, CA 94595-3936</t>
  </si>
  <si>
    <t>628 SHADOWHAWK WAY , WALNUT CREEK, CA 94595-3935</t>
  </si>
  <si>
    <t>613 SHADOWHAWK WAY , WALNUT CREEK, CA 94595-3938</t>
  </si>
  <si>
    <t>642 SHADOWHAWK WAY , WALNUT CREEK, CA 94595-3935</t>
  </si>
  <si>
    <t>644 SHADOWHAWK WAY , WALNUT CREEK, CA 94595-3935</t>
  </si>
  <si>
    <t>645 SHADOWHAWK WAY , WALNUT CREEK, CA 94595-3937</t>
  </si>
  <si>
    <t>703 WOODWREN CT , WALNUT CREEK, CA 94595-3936</t>
  </si>
  <si>
    <t>634 SHADOWHAWK WAY , WALNUT CREEK, CA 94595-3935</t>
  </si>
  <si>
    <t>528 HIGH EAGLE CT , WALNUT CREEK, CA 94595-3928</t>
  </si>
  <si>
    <t>522 HIGH EAGLE CT , WALNUT CREEK, CA 94595-3928</t>
  </si>
  <si>
    <t>520 HIGH EAGLE CT , WALNUT CREEK, CA 94595-3928</t>
  </si>
  <si>
    <t>715 WOODWREN CT , WALNUT CREEK, CA 94595-3936</t>
  </si>
  <si>
    <t>631 SHADOWHAWK WAY , WALNUT CREEK, CA 94595-3937</t>
  </si>
  <si>
    <t>526 HIGH EAGLE CT , WALNUT CREEK, CA 94595-3928</t>
  </si>
  <si>
    <t>545 SPOTTED OWL CT , WALNUT CREEK, CA 94595-3906</t>
  </si>
  <si>
    <t>713 WOODWREN CT , WALNUT CREEK, CA 94595-3936</t>
  </si>
  <si>
    <t>543 SPOTTED OWL CT , WALNUT CREEK, CA 94595-3906</t>
  </si>
  <si>
    <t>547 SPOTTED OWL CT , WALNUT CREEK, CA 94595-3906</t>
  </si>
  <si>
    <t>549 SPOTTED OWL CT , WALNUT CREEK, CA 94595-3906</t>
  </si>
  <si>
    <t>635 SHADOWHAWK WAY , WALNUT CREEK, CA 94595-3937</t>
  </si>
  <si>
    <t>523 SPOTTED OWL CT , WALNUT CREEK, CA 94595-3906</t>
  </si>
  <si>
    <t>621 SHADOWHAWK WAY , WALNUT CREEK, CA 94595-3938</t>
  </si>
  <si>
    <t>605 SHADOWHAWK WAY , WALNUT CREEK, CA 94595-3938</t>
  </si>
  <si>
    <t>606 SHADOWHAWK WAY , WALNUT CREEK, CA 94595-3935</t>
  </si>
  <si>
    <t>525 SPOTTED OWL CT , WALNUT CREEK, CA 94595-3906</t>
  </si>
  <si>
    <t>3073 GREY EAGLE DR , WALNUT CREEK, CA 94595-3934</t>
  </si>
  <si>
    <t>3055 GREY EAGLE DR , WALNUT CREEK, CA 94595-3934</t>
  </si>
  <si>
    <t>513 SPOTTED OWL CT , WALNUT CREEK, CA 94595-3906</t>
  </si>
  <si>
    <t>519 SPOTTED OWL CT , WALNUT CREEK, CA 94595-3906</t>
  </si>
  <si>
    <t>3075 GREY EAGLE DR , WALNUT CREEK, CA 94595-3934</t>
  </si>
  <si>
    <t>536 SPOTTED OWL CT , WALNUT CREEK, CA 94595-3906</t>
  </si>
  <si>
    <t>529 SPOTTED OWL CT , WALNUT CREEK, CA 94595-3906</t>
  </si>
  <si>
    <t>558 SPOTTED OWL CT , WALNUT CREEK, CA 94595-3906</t>
  </si>
  <si>
    <t>532 SPOTTED OWL CT , WALNUT CREEK, CA 94595-3906</t>
  </si>
  <si>
    <t>3034 GREY EAGLE DR , WALNUT CREEK, CA 94595-3908</t>
  </si>
  <si>
    <t>3051 GREY EAGLE DR , WALNUT CREEK, CA 94595-3934</t>
  </si>
  <si>
    <t>3064 GREY EAGLE DR , WALNUT CREEK, CA 94595-3908</t>
  </si>
  <si>
    <t>556 SPOTTED OWL CT , WALNUT CREEK, CA 94595-3906</t>
  </si>
  <si>
    <t>3041 GREY EAGLE DR , WALNUT CREEK, CA 94595-3934</t>
  </si>
  <si>
    <t>3032 GREY EAGLE DR , WALNUT CREEK, CA 94595-3908</t>
  </si>
  <si>
    <t>3033 GREY EAGLE DR , WALNUT CREEK, CA 94595-3934</t>
  </si>
  <si>
    <t>3035 GREY EAGLE DR , WALNUT CREEK, CA 94595-3934</t>
  </si>
  <si>
    <t>515 SPOTTED OWL CT , WALNUT CREEK, CA 94595-3906</t>
  </si>
  <si>
    <t>517 SPOTTED OWL CT , WALNUT CREEK, CA 94595-3906</t>
  </si>
  <si>
    <t>554 SPOTTED OWL CT , WALNUT CREEK, CA 94595-3906</t>
  </si>
  <si>
    <t>3156 GREY EAGLE DR , WALNUT CREEK, CA 94595-3930</t>
  </si>
  <si>
    <t>3046 GREY EAGLE DR , WALNUT CREEK, CA 94595-3908</t>
  </si>
  <si>
    <t>552 SPOTTED OWL CT , WALNUT CREEK, CA 94595-3906</t>
  </si>
  <si>
    <t>3062 GREY EAGLE DR , WALNUT CREEK, CA 94595-3908</t>
  </si>
  <si>
    <t>527 SPOTTED OWL CT , WALNUT CREEK, CA 94595-3906</t>
  </si>
  <si>
    <t>534 SPOTTED OWL CT , WALNUT CREEK, CA 94595-3906</t>
  </si>
  <si>
    <t>538 SPOTTED OWL CT , WALNUT CREEK, CA 94595-3906</t>
  </si>
  <si>
    <t>608 SHADOWHAWK WAY , WALNUT CREEK, CA 94595-3935</t>
  </si>
  <si>
    <t>3053 GREY EAGLE DR , WALNUT CREEK, CA 94595-3934</t>
  </si>
  <si>
    <t>3043 GREY EAGLE DR , WALNUT CREEK, CA 94595-3934</t>
  </si>
  <si>
    <t>3016 GREY EAGLE DR , WALNUT CREEK, CA 94595-3908</t>
  </si>
  <si>
    <t>3044 GREY EAGLE DR , WALNUT CREEK, CA 94595-3908</t>
  </si>
  <si>
    <t>3031 GREY EAGLE DR , WALNUT CREEK, CA 94595-3934</t>
  </si>
  <si>
    <t>3066 GREY EAGLE DR , WALNUT CREEK, CA 94595-3908</t>
  </si>
  <si>
    <t>3010 GREY EAGLE DR , WALNUT CREEK, CA 94595-3908</t>
  </si>
  <si>
    <t>3012 GREY EAGLE DR , WALNUT CREEK, CA 94595-3908</t>
  </si>
  <si>
    <t>3026 GREY EAGLE DR , WALNUT CREEK, CA 94595-3908</t>
  </si>
  <si>
    <t>3024 GREY EAGLE DR , WALNUT CREEK, CA 94595-3908</t>
  </si>
  <si>
    <t>3077 GREY EAGLE DR , WALNUT CREEK, CA 94595-3934</t>
  </si>
  <si>
    <t>3014 GREY EAGLE DR , WALNUT CREEK, CA 94595-3908</t>
  </si>
  <si>
    <t>3023 GREY EAGLE DR , WALNUT CREEK, CA 94595-3934</t>
  </si>
  <si>
    <t>3011 GREY EAGLE DR , WALNUT CREEK, CA 94595-3934</t>
  </si>
  <si>
    <t>3021 GREY EAGLE DR , WALNUT CREEK, CA 94595-3934</t>
  </si>
  <si>
    <t>3022 GREY EAGLE DR , WALNUT CREEK, CA 94595-3908</t>
  </si>
  <si>
    <t>3015 GREY EAGLE DR , WALNUT CREEK, CA 94595-3934</t>
  </si>
  <si>
    <t>3013 GREY EAGLE DR , WALNUT CREEK, CA 94595-3934</t>
  </si>
  <si>
    <t>3047 GREY EAGLE DR , WALNUT CREEK, CA 94595-3934</t>
  </si>
  <si>
    <t>3006 GREY EAGLE DR , WALNUT CREEK, CA 94595-3908</t>
  </si>
  <si>
    <t>3025 GREY EAGLE DR , WALNUT CREEK, CA 94595-3934</t>
  </si>
  <si>
    <t>3005 GREY EAGLE DR , WALNUT CREEK, CA 94595-3934</t>
  </si>
  <si>
    <t>503 QUAIL HILL CT , WALNUT CREEK, CA 94595-3907</t>
  </si>
  <si>
    <t>3001 GREY EAGLE DR , WALNUT CREEK, CA 94595-3934</t>
  </si>
  <si>
    <t>3004 GREY EAGLE DR , WALNUT CREEK, CA 94595-3908</t>
  </si>
  <si>
    <t>505 QUAIL HILL CT , WALNUT CREEK, CA 94595-3907</t>
  </si>
  <si>
    <t>3002 GREY EAGLE DR , WALNUT CREEK, CA 94595-3908</t>
  </si>
  <si>
    <t>3027 GREY EAGLE DR , WALNUT CREEK, CA 94595-3934</t>
  </si>
  <si>
    <t>515 QUAIL HILL CT , WALNUT CREEK, CA 94595-3907</t>
  </si>
  <si>
    <t>3007 GREY EAGLE DR , WALNUT CREEK, CA 94595-3934</t>
  </si>
  <si>
    <t>3028 GREY EAGLE DR , WALNUT CREEK, CA 94595-3908</t>
  </si>
  <si>
    <t>517 QUAIL HILL CT , WALNUT CREEK, CA 94595-3907</t>
  </si>
  <si>
    <t>507 QUAIL HILL CT , WALNUT CREEK, CA 94595-3907</t>
  </si>
  <si>
    <t>3017 GREY EAGLE DR , WALNUT CREEK, CA 94595-3934</t>
  </si>
  <si>
    <t>516 QUAIL HILL CT , WALNUT CREEK, CA 94595-3907</t>
  </si>
  <si>
    <t>506 QUAIL HILL CT , WALNUT CREEK, CA 94595-3907</t>
  </si>
  <si>
    <t>2992 SAKLAN INDIAN DR , WALNUT CREEK, CA 94595-3911</t>
  </si>
  <si>
    <t>2996 SAKLAN INDIAN DR , WALNUT CREEK, CA 94595-3911</t>
  </si>
  <si>
    <t>2998 SAKLAN INDIAN DR , WALNUT CREEK, CA 94595-3911</t>
  </si>
  <si>
    <t>2968 SAKLAN INDIAN DR , WALNUT CREEK, CA 94595-3911</t>
  </si>
  <si>
    <t>2962 SAKLAN INDIAN DR , WALNUT CREEK, CA 94595-3911</t>
  </si>
  <si>
    <t>2982 SAKLAN INDIAN DR , WALNUT CREEK, CA 94595-3911</t>
  </si>
  <si>
    <t>2988 SAKLAN INDIAN DR , WALNUT CREEK, CA 94595-3911</t>
  </si>
  <si>
    <t>2964 SAKLAN INDIAN DR , WALNUT CREEK, CA 94595-3911</t>
  </si>
  <si>
    <t>2984 SAKLAN INDIAN DR , WALNUT CREEK, CA 94595-3911</t>
  </si>
  <si>
    <t>2994 SAKLAN INDIAN DR , WALNUT CREEK, CA 94595-3911</t>
  </si>
  <si>
    <t>2986 SAKLAN INDIAN DR , WALNUT CREEK, CA 94595-3911</t>
  </si>
  <si>
    <t>2966 SAKLAN INDIAN DR , WALNUT CREEK, CA 94595-3911</t>
  </si>
  <si>
    <t>508 QUAIL HILL CT , WALNUT CREEK, CA 94595-3907</t>
  </si>
  <si>
    <t>512 QUAIL HILL CT , WALNUT CREEK, CA 94595-3907</t>
  </si>
  <si>
    <t>3008 GREY EAGLE DR , WALNUT CREEK, CA 94595-3908</t>
  </si>
  <si>
    <t>2956 SAKLAN INDIAN DR , WALNUT CREEK, CA 94595-3911</t>
  </si>
  <si>
    <t>501 QUAIL HILL CT , WALNUT CREEK, CA 94595-3907</t>
  </si>
  <si>
    <t>2958 SAKLAN INDIAN DR , WALNUT CREEK, CA 94595-3911</t>
  </si>
  <si>
    <t>2954 SAKLAN INDIAN DR , WALNUT CREEK, CA 94595-3911</t>
  </si>
  <si>
    <t>2936 SAKLAN INDIAN DR , WALNUT CREEK, CA 94595-3911</t>
  </si>
  <si>
    <t>2934 SAKLAN INDIAN DR , WALNUT CREEK, CA 94595-3911</t>
  </si>
  <si>
    <t>2938 SAKLAN INDIAN DR , WALNUT CREEK, CA 94595-3911</t>
  </si>
  <si>
    <t>2883 SAKLAN INDIAN DR , WALNUT CREEK, CA 94595-3933</t>
  </si>
  <si>
    <t>2873 SAKLAN INDIAN DR , WALNUT CREEK, CA 94595-3933</t>
  </si>
  <si>
    <t>2928 SAKLAN INDIAN DR , WALNUT CREEK, CA 94595-3911</t>
  </si>
  <si>
    <t>2871 SAKLAN INDIAN DR , WALNUT CREEK, CA 94595-3933</t>
  </si>
  <si>
    <t>2926 SAKLAN INDIAN DR , WALNUT CREEK, CA 94595-3911</t>
  </si>
  <si>
    <t>2912 SAKLAN INDIAN DR , WALNUT CREEK, CA 94595-3911</t>
  </si>
  <si>
    <t>2916 SAKLAN INDIAN DR , WALNUT CREEK, CA 94595-3911</t>
  </si>
  <si>
    <t>2889 SAKLAN INDIAN DR , WALNUT CREEK, CA 94595-3933</t>
  </si>
  <si>
    <t>2924 SAKLAN INDIAN DR , WALNUT CREEK, CA 94595-3911</t>
  </si>
  <si>
    <t>2922 SAKLAN INDIAN DR , WALNUT CREEK, CA 94595-3911</t>
  </si>
  <si>
    <t>2914 SAKLAN INDIAN DR , WALNUT CREEK, CA 94595-3911</t>
  </si>
  <si>
    <t>518 QUAIL HILL CT , WALNUT CREEK, CA 94595-3907</t>
  </si>
  <si>
    <t>2888 SAKLAN INDIAN DR , WALNUT CREEK, CA 94595-3912</t>
  </si>
  <si>
    <t>2886 SAKLAN INDIAN DR , WALNUT CREEK, CA 94595-3912</t>
  </si>
  <si>
    <t>2861 SAKLAN INDIAN DR , WALNUT CREEK, CA 94595-3933</t>
  </si>
  <si>
    <t>2863 SAKLAN INDIAN DR , WALNUT CREEK, CA 94595-3933</t>
  </si>
  <si>
    <t>2881 SAKLAN INDIAN DR , WALNUT CREEK, CA 94595-3933</t>
  </si>
  <si>
    <t>2884 SAKLAN INDIAN DR , WALNUT CREEK, CA 94595-3912</t>
  </si>
  <si>
    <t>2865 SAKLAN INDIAN DR , WALNUT CREEK, CA 94595-3933</t>
  </si>
  <si>
    <t>2882 SAKLAN INDIAN DR , WALNUT CREEK, CA 94595-3912</t>
  </si>
  <si>
    <t>2876 SAKLAN INDIAN DR , WALNUT CREEK, CA 94595-3912</t>
  </si>
  <si>
    <t>2872 SAKLAN INDIAN DR , WALNUT CREEK, CA 94595-3912</t>
  </si>
  <si>
    <t>2856 SAKLAN INDIAN DR , WALNUT CREEK, CA 94595-3912</t>
  </si>
  <si>
    <t>2854 SAKLAN INDIAN DR , WALNUT CREEK, CA 94595-3912</t>
  </si>
  <si>
    <t>2852 SAKLAN INDIAN DR , WALNUT CREEK, CA 94595-3912</t>
  </si>
  <si>
    <t>2918 SAKLAN INDIAN DR , WALNUT CREEK, CA 94595-3911</t>
  </si>
  <si>
    <t>2846 SAKLAN INDIAN DR , WALNUT CREEK, CA 94595-3912</t>
  </si>
  <si>
    <t>2842 SAKLAN INDIAN DR , WALNUT CREEK, CA 94595-3912</t>
  </si>
  <si>
    <t>2816 SAKLAN INDIAN DR , WALNUT CREEK, CA 94595-3912</t>
  </si>
  <si>
    <t>2804 SAKLAN INDIAN DR , WALNUT CREEK, CA 94595-3912</t>
  </si>
  <si>
    <t>2814 SAKLAN INDIAN DR , WALNUT CREEK, CA 94595-3912</t>
  </si>
  <si>
    <t>2818 SAKLAN INDIAN DR , WALNUT CREEK, CA 94595-3912</t>
  </si>
  <si>
    <t>2952 SAKLAN INDIAN DR , WALNUT CREEK, CA 94595-3911</t>
  </si>
  <si>
    <t>2832 SAKLAN INDIAN DR , WALNUT CREEK, CA 94595-3912</t>
  </si>
  <si>
    <t>2834 SAKLAN INDIAN DR , WALNUT CREEK, CA 94595-3912</t>
  </si>
  <si>
    <t>2838 SAKLAN INDIAN DR , WALNUT CREEK, CA 94595-3912</t>
  </si>
  <si>
    <t>2836 SAKLAN INDIAN DR , WALNUT CREEK, CA 94595-3912</t>
  </si>
  <si>
    <t>2828 SAKLAN INDIAN DR , WALNUT CREEK, CA 94595-3912</t>
  </si>
  <si>
    <t>2858 SAKLAN INDIAN DR , WALNUT CREEK, CA 94595-3912</t>
  </si>
  <si>
    <t>2806 SAKLAN INDIAN DR , WALNUT CREEK, CA 94595-3912</t>
  </si>
  <si>
    <t>2824 SAKLAN INDIAN DR , WALNUT CREEK, CA 94595-3912</t>
  </si>
  <si>
    <t>2878 SAKLAN INDIAN DR , WALNUT CREEK, CA 94595-3912</t>
  </si>
  <si>
    <t>2874 SAKLAN INDIAN DR , WALNUT CREEK, CA 94595-3912</t>
  </si>
  <si>
    <t>2822 SAKLAN INDIAN DR , WALNUT CREEK, CA 94595-3912</t>
  </si>
  <si>
    <t>2826 SAKLAN INDIAN DR , WALNUT CREEK, CA 94595-3912</t>
  </si>
  <si>
    <t>2812 SAKLAN INDIAN DR , WALNUT CREEK, CA 94595-3912</t>
  </si>
  <si>
    <t>504 QUAIL HILL CT , WALNUT CREEK, CA 94595-3907</t>
  </si>
  <si>
    <t>616 RED WING CT , WALNUT CREEK, CA 94595-3927</t>
  </si>
  <si>
    <t>2932 SAKLAN INDIAN DR , WALNUT CREEK, CA 94595-3911</t>
  </si>
  <si>
    <t>632 SHADOWHAWK WAY , WALNUT CREEK, CA 94595-3935</t>
  </si>
  <si>
    <t>TERRA GRANADA DR ENT 8 , WALNUT CREEK, CA 94595-3002</t>
  </si>
  <si>
    <t>TERRA GRANADA DR ENT 4 , WALNUT CREEK, CA 94595-3002</t>
  </si>
  <si>
    <t>TERRA GRANADA DR ENT 03 , WALNUT CREEK, CA 94595-3002</t>
  </si>
  <si>
    <t>TERRA GRANADA DR ENT 05 , WALNUT CREEK, CA 94595-3002</t>
  </si>
  <si>
    <t>TERRA GRANADA DR ENT 06 , WALNUT CREEK, CA 94595-3002</t>
  </si>
  <si>
    <t>TERRA GRANADA DR ENT 07 , WALNUT CREEK, CA 94595-3002</t>
  </si>
  <si>
    <t>TERRA GRANADA DR ENT 02 , WALNUT CREEK, CA 94595-3002</t>
  </si>
  <si>
    <t>TERRA CALIF ENT 08 , WALNUT CREEK, CA 94595-3002</t>
  </si>
  <si>
    <t>TERRA CALIF ENT 7A , WALNUT CREEK, CA 94595-3002</t>
  </si>
  <si>
    <t>SAKLAN INDIAN DR ENT 03 , WALNUT CREEK, CA 94595-3002</t>
  </si>
  <si>
    <t>SAKLAN INDIAN DR ENT 04 , WALNUT CREEK, CA 94595-3002</t>
  </si>
  <si>
    <t>SAKLAN INDIAN DR ENT 05 , WALNUT CREEK, CA 94595-3002</t>
  </si>
  <si>
    <t>SAKLAN INDIAN DR ENT 07 , WALNUT CREEK, CA 94595-3002</t>
  </si>
  <si>
    <t>SAKLAN INDIAN DR ENT 09 , WALNUT CREEK, CA 94595-3002</t>
  </si>
  <si>
    <t>SAKLAN INDIAN DR ENT 11 , WALNUT CREEK, CA 94595-3002</t>
  </si>
  <si>
    <t>SAKLAN INDIAN DR ENT 13 , WALNUT CREEK, CA 94595-3002</t>
  </si>
  <si>
    <t>SAKLAN INDIAN DR ENT 01 , WALNUT CREEK, CA 94595-3002</t>
  </si>
  <si>
    <t>SAKLAN INDIAN DR ENT 12 , WALNUT CREEK, CA 94595-3002</t>
  </si>
  <si>
    <t>SAKLAN INDIAN DR ENT 06 , WALNUT CREEK, CA 94595-3002</t>
  </si>
  <si>
    <t>SAKLAN INDIAN DR ENT 08 , WALNUT CREEK, CA 94595-3002</t>
  </si>
  <si>
    <t>SAKLAN INDIAN DR ENT 10 , WALNUT CREEK, CA 94595-3002</t>
  </si>
  <si>
    <t>TERRA CALIFORNIA ENT 11 , WALNUT CREEK, CA 94595-3002</t>
  </si>
  <si>
    <t>SAKLAN INDIAN DR ENT 02 , WALNUT CREEK, CA 94595-3002</t>
  </si>
  <si>
    <t>TERRA CALIFORNIA ENT 09 , WALNUT CREEK, CA 94595-3002</t>
  </si>
  <si>
    <t>TERRA CALIFORNIA ENT 10 , WALNUT CREEK, CA 94595-3002</t>
  </si>
  <si>
    <t>TERRA CALIFORNIA ENT 12 , WALNUT CREEK, CA 94595-3002</t>
  </si>
  <si>
    <t>TERRA CALIFORNIA ENT 14 , WALNUT CREEK, CA 94595-3002</t>
  </si>
  <si>
    <t>SKYCREST DR ENT 13 , WALNUT CREEK, CA 94595-3002</t>
  </si>
  <si>
    <t>SKYCREST DR ENT 16 , WALNUT CREEK, CA 94595-3002</t>
  </si>
  <si>
    <t>SKYCREST DR ENT 17 , WALNUT CREEK, CA 94595-3002</t>
  </si>
  <si>
    <t>SKYCREST DR ENT 01 , WALNUT CREEK, CA 94595-3002</t>
  </si>
  <si>
    <t>SKYCREST DR ENT 7 , WALNUT CREEK, CA 94595-3002</t>
  </si>
  <si>
    <t>SKYCREST DR ENT 8 , WALNUT CREEK, CA 94595-3002</t>
  </si>
  <si>
    <t>SKYCREST DR ENT 9 , WALNUT CREEK, CA 94595-3002</t>
  </si>
  <si>
    <t>SKYCREST DR ENT 12A &amp; 12B , WALNUT CREEK, CA 94595-3002</t>
  </si>
  <si>
    <t>PINE KNOLL DR ENT 7A , WALNUT CREEK, CA 94595-3002</t>
  </si>
  <si>
    <t>SKYCREST DR ENT 11 , WALNUT CREEK, CA 94595-3002</t>
  </si>
  <si>
    <t>SKYCREST DR ENT 14 , WALNUT CREEK, CA 94595-3002</t>
  </si>
  <si>
    <t>SKYCREST DR ENT 15 , WALNUT CREEK, CA 94595-3002</t>
  </si>
  <si>
    <t>SKYCREST DR ENT 3A , WALNUT CREEK, CA 94595-3002</t>
  </si>
  <si>
    <t>SKYCREST DR ENT 3B , WALNUT CREEK, CA 94595-3002</t>
  </si>
  <si>
    <t>860 BANCROFT RD , WALNUT CREEK, CA 94598-1004</t>
  </si>
  <si>
    <t>1437 N BROADWAY , WALNUT CREEK, CA 94596-4615</t>
  </si>
  <si>
    <t>1350 CARLBACK AVE , WALNUT CREEK, CA 94596-7299</t>
  </si>
  <si>
    <t>2737 N MAIN ST , WALNUT CREEK, CA 94597-2795</t>
  </si>
  <si>
    <t>1670 RIVIERA AVE , WALNUT CREEK, CA 94596-7382</t>
  </si>
  <si>
    <t>121 SIERRA DR , WALNUT CREEK, CA 94596-4785</t>
  </si>
  <si>
    <t>1160 WALKER AVE , WALNUT CREEK, CA 94596-8614</t>
  </si>
  <si>
    <t>2425 WALNUT BLVD , WALNUT CREEK, CA 94597-3836</t>
  </si>
  <si>
    <t>961 YGNACIO VALLEY RD , WALNUT CREEK, CA 94596-3825</t>
  </si>
  <si>
    <t>2665 BALDWIN LN , WALNUT CREEK, CA 94597-2655</t>
  </si>
  <si>
    <t>1101 KEAVENY CT , WALNUT CREEK, CA 94597-2465</t>
  </si>
  <si>
    <t>1360 MT PISGAH RD , WALNUT CREEK, CA 94596-4812</t>
  </si>
  <si>
    <t>1355 WALDEN RD , WALNUT CREEK, CA 94597-3137</t>
  </si>
  <si>
    <t>1133 BONT LN , WALNUT CREEK, CA 94596-4405</t>
  </si>
  <si>
    <t>1531 SUNNYVALE AVE , WALNUT CREEK, CA 94597-1971</t>
  </si>
  <si>
    <t>1145 BONT LN , WALNUT CREEK, CA 94596-4405</t>
  </si>
  <si>
    <t>1963 TICE VALLEY BLVD , WALNUT CREEK, CA 94595-2201</t>
  </si>
  <si>
    <t>1210 ROSSMOOR PKWY , WALNUT CREEK, CA 94595-2501</t>
  </si>
  <si>
    <t>1600 S MAIN ST , WALNUT CREEK, CA 94596-5340</t>
  </si>
  <si>
    <t>2521 N MAIN ST , WALNUT CREEK, CA 94597-3122</t>
  </si>
  <si>
    <t>1229 OAKLAND BLVD , WALNUT CREEK, CA 94596-4359</t>
  </si>
  <si>
    <t>1233 ALPINE RD , WALNUT CREEK, CA 94596-4403</t>
  </si>
  <si>
    <t>1745 COLE AVE , WALNUT CREEK, CA 94596-4031</t>
  </si>
  <si>
    <t>1251 CIVIC DR , WALNUT CREEK, CA 94596-4225</t>
  </si>
  <si>
    <t>2520 CAMINO DIABLO , WALNUT CREEK, CA 94597-3939</t>
  </si>
  <si>
    <t>1303 PINE ST , WALNUT CREEK, CA 94596-3628</t>
  </si>
  <si>
    <t>1310 ALMA AVE , WALNUT CREEK, CA 94596-5044</t>
  </si>
  <si>
    <t>1332 PINE ST , WALNUT CREEK, CA 94596-3629</t>
  </si>
  <si>
    <t>1333 N MAIN ST , WALNUT CREEK, CA 94596-4602</t>
  </si>
  <si>
    <t>1343 PINE ST , WALNUT CREEK, CA 94596-3634</t>
  </si>
  <si>
    <t>1350 WALDEN RD , WALNUT CREEK, CA 94597-3138</t>
  </si>
  <si>
    <t>1370 LOCUST ST , WALNUT CREEK, CA 94596-4512</t>
  </si>
  <si>
    <t>1377 NEWELL AVE , WALNUT CREEK, CA 94596-5333</t>
  </si>
  <si>
    <t>1387 S CALIFORNIA BLVD , WALNUT CREEK, CA 94596-5124</t>
  </si>
  <si>
    <t>1402 N MAIN ST , WALNUT CREEK, CA 94596-4605</t>
  </si>
  <si>
    <t>1403 AUTOCENTER DR , WALNUT CREEK, CA 94597-2723</t>
  </si>
  <si>
    <t>2077 CAMEL LN , WALNUT CREEK, CA 94596-5959</t>
  </si>
  <si>
    <t>2080 CAMEL LN , WALNUT CREEK, CA 94596-5960</t>
  </si>
  <si>
    <t>1851 TRINITY AVE , WALNUT CREEK, CA 94596-4070</t>
  </si>
  <si>
    <t>1815 SAN MIGUEL DR , WALNUT CREEK, CA 94596-5215</t>
  </si>
  <si>
    <t>1480 CREEKSIDE DR , WALNUT CREEK, CA 94596-5562</t>
  </si>
  <si>
    <t>1601 SUNNYVALE AVE , WALNUT CREEK, CA 94597-1862</t>
  </si>
  <si>
    <t>3275 PEACHWILLOW LN , WALNUT CREEK, CA 94598-1711</t>
  </si>
  <si>
    <t>1510 N MAIN ST , WALNUT CREEK, CA 94596-4607</t>
  </si>
  <si>
    <t>1512 BONANZA ST , WALNUT CREEK, CA 94596-4524</t>
  </si>
  <si>
    <t>1524 CIVIC DR , WALNUT CREEK, CA 94596-4102</t>
  </si>
  <si>
    <t>1530 3RD AVE , WALNUT CREEK, CA 94597-2605</t>
  </si>
  <si>
    <t>1540 MARCHBANKS DR , WALNUT CREEK, CA 94598-2158</t>
  </si>
  <si>
    <t>1556 PARKSIDE DR , WALNUT CREEK, CA 94596-3556</t>
  </si>
  <si>
    <t>1568 PALOS VERDES MALL , WALNUT CREEK, CA 94597-2229</t>
  </si>
  <si>
    <t>1573 3RD AVE , WALNUT CREEK, CA 94597-2604</t>
  </si>
  <si>
    <t>1599 NEWELL AVE , WALNUT CREEK, CA 94596-5113</t>
  </si>
  <si>
    <t>1601 N CALIFORNIA BLVD , WALNUT CREEK, CA 94596-4178</t>
  </si>
  <si>
    <t>1616 N MAIN ST , WALNUT CREEK, CA 94596-4609</t>
  </si>
  <si>
    <t>1481 SOS DR , WALNUT CREEK, CA 94597-3124</t>
  </si>
  <si>
    <t>3820 VALLEY VISTA RD , WALNUT CREEK, CA 94598-4042</t>
  </si>
  <si>
    <t>2660 YGNACIO VALLEY RD , WALNUT CREEK, CA 94598-3445</t>
  </si>
  <si>
    <t>1625 LOCUST ST , WALNUT CREEK, CA 94596-4118</t>
  </si>
  <si>
    <t>1706 COUNTRYWOOD CT , WALNUT CREEK, CA 94598-1012</t>
  </si>
  <si>
    <t>MINERT AND BANCROFT , WALNUT CREEK, CA 94598-1012</t>
  </si>
  <si>
    <t>1410 ARROYO WAY , WALNUT CREEK, CA 94596-3810</t>
  </si>
  <si>
    <t>1727 BONANZA ST , WALNUT CREEK, CA 94596-4315</t>
  </si>
  <si>
    <t>1218 CARMEL CT , WALNUT CREEK, CA 94596-4619</t>
  </si>
  <si>
    <t>1226 CARMEL CT , WALNUT CREEK, CA 94596-4619</t>
  </si>
  <si>
    <t>1770 CARMEL DR , WALNUT CREEK, CA 94596-4271</t>
  </si>
  <si>
    <t>1776 BOTELHO DR , WALNUT CREEK, CA 94596-5050</t>
  </si>
  <si>
    <t>1786 2ND AVE , WALNUT CREEK, CA 94597-2669</t>
  </si>
  <si>
    <t>1400 CARLBACK AVE , WALNUT CREEK, CA 94596-3812</t>
  </si>
  <si>
    <t>1800 N MAIN ST , WALNUT CREEK, CA 94596-4107</t>
  </si>
  <si>
    <t>1849 LACASSIE AVE , WALNUT CREEK, CA 94596-4040</t>
  </si>
  <si>
    <t>1841 GEARY RD , WALNUT CREEK, CA 94597-2523</t>
  </si>
  <si>
    <t>1806 BONANZA ST , WALNUT CREEK, CA 94596-4318</t>
  </si>
  <si>
    <t>1822 MT DIABLO BLVD , WALNUT CREEK, CA 94596-4410</t>
  </si>
  <si>
    <t>1485 MONTEGO , WALNUT CREEK, CA 94598-2937</t>
  </si>
  <si>
    <t>160 SIERRA DR , WALNUT CREEK, CA 94596-8616</t>
  </si>
  <si>
    <t>1988 TRINITY AVE , WALNUT CREEK, CA 94596-4071</t>
  </si>
  <si>
    <t>2638 BALDWIN LN , WALNUT CREEK, CA 94597-2658</t>
  </si>
  <si>
    <t>1849 MT DIABLO BLVD , WALNUT CREEK, CA 94596-4409</t>
  </si>
  <si>
    <t>2170 N MAIN ST , WALNUT CREEK, CA 94596-3708</t>
  </si>
  <si>
    <t>1908 OLYMPIC BLVD , WALNUT CREEK, CA 94596-5023</t>
  </si>
  <si>
    <t>1919 GEARY RD , WALNUT CREEK, CA 94597-2525</t>
  </si>
  <si>
    <t>1950 1ST AVE , WALNUT CREEK, CA 94597-2541</t>
  </si>
  <si>
    <t>1955 GEARY RD , WALNUT CREEK, CA 94597-2550</t>
  </si>
  <si>
    <t>1960 MT DIABLO BLVD , WALNUT CREEK, CA 94596-4412</t>
  </si>
  <si>
    <t>1966 TICE VALLEY BLVD , WALNUT CREEK, CA 94595-2203</t>
  </si>
  <si>
    <t>1206 ALPINE RD , WALNUT CREEK, CA 94596-4424</t>
  </si>
  <si>
    <t>1620 RIVIERA AVE , WALNUT CREEK, CA 94596-3528</t>
  </si>
  <si>
    <t>1985 GEARY RD , WALNUT CREEK, CA 94597-2551</t>
  </si>
  <si>
    <t>1998 TICE VALLEY BLVD , WALNUT CREEK, CA 94595-2203</t>
  </si>
  <si>
    <t>2008 MT DIABLO BLVD , WALNUT CREEK, CA 94596-4302</t>
  </si>
  <si>
    <t>2040 N BROADWAY , WALNUT CREEK, CA 94596-3710</t>
  </si>
  <si>
    <t>2244 OAK GROVE RD , WALNUT CREEK, CA 94598-2509</t>
  </si>
  <si>
    <t>2071 N BROADWAY , WALNUT CREEK, CA 94596-3716</t>
  </si>
  <si>
    <t>2079 MT DIABLO BLVD , WALNUT CREEK, CA 94596-4335</t>
  </si>
  <si>
    <t>2100 TICE VALLEY BLVD , WALNUT CREEK, CA 94595-2506</t>
  </si>
  <si>
    <t>2125 YGNACIO VALLEY RD , WALNUT CREEK, CA 94598-3397</t>
  </si>
  <si>
    <t>1715 TRINITY AVE , WALNUT CREEK, CA 94596-4048</t>
  </si>
  <si>
    <t>132 VILLAGE CT , WALNUT CREEK, CA 94596-4894</t>
  </si>
  <si>
    <t>2207 BUENA VISTA AVE , WALNUT CREEK, CA 94597-3513</t>
  </si>
  <si>
    <t>2221 N MAIN ST , WALNUT CREEK, CA 94596-3520</t>
  </si>
  <si>
    <t>RV LOT END CORTE DE LOS VECINO , WALNUT CREEK, CA 94583-1353</t>
  </si>
  <si>
    <t>1980 N MAIN ST , WALNUT CREEK, CA 94596-3719</t>
  </si>
  <si>
    <t>2325 BOULEVARD CIR , WALNUT CREEK, CA 94595-1101</t>
  </si>
  <si>
    <t>2329 BOULEVARD CIR , WALNUT CREEK, CA 94595-1101</t>
  </si>
  <si>
    <t>2336 BUENA VISTA AVE , WALNUT CREEK, CA 94597-3018</t>
  </si>
  <si>
    <t>2345 BOULEVARD CIR , WALNUT CREEK, CA 94595-1101</t>
  </si>
  <si>
    <t>2390 N MAIN ST , WALNUT CREEK, CA 94596-3546</t>
  </si>
  <si>
    <t>2069 CAMEL LN , WALNUT CREEK, CA 94596-5953</t>
  </si>
  <si>
    <t>2460 BUENA VISTA AVE , WALNUT CREEK, CA 94597-3020</t>
  </si>
  <si>
    <t>2500 CAMINO DIABLO , WALNUT CREEK, CA 94597-3998</t>
  </si>
  <si>
    <t>2525 N MAIN ST , WALNUT CREEK, CA 94597-3122</t>
  </si>
  <si>
    <t>2555 N MAIN ST , WALNUT CREEK, CA 94597-3122</t>
  </si>
  <si>
    <t>2574 N MAIN ST , WALNUT CREEK, CA 94597-3153</t>
  </si>
  <si>
    <t>2590 N MAIN ST , WALNUT CREEK, CA 94597-3153</t>
  </si>
  <si>
    <t>2596 N MAIN ST , WALNUT CREEK, CA 94597-3153</t>
  </si>
  <si>
    <t>2651 OAK GROVE RD , WALNUT CREEK, CA 94598-3627</t>
  </si>
  <si>
    <t>2660 N MAIN ST , WALNUT CREEK, CA 94597-2729</t>
  </si>
  <si>
    <t>2710 CAMINO DIABLO , WALNUT CREEK, CA 94597-3906</t>
  </si>
  <si>
    <t>1860 2ND AVE , WALNUT CREEK, CA 94597-2553</t>
  </si>
  <si>
    <t>2711 BUENA VISTA AVE , WALNUT CREEK, CA 94597-2503</t>
  </si>
  <si>
    <t>2721 LARKEY LN , WALNUT CREEK, CA 94597-2440</t>
  </si>
  <si>
    <t>2730 CAMINO DIABLO , WALNUT CREEK, CA 94597-3906</t>
  </si>
  <si>
    <t>2730 N MAIN ST , WALNUT CREEK, CA 94597-2732</t>
  </si>
  <si>
    <t>2800 CAMINO DIABLO , WALNUT CREEK, CA 94597-3951</t>
  </si>
  <si>
    <t>2830 N MAIN ST , WALNUT CREEK, CA 94597-2717</t>
  </si>
  <si>
    <t>2850 CAMINO DIABLO , LAFAYETTE, CA 94597-3951</t>
  </si>
  <si>
    <t>2870 CAMINO DIABLO , WALNUT CREEK, CA 94597-3951</t>
  </si>
  <si>
    <t>2890 MITCHELL DR , WALNUT CREEK, CA 94598-1635</t>
  </si>
  <si>
    <t>1756 CAMINO VERDE , WALNUT CREEK, CA 94597-2290</t>
  </si>
  <si>
    <t>2965 N MAIN ST , WALNUT CREEK, CA 94597-2002</t>
  </si>
  <si>
    <t>103 ROXANNE CT , WALNUT CREEK, CA 94597-1944</t>
  </si>
  <si>
    <t>3073 N MAIN ST , WALNUT CREEK, CA 94597-1900</t>
  </si>
  <si>
    <t>3099 N MAIN ST , WALNUT CREEK, CA 94597-1901</t>
  </si>
  <si>
    <t>3111 N MAIN ST , WALNUT CREEK, CA 94597-1902</t>
  </si>
  <si>
    <t>3276 MCNUTT AVE , WALNUT CREEK, CA 94597-1833</t>
  </si>
  <si>
    <t>2750 CAMINO DIABLO , WALNUT CREEK, CA 94597-3906</t>
  </si>
  <si>
    <t>140 VILLAGE CT , WALNUT CREEK, CA 94596-4830</t>
  </si>
  <si>
    <t>587 YGNACIO VALLEY RD , WALNUT CREEK, CA 94596-3801</t>
  </si>
  <si>
    <t>3775 ARBOLADO DR , WALNUT CREEK, CA 94598-5411</t>
  </si>
  <si>
    <t>1510 OAKLAND BLVD , WALNUT CREEK, CA 94596-4339</t>
  </si>
  <si>
    <t>1364 CREEKSIDE DR , WALNUT CREEK, CA 94596-5745</t>
  </si>
  <si>
    <t>1726 LACASSIE AVE , WALNUT CREEK, CA 94596-4045</t>
  </si>
  <si>
    <t>2600 JONES RD , WALNUT CREEK, CA 94597-2875</t>
  </si>
  <si>
    <t>1250 SPRINGBROOK RD , WALNUT CREEK, CA 94597-3917</t>
  </si>
  <si>
    <t>2172 N MAIN ST , WALNUT CREEK, CA 94596-3708</t>
  </si>
  <si>
    <t>1978 DESERT CIR , WALNUT CREEK, CA 94598-3231</t>
  </si>
  <si>
    <t>172 SIERRA DR , WALNUT CREEK, CA 94596-4932</t>
  </si>
  <si>
    <t>2646 BALDWIN LN , WALNUT CREEK, CA 94597-2660</t>
  </si>
  <si>
    <t>1800 CARMEL DR , WALNUT CREEK, CA 94596-4220</t>
  </si>
  <si>
    <t>2780 MITCHELL DR , WALNUT CREEK, CA 94598-1602</t>
  </si>
  <si>
    <t>2015 MT DIABLO BLVD , WALNUT CREEK, CA 94596-4301</t>
  </si>
  <si>
    <t>1399 YGNACIO VALLEY RD , WALNUT CREEK, CA 94598-2884</t>
  </si>
  <si>
    <t>1776 CAMINO VERDE , WALNUT CREEK, CA 94597-2259</t>
  </si>
  <si>
    <t>148 SIERRA DR , WALNUT CREEK, CA 94596-4964</t>
  </si>
  <si>
    <t>1945 DESERT CIR , WALNUT CREEK, CA 94598-3242</t>
  </si>
  <si>
    <t>170 VILLAGE CT , WALNUT CREEK, CA 94596-4851</t>
  </si>
  <si>
    <t>1600 SAN LUIS RD , WALNUT CREEK, CA 94597-3144</t>
  </si>
  <si>
    <t>2101 VANDERSLICE CT , WALNUT CREEK, CA 94596-5961</t>
  </si>
  <si>
    <t>1225 ALPINE RD , WALNUT CREEK, CA 94596-4485</t>
  </si>
  <si>
    <t>1 OAK TREAT CT , WALNUT CREEK, CA 94597-6700</t>
  </si>
  <si>
    <t>1915 APOLLO CT , WALNUT CREEK, CA 94598-2249</t>
  </si>
  <si>
    <t>1940 NERO CT , WALNUT CREEK, CA 94598-0000</t>
  </si>
  <si>
    <t>1315 ALMA AVE , WALNUT CREEK, CA 94596-5099</t>
  </si>
  <si>
    <t>57 TAHOE CT , WALNUT CREEK, CA 94596-4999</t>
  </si>
  <si>
    <t>58 TAHOE CT , WALNUT CREEK, CA 94596-4937</t>
  </si>
  <si>
    <t>925 YGNACIO VALLEY RD , WALNUT CREEK, CA 94596-3875</t>
  </si>
  <si>
    <t>1300 CREEKSIDE DR , WALNUT CREEK, CA 94596-5739</t>
  </si>
  <si>
    <t>2524 JONES RD , WALNUT CREEK, CA 94597-3159</t>
  </si>
  <si>
    <t>1930 MT DIABLO BLVD , WALNUT CREEK, CA 94596-4412</t>
  </si>
  <si>
    <t>1080 YGNACIO VALLEY RD , WALNUT CREEK, CA 94598-1870</t>
  </si>
  <si>
    <t>1500 S MAIN ST , WALNUT CREEK, CA 94596-5321</t>
  </si>
  <si>
    <t>1616 LOCUST ST , WALNUT CREEK, CA 94596-4119</t>
  </si>
  <si>
    <t>1936 DESERT CIR , WALNUT CREEK, CA 94598-3240</t>
  </si>
  <si>
    <t>1954 DESERT CIR , WALNUT CREEK, CA 94598-3236</t>
  </si>
  <si>
    <t>1959 DESERT CIR , WALNUT CREEK, CA 94598-3243</t>
  </si>
  <si>
    <t>1963 DESERT CIR , WALNUT CREEK, CA 94598-3244</t>
  </si>
  <si>
    <t>1967 DESERT CIR , WALNUT CREEK, CA 94598-3246</t>
  </si>
  <si>
    <t>1974 DESERT CIR , WALNUT CREEK, CA 94598-3233</t>
  </si>
  <si>
    <t>1301 MONTEGO , WALNUT CREEK, CA 94598-2845</t>
  </si>
  <si>
    <t>1384 OAKLAND BLVD , WALNUT CREEK, CA 94596-4342</t>
  </si>
  <si>
    <t>2051 VANDERSLICE AVE , WALNUT CREEK, CA 94596-5934</t>
  </si>
  <si>
    <t>800 S BROADWAY , WALNUT CREEK, CA 94596-5295</t>
  </si>
  <si>
    <t>2033 CAMEL LN , WALNUT CREEK, CA 94596-5962</t>
  </si>
  <si>
    <t>2057 CAMEL LN , WALNUT CREEK, CA 94596-5941</t>
  </si>
  <si>
    <t>2066 CAMEL LN , WALNUT CREEK, CA 94596-5958</t>
  </si>
  <si>
    <t>1941 DESERT CIR , WALNUT CREEK, CA 94598-3241</t>
  </si>
  <si>
    <t>1948 DESERT CIR , WALNUT CREEK, CA 94598-3237</t>
  </si>
  <si>
    <t>1960 DESERT CIR , WALNUT CREEK, CA 94598-3235</t>
  </si>
  <si>
    <t>1972 DESERT CIR , WALNUT CREEK, CA 94598-3234</t>
  </si>
  <si>
    <t>1976 DESERT CIR , WALNUT CREEK, CA 94598-3232</t>
  </si>
  <si>
    <t>1980 DESERT CIR , WALNUT CREEK, CA 94598-3230</t>
  </si>
  <si>
    <t>1981 DESERT CIR , WALNUT CREEK, CA 94598-3218</t>
  </si>
  <si>
    <t>2041 VANDERSLICE AVE , WALNUT CREEK, CA 94596-5939</t>
  </si>
  <si>
    <t>2083 VANDERSLICE AVE , WALNUT CREEK, CA 94596-5940</t>
  </si>
  <si>
    <t>1185 LINCOLN AVE , WALNUT CREEK, CA 94596-8541</t>
  </si>
  <si>
    <t>1965 DESERT CIR , WALNUT CREEK, CA 94598-3245</t>
  </si>
  <si>
    <t>1600 CARMEL DR , WALNUT CREEK, CA 94596-7213</t>
  </si>
  <si>
    <t>1785 POMAR WAY , WALNUT CREEK, CA 94598-1407</t>
  </si>
  <si>
    <t>1240 WALKER AVE , WALNUT CREEK, CA 94596-4863</t>
  </si>
  <si>
    <t>WESTCLIFFE LN , WALNUT CREEK, CA 94596-0000</t>
  </si>
  <si>
    <t>1371 OAKLAND BLVD , WALNUT CREEK, CA 94596-8493</t>
  </si>
  <si>
    <t>1430 ARROYO WAY , WALNUT CREEK, CA 94596-8242</t>
  </si>
  <si>
    <t>2971 N MAIN ST , WALNUT CREEK, CA 94597-2067</t>
  </si>
  <si>
    <t>ALVARADO AVE , WALNUT CREEK, CA 94596-0000</t>
  </si>
  <si>
    <t>2780 CAMINO DIABLO , WALNUT CREEK, CA 94597-3906</t>
  </si>
  <si>
    <t>2534 JONES RD , WALNUT CREEK, CA 94597-3163</t>
  </si>
  <si>
    <t>1611 N BROADWAY , WALNUT CREEK, CA 94596-4222</t>
  </si>
  <si>
    <t>1700 YGNACIO VALLEY RD , WALNUT CREEK, CA 94598-3191</t>
  </si>
  <si>
    <t>1777 OAKLAND BLVD , WALNUT CREEK, CA 94596-4095</t>
  </si>
  <si>
    <t>1901 OLYMPIC BLVD , WALNUT CREEK, CA 94596-5076</t>
  </si>
  <si>
    <t>1515 OAKLAND BLVD , WALNUT CREEK, CA 94596-8491</t>
  </si>
  <si>
    <t>1725 SHUEY AVE , WALNUT CREEK, CA 94596-4361</t>
  </si>
  <si>
    <t>1765 SHUEY AVE , WALNUT CREEK, CA 94596-4363</t>
  </si>
  <si>
    <t>1785 SHUEY AVE , WALNUT CREEK, CA 94596-4324</t>
  </si>
  <si>
    <t>1745 SHUEY AVE , WALNUT CREEK, CA 94596-4356</t>
  </si>
  <si>
    <t>1330 N BROADWAY , WALNUT CREEK, CA 94596-4647</t>
  </si>
  <si>
    <t>1517 N MAIN ST , WALNUT CREEK, CA 94596-8754</t>
  </si>
  <si>
    <t>3093 CITRUS CIR , WALNUT CREEK, CA 94598-2687</t>
  </si>
  <si>
    <t>1981 N BROADWAY , WALNUT CREEK, CA 94596-3852</t>
  </si>
  <si>
    <t>1920 CAMINO VERDE , WALNUT CREEK, CA 94597-2279</t>
  </si>
  <si>
    <t>2175 N CALIFORNIA BLVD , WALNUT CREEK, CA 94596-3579</t>
  </si>
  <si>
    <t>25 EL MIRADOR , WALNUT CREEK, CA 94596-5324</t>
  </si>
  <si>
    <t>1341 N MAIN ST , WALNUT CREEK, CA 94596-4691</t>
  </si>
  <si>
    <t>1160 LINCOLN AVE , WALNUT CREEK, CA 94596-4766</t>
  </si>
  <si>
    <t>3003 CITRUS CIR , WALNUT CREEK, CA 94598-2612</t>
  </si>
  <si>
    <t>301 LENNON LN , WALNUT CREEK, CA 94598-2483</t>
  </si>
  <si>
    <t>1681 ALVARADO AVE , WALNUT CREEK, CA 94597-3094</t>
  </si>
  <si>
    <t>1814 SAN MIGUEL DR , WALNUT CREEK, CA 94596-8606</t>
  </si>
  <si>
    <t>1855 SAN MIGUEL DR , WALNUT CREEK, CA 94596-5279</t>
  </si>
  <si>
    <t>207 KINGSTON WAY , WALNUT CREEK, CA 94597-3115</t>
  </si>
  <si>
    <t>320 LENNON LN , WALNUT CREEK, CA 94598-2419</t>
  </si>
  <si>
    <t>1530 SUNNYVALE AVE , WALNUT CREEK, CA 94597-1942</t>
  </si>
  <si>
    <t>1330 CIVIC DR , WALNUT CREEK, CA 94596-4228</t>
  </si>
  <si>
    <t>1050 WALNUT AVE , WALNUT CREEK, CA 94598-4418</t>
  </si>
  <si>
    <t>1520 ROSSMOOR PKWY , WALNUT CREEK, CA 94595-2536</t>
  </si>
  <si>
    <t>2900 N MAIN ST , WALNUT CREEK, CA 94597-2035</t>
  </si>
  <si>
    <t>1855 TRINITY AVE , WALNUT CREEK, CA 94596-4054</t>
  </si>
  <si>
    <t>1196 WALKER AVE , WALNUT CREEK, CA 94596-4969</t>
  </si>
  <si>
    <t>1660 OLYMPIC BLVD , WALNUT CREEK, CA 94596-5152</t>
  </si>
  <si>
    <t>43 QUAIL CT , WALNUT CREEK, CA 94596-8701</t>
  </si>
  <si>
    <t>1459 MARCHBANKS DR , WALNUT CREEK, CA 94598-2001</t>
  </si>
  <si>
    <t>2533 TROTTER WAY , WALNUT CREEK, CA 94596-6533</t>
  </si>
  <si>
    <t>1572 SUNNYVALE AVE , WALNUT CREEK, CA 94597-1928</t>
  </si>
  <si>
    <t>1365 MT PISGAH RD , WALNUT CREEK, CA 94596-4858</t>
  </si>
  <si>
    <t>1411 CREEKSIDE DR , WALNUT CREEK, CA 94596-5651</t>
  </si>
  <si>
    <t>1035 SAN SOUCI , WALNUT CREEK, CA 94597-3806</t>
  </si>
  <si>
    <t>1800 ALMA AVE , WALNUT CREEK, CA 94596-8592</t>
  </si>
  <si>
    <t>877 YGNACIO VALLEY RD , WALNUT CREEK, CA 94596-3878</t>
  </si>
  <si>
    <t>1360 N MAIN ST , WALNUT CREEK, CA 94596-4650</t>
  </si>
  <si>
    <t>1858 SAN MIGUEL DR , WALNUT CREEK, CA 94596-8608</t>
  </si>
  <si>
    <t>1596 MORGAN LN , WALNUT CREEK, CA 94597-3149</t>
  </si>
  <si>
    <t>200 YGNACIO VALLEY RD , WALNUT CREEK, CA 94596-4026</t>
  </si>
  <si>
    <t>365 LENNON LN , WALNUT CREEK, CA 94598-5910</t>
  </si>
  <si>
    <t>134 VILLAGE CT , WALNUT CREEK, CA 94596-4881</t>
  </si>
  <si>
    <t>1680 LOCUST ST , WALNUT CREEK, CA 94596-4136</t>
  </si>
  <si>
    <t>201 N CIVIC DR , WALNUT CREEK, CA 94596-3864</t>
  </si>
  <si>
    <t>1600 SUNNYVALE AVE , WALNUT CREEK, CA 94597-1932</t>
  </si>
  <si>
    <t>1339 PINE ST , WALNUT CREEK, CA 94596-7688</t>
  </si>
  <si>
    <t>1001 GOLDEN RAIN RD , WALNUT CREEK, CA 94595-2412</t>
  </si>
  <si>
    <t>3400 GOLDEN RAIN RD , WALNUT CREEK, CA 94595-0000</t>
  </si>
  <si>
    <t>1015 STANLEY DOLLAR DR , WALNUT CREEK, CA 94595-2901</t>
  </si>
  <si>
    <t>1196 ALTA VISTA DR , WALNUT CREEK, CA 94596-4632</t>
  </si>
  <si>
    <t>1940 CAMINO VERDE , WALNUT CREEK, CA 94597-2252</t>
  </si>
  <si>
    <t>1630 NEWELL AVE , WALNUT CREEK, CA 94596-8589</t>
  </si>
  <si>
    <t>716 BANCROFT RD , WALNUT CREEK, CA 94598-1531</t>
  </si>
  <si>
    <t>600 S BROADWAY , WALNUT CREEK, CA 94596-5208</t>
  </si>
  <si>
    <t>1929 MT DIABLO BLVD , WALNUT CREEK, CA 94596-4411</t>
  </si>
  <si>
    <t>2634 BALDWIN LN , WALNUT CREEK, CA 94597-2657</t>
  </si>
  <si>
    <t>153 SIERRA DR , WALNUT CREEK, CA 94596-4786</t>
  </si>
  <si>
    <t>1481 PICO CT , WALNUT CREEK, CA 94597-2350</t>
  </si>
  <si>
    <t>1501 MARCHBANKS DR , WALNUT CREEK, CA 94598-2157</t>
  </si>
  <si>
    <t>100 KINROSS DR , WALNUT CREEK, CA 94598-2161</t>
  </si>
  <si>
    <t>101 KINROSS DR , WALNUT CREEK, CA 94598-2162</t>
  </si>
  <si>
    <t>245 MASTERS CT , WALNUT CREEK, CA 94598-1903</t>
  </si>
  <si>
    <t>2651 OAK RD , WALNUT CREEK, CA 94597-2815</t>
  </si>
  <si>
    <t>2602 JONES RD , WALNUT CREEK, CA 94597-2822</t>
  </si>
  <si>
    <t>1600 SAN MIGUEL DR , WALNUT CREEK, CA 94596-4864</t>
  </si>
  <si>
    <t>2340 WESTCLIFFE LN , WALNUT CREEK, CA 94597-3301</t>
  </si>
  <si>
    <t>1919 YGNACIO VALLEY RD , WALNUT CREEK, CA 94598-3248</t>
  </si>
  <si>
    <t>1645 CARMEL DR , WALNUT CREEK, CA 94596-7224</t>
  </si>
  <si>
    <t>1761 CARMEL DR , WALNUT CREEK, CA 94596-4275</t>
  </si>
  <si>
    <t>2815 YGNACIO VALLEY RD , WALNUT CREEK, CA 94598</t>
  </si>
  <si>
    <t>1390 CREEKSIDE DR , WALNUT CREEK, CA 94596-5761</t>
  </si>
  <si>
    <t>LA CORSO PLACE , WALNUT CREEK, CA 94598-2259</t>
  </si>
  <si>
    <t>1441 N BROADWAY , WALNUT CREEK, CA 94596-4615</t>
  </si>
  <si>
    <t>2263 N MAIN ST , WALNUT CREEK, CA 94596-3520</t>
  </si>
  <si>
    <t>1735 N BROADWAY , WALNUT CREEK, CA 94596-4122</t>
  </si>
  <si>
    <t>1900 CAMINO VERDE , WALNUT CREEK, CA 94597-2205</t>
  </si>
  <si>
    <t>1854 CAMINO VERDE , WALNUT CREEK, CA 94597-2201</t>
  </si>
  <si>
    <t>1800 CAMINO VERDE , WALNUT CREEK, CA 94597-2260</t>
  </si>
  <si>
    <t>1842 CAMINO VERDE , WALNUT CREEK, CA 94597-2263</t>
  </si>
  <si>
    <t>1309 PINE ST , WALNUT CREEK, CA 94596-3628</t>
  </si>
  <si>
    <t>2756 CAMINO DIABLO , WALNUT CREEK, CA 94597-3906</t>
  </si>
  <si>
    <t>1261 HOMESTEAD AVE , WALNUT CREEK, CA 94598-2812</t>
  </si>
  <si>
    <t>1455 MONTEGO , WALNUT CREEK, CA 94598-2990</t>
  </si>
  <si>
    <t>1400 MONTEGO , WALNUT CREEK, CA 94598-2950</t>
  </si>
  <si>
    <t>1315 BROADWAY PLAZA , WALNUT CREEK, CA 94596</t>
  </si>
  <si>
    <t>1920 TICE VALLEY BLVD , WALNUT CREEK, CA 94595-2203</t>
  </si>
  <si>
    <t>1201 ALTA VISTA DR , WALNUT CREEK, CA 94596-4620</t>
  </si>
  <si>
    <t>1035 PIPER RIDGE CT , WALNUT CREEK, CA 94596-2687</t>
  </si>
  <si>
    <t>1945 TRINITY AVE , WALNUT CREEK, CA 94596-4055</t>
  </si>
  <si>
    <t>710 S BROADWAY , WALNUT CREEK, CA 94596-5294</t>
  </si>
  <si>
    <t>1954 MT DIABLO BLVD , WALNUT CREEK, CA 94596-4499</t>
  </si>
  <si>
    <t>1870 OLYMPIC BLVD , WALNUT CREEK, CA 94596-8588</t>
  </si>
  <si>
    <t>1595 SUNNYVALE AVE , WALNUT CREEK, CA 94597-1973</t>
  </si>
  <si>
    <t>1911 SAN MIGUEL DR , WALNUT CREEK, CA 94596-5349</t>
  </si>
  <si>
    <t>1852 BONANZA ST , WALNUT CREEK, CA 94596-4396</t>
  </si>
  <si>
    <t>1860 GLENHAVEN AVE , WALNUT CREEK, CA 94595-2321</t>
  </si>
  <si>
    <t>1440 CREEKSIDE DR , WALNUT CREEK, CA 94596-5557</t>
  </si>
  <si>
    <t>1450 CREEKSIDE DR , WALNUT CREEK, CA 94596-5558</t>
  </si>
  <si>
    <t>1661 BOTELHO DR , WALNUT CREEK, CA 94596-5038</t>
  </si>
  <si>
    <t>1815 MT DIABLO BLVD , WALNUT CREEK, CA 94596-4497</t>
  </si>
  <si>
    <t>1551 NORTH BOUND 680 , WALNUT CREEK, CA 94596-0000</t>
  </si>
  <si>
    <t>680 SOUTH BOUND , WALNUT CREEK, CA 94596-0000</t>
  </si>
  <si>
    <t>1888 HOLLAND DR , WALNUT CREEK, CA 94597-2243</t>
  </si>
  <si>
    <t>PIMLICO DR/PREAKNESS DR , WALNUT CREEK, CA 94596</t>
  </si>
  <si>
    <t>PIMLICO DR/PREAKNESS DR , WALNUT CREEK, CA 94596-0000</t>
  </si>
  <si>
    <t>1420 CREEKSIDE DR , WALNUT CREEK, CA 94596-5556</t>
  </si>
  <si>
    <t xml:space="preserve">Food Scraps </t>
  </si>
  <si>
    <t>Food Scraps</t>
  </si>
  <si>
    <t>Member Agency Housing Elements</t>
  </si>
  <si>
    <t>https://www.cityoforinda.org/154/Housing-Element</t>
  </si>
  <si>
    <t>https://www.danville.ca.gov/886/2023-2031-Housing-Element</t>
  </si>
  <si>
    <t>https://www.moraga.ca.us/497/Housing-Element-101</t>
  </si>
  <si>
    <t>https://www.walnutcreekca.gov/government/departments/housing-programs/housing-policies/housing-element</t>
  </si>
  <si>
    <t>https://www.lovelafayette.org/city-hall/city-departments/planning-building/housing/housing-element</t>
  </si>
  <si>
    <t>https://www.hcd.ca.gov/planning-and-community-development/housing-elements</t>
  </si>
  <si>
    <t xml:space="preserve">County </t>
  </si>
  <si>
    <t>Commercial Waivers</t>
  </si>
  <si>
    <t xml:space="preserve">Multifamily Waivers </t>
  </si>
  <si>
    <t>% of Commercial Accounts with Waivers</t>
  </si>
  <si>
    <t>% of Multifamily  Accounts with Waivers</t>
  </si>
  <si>
    <t>Collection Truck Type</t>
  </si>
  <si>
    <t>Commodity</t>
  </si>
  <si>
    <t># Routes</t>
  </si>
  <si>
    <t xml:space="preserve"># Stops/day </t>
  </si>
  <si>
    <t xml:space="preserve">Number of collection days per week </t>
  </si>
  <si>
    <t>Number of weekly stops per route</t>
  </si>
  <si>
    <t>Number of stops per week</t>
  </si>
  <si>
    <t>Side-Load / Curatto</t>
  </si>
  <si>
    <t>Trash</t>
  </si>
  <si>
    <t>Subtotal Residential Trash</t>
  </si>
  <si>
    <t>Recycle</t>
  </si>
  <si>
    <t>Subtotal Residential Recycle</t>
  </si>
  <si>
    <t>Subtotal Residential Organics</t>
  </si>
  <si>
    <t>Cart / RL / Combo</t>
  </si>
  <si>
    <t>Front-Load</t>
  </si>
  <si>
    <t>Subtotal Commercial Trash</t>
  </si>
  <si>
    <t>Subtotal Commercial Recycle</t>
  </si>
  <si>
    <t>Subtotal Commercial Organics</t>
  </si>
  <si>
    <t>Note to Proposer: Account names have been removed for privacy</t>
  </si>
  <si>
    <t>Population_ Expected Growth</t>
  </si>
  <si>
    <t xml:space="preserve"> Population_Expected Growth'!A1</t>
  </si>
  <si>
    <t>SF _ MF Housing Counts</t>
  </si>
  <si>
    <t>SF _MF Housing Counts'!A1</t>
  </si>
  <si>
    <t xml:space="preserve">Tonnage by Sector </t>
  </si>
  <si>
    <t>Commercial &amp; Multifamily Cart/Bin Count</t>
  </si>
  <si>
    <t>Routes - All Stops</t>
  </si>
  <si>
    <t xml:space="preserve">Vehicle Inventory </t>
  </si>
  <si>
    <t>Food Recycling Project Accounts by Member Agency</t>
  </si>
  <si>
    <t>Routes_stops_All!A1</t>
  </si>
  <si>
    <t>Vehicle Inventory'!A1</t>
  </si>
  <si>
    <t>TABLE OF CONTENTS</t>
  </si>
  <si>
    <t xml:space="preserve">COMMERCIAL </t>
  </si>
  <si>
    <t xml:space="preserve">Solid Waste </t>
  </si>
  <si>
    <t>Commingled Organic Materials</t>
  </si>
  <si>
    <t>SINGLE-FAMILY</t>
  </si>
  <si>
    <t>MULTI-FAMILY</t>
  </si>
  <si>
    <t>Complexes: 5 -15 Units</t>
  </si>
  <si>
    <t>Complexes: 16 Units or more</t>
  </si>
  <si>
    <t>Food Recycling Project'!A1</t>
  </si>
  <si>
    <t>COM_ MF Cart_Bin Count '!A1</t>
  </si>
  <si>
    <t>Tab 1</t>
  </si>
  <si>
    <t>Tab 2</t>
  </si>
  <si>
    <t>Tab 3</t>
  </si>
  <si>
    <t>Tab 4</t>
  </si>
  <si>
    <t>Tab 5</t>
  </si>
  <si>
    <t>Tab 6</t>
  </si>
  <si>
    <t>Tab 7</t>
  </si>
  <si>
    <t>Tab 8</t>
  </si>
  <si>
    <t>Tab 9</t>
  </si>
  <si>
    <t>Tab 10</t>
  </si>
  <si>
    <t>Authority Commercial and Multifamily Cart and Bin Count</t>
  </si>
  <si>
    <t>Authority SB 1383 Waivers as of 2023</t>
  </si>
  <si>
    <t xml:space="preserve">Authority  Routes/Stops </t>
  </si>
  <si>
    <t>Authority Customer Account Information</t>
  </si>
  <si>
    <t>Authority 2023 Food Recycling Project Accounts</t>
  </si>
  <si>
    <t>Month</t>
  </si>
  <si>
    <t>Stops</t>
  </si>
  <si>
    <t xml:space="preserve">Authority Residential Extra Trash Set Outs </t>
  </si>
  <si>
    <t>Bags*</t>
  </si>
  <si>
    <t xml:space="preserve">*Allowable bag size is 32-gallon or equivalent  </t>
  </si>
  <si>
    <t xml:space="preserve">687 on-call recycling pick-ups out of 67,538 single-family homes (1%).  </t>
  </si>
  <si>
    <t>Resi xtra Trash _ On-Call R_ Or'!A1</t>
  </si>
  <si>
    <t xml:space="preserve">Residential Extra Service for Trash, Recycling or Commingled Organics </t>
  </si>
  <si>
    <t>Requested Extra Commingled Organics Collection from Single Family in 2023</t>
  </si>
  <si>
    <t>Requested Extra Recycling Collection from Single Family in 2023</t>
  </si>
  <si>
    <t>Burro / Hard-To-Serve</t>
  </si>
  <si>
    <t>1,764 on-call organics pick-ups out of 67,538 single-family homes (2.6%).</t>
  </si>
  <si>
    <t>Commercial MFD Account Data'!A1</t>
  </si>
  <si>
    <t>Route</t>
  </si>
  <si>
    <t>Stream</t>
  </si>
  <si>
    <t>Mon</t>
  </si>
  <si>
    <t>Tues</t>
  </si>
  <si>
    <t>Wed</t>
  </si>
  <si>
    <t>Th</t>
  </si>
  <si>
    <t>Fri</t>
  </si>
  <si>
    <t xml:space="preserve">Location </t>
  </si>
  <si>
    <t xml:space="preserve">Landfill </t>
  </si>
  <si>
    <t>Danville/County</t>
  </si>
  <si>
    <t>Danville/County/Lafayette</t>
  </si>
  <si>
    <t xml:space="preserve">Danville/County/Walnut Creek </t>
  </si>
  <si>
    <t>County/WC/Lafayette/Orinda/Moraga</t>
  </si>
  <si>
    <t>WC/Lafayette/Orinda/Moraga</t>
  </si>
  <si>
    <t>County/ Lafayette/Orinda/Moraga</t>
  </si>
  <si>
    <t>County/WC/Lafayette/Orinda/</t>
  </si>
  <si>
    <t>Burro</t>
  </si>
  <si>
    <t>County/WC/Lafayette/Orinda/Danville</t>
  </si>
  <si>
    <t xml:space="preserve">Recycling </t>
  </si>
  <si>
    <t>Danville/County/Lafayette/Walnut Creek</t>
  </si>
  <si>
    <t>County/Lafayette/Orinda/Moraga</t>
  </si>
  <si>
    <t>County/Lafayette/Orinda/Walnut Creek</t>
  </si>
  <si>
    <t xml:space="preserve">County/Lafayette/Walnut Creek/Danville </t>
  </si>
  <si>
    <t xml:space="preserve">Organics </t>
  </si>
  <si>
    <t>Danville/County/Walnut Creek/Lafayette</t>
  </si>
  <si>
    <t>Danville/County/Walnut Creek</t>
  </si>
  <si>
    <t>County/Walnut Creek</t>
  </si>
  <si>
    <t>Danville/County/Walnut Creek/Lafayette/Orinda</t>
  </si>
  <si>
    <t>Danville/County/Walnut Creek/Lafayette/Orinda/Moraga</t>
  </si>
  <si>
    <t>Danville/County//Lafayette/Orinda/Moraga</t>
  </si>
  <si>
    <t>/County//Lafayette/Orinda/Moraga</t>
  </si>
  <si>
    <t>/County//Lafayette/Orinda/Moraga/Danville</t>
  </si>
  <si>
    <t>Authority Single Family Lifts per Day  2023</t>
  </si>
  <si>
    <t>Single Family Lifts Per Day</t>
  </si>
  <si>
    <t>SF Lifts_Day'!A1</t>
  </si>
  <si>
    <t>Address</t>
  </si>
  <si>
    <t>Garbage Service</t>
  </si>
  <si>
    <t>Recycling Service</t>
  </si>
  <si>
    <t>Organics Service</t>
  </si>
  <si>
    <t>510 La Gonda Way</t>
  </si>
  <si>
    <t>2yd FL [3x WK]</t>
  </si>
  <si>
    <t>3yd FR [3x WK]</t>
  </si>
  <si>
    <t>3x64g OR [2x WK]</t>
  </si>
  <si>
    <t>400 Hartz Avenue</t>
  </si>
  <si>
    <t>2x96g RC [1x WK]</t>
  </si>
  <si>
    <t>64g OR [1x WK]</t>
  </si>
  <si>
    <t>96g RC [1x WK]</t>
  </si>
  <si>
    <t>1000 Tassajara Ranch Road</t>
  </si>
  <si>
    <t>4yd FL [2x WK]</t>
  </si>
  <si>
    <t>400 Front Street</t>
  </si>
  <si>
    <t>4yd FL [3x WK]</t>
  </si>
  <si>
    <t>3yd FR [1x WK]</t>
  </si>
  <si>
    <t>816 Brookside Drive</t>
  </si>
  <si>
    <t>96g RC [2x WK]</t>
  </si>
  <si>
    <t>233 Front Street</t>
  </si>
  <si>
    <t>1025 La Gonda Way</t>
  </si>
  <si>
    <t>1000 Sherburne Hills Road</t>
  </si>
  <si>
    <t>30yd IR [3x WK] + 6yd FR [1x WK]</t>
  </si>
  <si>
    <t>30yd GW [3x WK] + 64g OR [1x WK]</t>
  </si>
  <si>
    <t>3005 Stone Valley Road</t>
  </si>
  <si>
    <t>3x96g RC [1x WK]</t>
  </si>
  <si>
    <t>3001 Camino Diablo</t>
  </si>
  <si>
    <t>20yd RO [On Call]</t>
  </si>
  <si>
    <t>30yd IR [On Call] + 3yd FR [1x WK]</t>
  </si>
  <si>
    <t>30yd GW [On Call]</t>
  </si>
  <si>
    <t>3500 Mt Diablo Blvd</t>
  </si>
  <si>
    <t>2yd RL [1x WK]</t>
  </si>
  <si>
    <t>2x96g RC [2x WK]</t>
  </si>
  <si>
    <t>500 St Marys Rd</t>
  </si>
  <si>
    <t>4yd FL [1x WK]</t>
  </si>
  <si>
    <t>2yd FR [1x WK]</t>
  </si>
  <si>
    <t>4x96g YC [1x WK]</t>
  </si>
  <si>
    <t>711 St Marys Rd</t>
  </si>
  <si>
    <t>3491 Mt Diablo Blvd</t>
  </si>
  <si>
    <t>2yd FR [3x WK]</t>
  </si>
  <si>
    <t>64g OR [3x WK]</t>
  </si>
  <si>
    <t>3471 Mt Diablo Blvd</t>
  </si>
  <si>
    <t>96g CA [3x WK]</t>
  </si>
  <si>
    <t>96g RC [3x WK]</t>
  </si>
  <si>
    <t>480 St Marys Rd</t>
  </si>
  <si>
    <t>2100 Donald Dr</t>
  </si>
  <si>
    <t>20yd RO [1xWK]</t>
  </si>
  <si>
    <t>2x2yd FR [1x WK]</t>
  </si>
  <si>
    <t>329 Rheem Blvd</t>
  </si>
  <si>
    <t>3yd FL [1x WK]</t>
  </si>
  <si>
    <t>1yd FR [1x WK]</t>
  </si>
  <si>
    <t>2x64g YC [1x WK]</t>
  </si>
  <si>
    <t>1500 Saint Marys Rd</t>
  </si>
  <si>
    <t>2yd FL [1x WK]</t>
  </si>
  <si>
    <t>1x64g YC [1x WK]</t>
  </si>
  <si>
    <t>335 Rheem Blvd</t>
  </si>
  <si>
    <t>26 Orinda Way</t>
  </si>
  <si>
    <t>4yd FL [4x WK]</t>
  </si>
  <si>
    <t>5x96g RC [1x WK] + 4yd FR [2x WK]</t>
  </si>
  <si>
    <t>10 Orinda Fields Ln</t>
  </si>
  <si>
    <t>20yd RO [1x WK]</t>
  </si>
  <si>
    <t>186 Camino Pablo</t>
  </si>
  <si>
    <t>Arbolado &amp; Sutton Dr</t>
  </si>
  <si>
    <t>1035 Castle Rock Rd</t>
  </si>
  <si>
    <t>8yd FL [1x WK]</t>
  </si>
  <si>
    <t>5x96g YC [1x WK]</t>
  </si>
  <si>
    <t>501 Lawrence Way</t>
  </si>
  <si>
    <t>1yd FL [1x WK]</t>
  </si>
  <si>
    <t>1666 N Main St</t>
  </si>
  <si>
    <t>2yd FR [4x WK]</t>
  </si>
  <si>
    <t>4x64g OR [1x WK]</t>
  </si>
  <si>
    <t>1313 Civic Dr</t>
  </si>
  <si>
    <t>20yd RO [3x WK]</t>
  </si>
  <si>
    <t>1365 Civic Dr</t>
  </si>
  <si>
    <t>1375 Civic Dr</t>
  </si>
  <si>
    <t>2yd FL + 4yd FL [2x WK]</t>
  </si>
  <si>
    <t>2x64g OR [1x WK]</t>
  </si>
  <si>
    <t>1750 Heather Dr</t>
  </si>
  <si>
    <t>2x4yd FL [2x WK]</t>
  </si>
  <si>
    <t>511 Lawrence Way</t>
  </si>
  <si>
    <t>20yd RO [2x WK]</t>
  </si>
  <si>
    <t>4yd FR [1x WK]</t>
  </si>
  <si>
    <t>1860 Glenhaven Ave</t>
  </si>
  <si>
    <t>34g CA [1x WK]</t>
  </si>
  <si>
    <t>64g RC [1x WK]</t>
  </si>
  <si>
    <t>64g YC [1x WK]</t>
  </si>
  <si>
    <t>301 N San Carlos Dr</t>
  </si>
  <si>
    <t>64g OR [2x WK]</t>
  </si>
  <si>
    <t>600 N San Carlos Dr</t>
  </si>
  <si>
    <t>30yd GW [On Call] + 20yd GW [1x WK]</t>
  </si>
  <si>
    <t>20yd RO [5x WK] + 20YD RO [2x WK]</t>
  </si>
  <si>
    <t>2751 Buena Vista Ave</t>
  </si>
  <si>
    <t>1601 Civic Dr</t>
  </si>
  <si>
    <t>2x64g OR [2x WK]</t>
  </si>
  <si>
    <t>111 N Wiget Ln</t>
  </si>
  <si>
    <t>4yd FR [2x WK]</t>
  </si>
  <si>
    <t>2055 Tice Valley Blvd</t>
  </si>
  <si>
    <t>1644 N Broadway</t>
  </si>
  <si>
    <t>2yd FR [2x WK]</t>
  </si>
  <si>
    <t>3820 Valley Vista Rd</t>
  </si>
  <si>
    <t>390 N San Carlos Dr</t>
  </si>
  <si>
    <t>1646 N California Blvd</t>
  </si>
  <si>
    <t>2x96g CA [1x WK]</t>
  </si>
  <si>
    <t>2661 Oak Grove Rd</t>
  </si>
  <si>
    <t>2020 N Broadway</t>
  </si>
  <si>
    <t>Member Agency Facility Services</t>
  </si>
  <si>
    <t>Tab 14</t>
  </si>
  <si>
    <t>Member Agency Facility Services'!A1</t>
  </si>
  <si>
    <t>Authority Regular Collection Vehicles*</t>
  </si>
  <si>
    <t>* This list does not include spare vehicles</t>
  </si>
  <si>
    <t>Drop Box/Roll off</t>
  </si>
  <si>
    <t>REL***</t>
  </si>
  <si>
    <t>** The Burro truck has a 10 yard capacity and is used to navigate narrower streets and hard-to-serve areas. The 9 Burro trucks are mini side loaders.</t>
  </si>
  <si>
    <t>Other</t>
  </si>
  <si>
    <t xml:space="preserve">        </t>
  </si>
  <si>
    <t xml:space="preserve">Burro** </t>
  </si>
  <si>
    <t>Three of the REL's are listed as "cleanup".  One of the "cleanup" REL's is a smaller 10 yard capacity truck for hard-to-serve areas.</t>
  </si>
  <si>
    <t>Note that 11 of the Residential vehicles are ASL's (25 to 28 yard capacity) and 30 are  FEL's with Curotto Cans (32 yard capacity)</t>
  </si>
  <si>
    <t xml:space="preserve">Member Agency Facility Services </t>
  </si>
  <si>
    <t>6yd FL [1x WK]</t>
  </si>
  <si>
    <t>3yd FR [2x WK]</t>
  </si>
  <si>
    <t>30yd RO [3x WK]</t>
  </si>
  <si>
    <t xml:space="preserve">500 La Gonda Way </t>
  </si>
  <si>
    <t>1yd FL [3x WK]</t>
  </si>
  <si>
    <t>Share with 510 La Gonda</t>
  </si>
  <si>
    <t>64g OR [2x WK] Food Scraps, (yard trimmings back haul to Corp Yard)</t>
  </si>
  <si>
    <t>City of Lafayette Public Litter Containers</t>
  </si>
  <si>
    <t>Street Address</t>
  </si>
  <si>
    <t>Street Name</t>
  </si>
  <si>
    <t xml:space="preserve">Type </t>
  </si>
  <si>
    <t>Mt. Diablo Blvd.</t>
  </si>
  <si>
    <t>Big Belly</t>
  </si>
  <si>
    <t>Trash and Recycle</t>
  </si>
  <si>
    <t>Metal Traditional</t>
  </si>
  <si>
    <t>Duet Trash / Recycle</t>
  </si>
  <si>
    <t>Recycling and High Capacity Trash</t>
  </si>
  <si>
    <t>Trader Joes</t>
  </si>
  <si>
    <t>Round Table</t>
  </si>
  <si>
    <t>High Capacity Trash</t>
  </si>
  <si>
    <t>Roundup Saloon</t>
  </si>
  <si>
    <t>Starbucks</t>
  </si>
  <si>
    <t>High Capacity Trash and High Capacity Recycling</t>
  </si>
  <si>
    <t>Plaza Park</t>
  </si>
  <si>
    <t>4x High Capacity Trash and 2x High Capacity Recycling</t>
  </si>
  <si>
    <t>Golden Gate Way</t>
  </si>
  <si>
    <t>Library</t>
  </si>
  <si>
    <t>2x High Capacity Trash, 1x Recycling, 1x Trash</t>
  </si>
  <si>
    <t>In Parking Lot</t>
  </si>
  <si>
    <t>Gazebo</t>
  </si>
  <si>
    <t>Very Nice Pools</t>
  </si>
  <si>
    <t>Sandbag Station</t>
  </si>
  <si>
    <t>Reservoir</t>
  </si>
  <si>
    <t>No Saturday service required</t>
  </si>
  <si>
    <t>(Source: City of Lafayette)</t>
  </si>
  <si>
    <t>STREET</t>
  </si>
  <si>
    <t>REFERENCE ADDRESS</t>
  </si>
  <si>
    <t xml:space="preserve">LOCATION </t>
  </si>
  <si>
    <t>TYPE</t>
  </si>
  <si>
    <t>Danville Blvd. (NB)</t>
  </si>
  <si>
    <t xml:space="preserve">intersection of El Cerro Blvd. &amp; Danville Blvd. </t>
  </si>
  <si>
    <t>next to bus stop area</t>
  </si>
  <si>
    <t>sidewalk</t>
  </si>
  <si>
    <t>Danville Blvd. (SB)</t>
  </si>
  <si>
    <t xml:space="preserve">501 Danville Blvd. </t>
  </si>
  <si>
    <t>in front of San Ramon Valley High School tennis courts</t>
  </si>
  <si>
    <t>school grounds</t>
  </si>
  <si>
    <t>Exit parking lot from SRVHS gym.</t>
  </si>
  <si>
    <t>Danville (SB)</t>
  </si>
  <si>
    <t>in front of SRVHS, close to cross walk</t>
  </si>
  <si>
    <t>intersection of Daville Blvd. &amp; La Gonda Way</t>
  </si>
  <si>
    <t>in front of SRVHS, next to bus stop area</t>
  </si>
  <si>
    <t>Hartz Ave. (NB)</t>
  </si>
  <si>
    <t xml:space="preserve">110 Hartz Ave. </t>
  </si>
  <si>
    <t>by The Dog parking lot</t>
  </si>
  <si>
    <t>Hartz Ave. (SB)</t>
  </si>
  <si>
    <t>145 Hartz Ave.</t>
  </si>
  <si>
    <t>next to Chevron Extra Mile</t>
  </si>
  <si>
    <t>150 Hartz Ave.</t>
  </si>
  <si>
    <t>In front of Uncle Wangs Chinese</t>
  </si>
  <si>
    <t xml:space="preserve">195 Hartz Ave. </t>
  </si>
  <si>
    <t>In front of parking lot area of Auto Care</t>
  </si>
  <si>
    <t xml:space="preserve">200 Hartz Ave. </t>
  </si>
  <si>
    <t xml:space="preserve">intersection of Linda Mesa Ave. &amp; Hartz Ave. </t>
  </si>
  <si>
    <t xml:space="preserve">290 Hartz Ave. </t>
  </si>
  <si>
    <t xml:space="preserve">intersection of Diablo Rd. &amp; Hartz Ave. </t>
  </si>
  <si>
    <t xml:space="preserve">301 Hartz Ave. </t>
  </si>
  <si>
    <t xml:space="preserve">103 Hartz Ave. </t>
  </si>
  <si>
    <t>intersection of Diablo Rd. &amp; Hartz Ave. in front of Clock Tower Plaza</t>
  </si>
  <si>
    <t>310 Hartz Ave.</t>
  </si>
  <si>
    <t>in front of Palteco Credit Union</t>
  </si>
  <si>
    <t>Diablo Rd.</t>
  </si>
  <si>
    <t>in front to of Collins &amp; Ramos</t>
  </si>
  <si>
    <t xml:space="preserve">155 Diablo Rd. </t>
  </si>
  <si>
    <t>next to BevMo parking lot</t>
  </si>
  <si>
    <t xml:space="preserve">331 Hartz Ave. </t>
  </si>
  <si>
    <t xml:space="preserve">in front of The Crown </t>
  </si>
  <si>
    <t xml:space="preserve">369 Hartz Ave. </t>
  </si>
  <si>
    <t>in front of Elliots</t>
  </si>
  <si>
    <t>391 Hartz Ave.</t>
  </si>
  <si>
    <t>in front of Twenty One Tango</t>
  </si>
  <si>
    <t>425 Hartz Ave.</t>
  </si>
  <si>
    <t>in front of Molly Pup-Purr-Ee</t>
  </si>
  <si>
    <t xml:space="preserve">398 Hartz Ave. </t>
  </si>
  <si>
    <t>in front of Starbucks</t>
  </si>
  <si>
    <t xml:space="preserve">411 Hartz Ave. </t>
  </si>
  <si>
    <t>in front of Hartz &amp; Soles</t>
  </si>
  <si>
    <t>445 Hartz Ave.</t>
  </si>
  <si>
    <t>in front of Danville Cigar</t>
  </si>
  <si>
    <t xml:space="preserve">495 Hartz Ave. </t>
  </si>
  <si>
    <t>in front of California Pedaler</t>
  </si>
  <si>
    <t xml:space="preserve">480 Hartz Ave. </t>
  </si>
  <si>
    <t xml:space="preserve">In front of Vine at Bridges </t>
  </si>
  <si>
    <t xml:space="preserve">500 Hartz Ave. </t>
  </si>
  <si>
    <t xml:space="preserve">in front of Amber Bistro </t>
  </si>
  <si>
    <t xml:space="preserve">585 Hartz Ave. </t>
  </si>
  <si>
    <t xml:space="preserve"> in front ofPacific Bay Interiors</t>
  </si>
  <si>
    <t>Railroad Ave. (NB)</t>
  </si>
  <si>
    <t xml:space="preserve">428 Railroad Ave. </t>
  </si>
  <si>
    <t>in front of Country Waffles</t>
  </si>
  <si>
    <t>Iron Horse Trail Intersection</t>
  </si>
  <si>
    <t>corner of Iron Horse Trail entrance</t>
  </si>
  <si>
    <t>San Ramon Valley Blvd. (SB)</t>
  </si>
  <si>
    <t xml:space="preserve">499 San Ramon Valley Rd. </t>
  </si>
  <si>
    <t>at bus stop in front of Koko Fit Club by Sonora Ave.</t>
  </si>
  <si>
    <t>San Ramon Valley Blvd. (NB)</t>
  </si>
  <si>
    <t xml:space="preserve">558 San Ramon Valley Rd. </t>
  </si>
  <si>
    <t>At bus stop next to Yokohama parking lot</t>
  </si>
  <si>
    <t>579 San Ramon Valley Blvd.</t>
  </si>
  <si>
    <t xml:space="preserve">intersection of Town &amp; Country Dr. , in front of Oak Tree Animal Hospital </t>
  </si>
  <si>
    <t xml:space="preserve">585 San Ramon Valley Blvd. </t>
  </si>
  <si>
    <t>intersection of Town &amp; Country Dr at bus stop area in front of Wells Fargo</t>
  </si>
  <si>
    <t xml:space="preserve">620 San Ramon Valley Rd. </t>
  </si>
  <si>
    <t>intersection of Town &amp; Country Dr. in front of Bank of America, next to bus stop area</t>
  </si>
  <si>
    <t xml:space="preserve">630 San Ramon Valley Rd. </t>
  </si>
  <si>
    <t>in front of Better Homes</t>
  </si>
  <si>
    <t xml:space="preserve">480 San Ramon Valley Rd. </t>
  </si>
  <si>
    <t xml:space="preserve">in front of Citi Bank parking lot </t>
  </si>
  <si>
    <t>440 Sycamore Valley Rd. West</t>
  </si>
  <si>
    <t>in front of Mercantile Livery, next to bus stop area</t>
  </si>
  <si>
    <t xml:space="preserve">660 San Ramon Valley Rd. </t>
  </si>
  <si>
    <t>in front of Lucky's, next to bus stop area</t>
  </si>
  <si>
    <t xml:space="preserve">736 Sycamore Valley Rd. </t>
  </si>
  <si>
    <t xml:space="preserve"> in front of Valero</t>
  </si>
  <si>
    <t xml:space="preserve">Sycamore Valley Blvd. </t>
  </si>
  <si>
    <t>Sycamore Valley Rd. East</t>
  </si>
  <si>
    <t>Park N'Ride, next to bus stop area</t>
  </si>
  <si>
    <t xml:space="preserve">Park N'Ride, next to bike racks </t>
  </si>
  <si>
    <t>Park N'Ride, next to handicap parking stalls</t>
  </si>
  <si>
    <t>Front St.</t>
  </si>
  <si>
    <t xml:space="preserve">233 Front St. </t>
  </si>
  <si>
    <t>Village Theater west side exit</t>
  </si>
  <si>
    <t>facility</t>
  </si>
  <si>
    <t>Village Theater east side exit</t>
  </si>
  <si>
    <t>entrance to Village Theater</t>
  </si>
  <si>
    <t>201 Front St.</t>
  </si>
  <si>
    <t>Town Hall Meeting Hall entrance</t>
  </si>
  <si>
    <t xml:space="preserve">201 Front St. </t>
  </si>
  <si>
    <t xml:space="preserve">Front St. </t>
  </si>
  <si>
    <t>public parking lot</t>
  </si>
  <si>
    <t>parking lot</t>
  </si>
  <si>
    <t xml:space="preserve">175 East Prospect Ave. </t>
  </si>
  <si>
    <t xml:space="preserve"> in front of Danville Chocolates</t>
  </si>
  <si>
    <t>Prospect Ave.</t>
  </si>
  <si>
    <t>175 East Prospect Ave. Ste. 100</t>
  </si>
  <si>
    <t>in front of Tootsies</t>
  </si>
  <si>
    <t>145 East Prospect Ave.</t>
  </si>
  <si>
    <t>in front of Ross Morgan &amp; Associates</t>
  </si>
  <si>
    <t>400 Hartz Ave.</t>
  </si>
  <si>
    <t>Vets Bldg.</t>
  </si>
  <si>
    <t>side of Starbucks</t>
  </si>
  <si>
    <t xml:space="preserve">100 West Prospect Ave. </t>
  </si>
  <si>
    <t xml:space="preserve">side entrance through Propect to Clock Tower Parking lot </t>
  </si>
  <si>
    <t xml:space="preserve">390 Railroad Ave. </t>
  </si>
  <si>
    <t>intersection of School St.</t>
  </si>
  <si>
    <t xml:space="preserve">294 Railroad Ave. </t>
  </si>
  <si>
    <t>intersection of Chruch St. &amp; Iron Horse Plaza</t>
  </si>
  <si>
    <t>Railroad Ave. (SB)</t>
  </si>
  <si>
    <t xml:space="preserve">345 Railroad Ave. </t>
  </si>
  <si>
    <t>intersection of Iron Horse Plaza &amp; Railroad Ave. (Lunardis)</t>
  </si>
  <si>
    <t>Railroad Ave Parking lot</t>
  </si>
  <si>
    <t>205 Railroad Ave.</t>
  </si>
  <si>
    <t xml:space="preserve"> walkway entrace to Museum of the San Ramon Valley </t>
  </si>
  <si>
    <t>in front of San Ramon Museum</t>
  </si>
  <si>
    <t>Prospect Ave. West</t>
  </si>
  <si>
    <t xml:space="preserve">Iron Horse Trail head </t>
  </si>
  <si>
    <t>trail</t>
  </si>
  <si>
    <t>in front of Chase</t>
  </si>
  <si>
    <t xml:space="preserve">Clock Tower Parking Lot </t>
  </si>
  <si>
    <t>Railroad Ave.</t>
  </si>
  <si>
    <t>at end of brick paver walkway</t>
  </si>
  <si>
    <t xml:space="preserve">155 Railroad Ave. </t>
  </si>
  <si>
    <t>in front of Pascals</t>
  </si>
  <si>
    <t>business entrance</t>
  </si>
  <si>
    <t xml:space="preserve">125 Railroad Ave. </t>
  </si>
  <si>
    <t xml:space="preserve">in front of Subway </t>
  </si>
  <si>
    <t>115 Railroad Ave.</t>
  </si>
  <si>
    <t>in front of a Dress Image</t>
  </si>
  <si>
    <t xml:space="preserve">31 Railroad Ave. </t>
  </si>
  <si>
    <t>intersection of Linda Mesa Ave., next to bus stop area</t>
  </si>
  <si>
    <t xml:space="preserve">99 Railroad Ave. </t>
  </si>
  <si>
    <t xml:space="preserve">intersection of Linda Mesa Ave. &amp; Railroad Ave. </t>
  </si>
  <si>
    <t>Railroad (NB)</t>
  </si>
  <si>
    <t xml:space="preserve">85 Railroad Ave. </t>
  </si>
  <si>
    <t xml:space="preserve">in front of Danville Square parking lot </t>
  </si>
  <si>
    <t>Intersection of Love Ln. &amp; Railroad</t>
  </si>
  <si>
    <t xml:space="preserve">in front of Chevron, next to bus stop area </t>
  </si>
  <si>
    <t xml:space="preserve"> by two large oaks </t>
  </si>
  <si>
    <t xml:space="preserve">by two large oaks </t>
  </si>
  <si>
    <t>307 Diablo Rd.</t>
  </si>
  <si>
    <t xml:space="preserve">in front of Bank of the West Parking lot </t>
  </si>
  <si>
    <t xml:space="preserve">front of Something Old &amp; Something New </t>
  </si>
  <si>
    <t xml:space="preserve">Trash </t>
  </si>
  <si>
    <t>Railroad Lot</t>
  </si>
  <si>
    <t>conc. Pad</t>
  </si>
  <si>
    <t xml:space="preserve">El Pintado </t>
  </si>
  <si>
    <t xml:space="preserve">222 W. El Pintado </t>
  </si>
  <si>
    <t>San Ramon Creek/El Pintado Bridge</t>
  </si>
  <si>
    <t xml:space="preserve">Hartz Ave. </t>
  </si>
  <si>
    <t xml:space="preserve">115 Hartz Ave. </t>
  </si>
  <si>
    <t xml:space="preserve">by "Daville" brick wall </t>
  </si>
  <si>
    <t>Town of Danville Public Litter Containers</t>
  </si>
  <si>
    <t>Source: Town of Danville</t>
  </si>
  <si>
    <r>
      <rPr>
        <sz val="6.5"/>
        <color rgb="FF363636"/>
        <rFont val="Arial"/>
        <family val="2"/>
      </rPr>
      <t>Recycling</t>
    </r>
  </si>
  <si>
    <r>
      <rPr>
        <sz val="6.5"/>
        <color rgb="FF363636"/>
        <rFont val="Arial"/>
        <family val="2"/>
      </rPr>
      <t>Waste</t>
    </r>
  </si>
  <si>
    <r>
      <rPr>
        <sz val="6.5"/>
        <color rgb="FF363636"/>
        <rFont val="Arial"/>
        <family val="2"/>
      </rPr>
      <t>Trash</t>
    </r>
  </si>
  <si>
    <r>
      <rPr>
        <sz val="6.5"/>
        <color rgb="FF363636"/>
        <rFont val="Arial"/>
        <family val="2"/>
      </rPr>
      <t>Single</t>
    </r>
  </si>
  <si>
    <r>
      <rPr>
        <sz val="6.5"/>
        <color rgb="FF363636"/>
        <rFont val="Arial"/>
        <family val="2"/>
      </rPr>
      <t>Stream</t>
    </r>
  </si>
  <si>
    <r>
      <rPr>
        <sz val="6.5"/>
        <color rgb="FF444444"/>
        <rFont val="Arial"/>
        <family val="2"/>
      </rPr>
      <t>Single</t>
    </r>
  </si>
  <si>
    <r>
      <rPr>
        <sz val="6.5"/>
        <color rgb="FF444444"/>
        <rFont val="Arial"/>
        <family val="2"/>
      </rPr>
      <t>St. Stephen's</t>
    </r>
  </si>
  <si>
    <r>
      <rPr>
        <sz val="6.5"/>
        <color rgb="FF363636"/>
        <rFont val="Arial"/>
        <family val="2"/>
      </rPr>
      <t xml:space="preserve">Trail </t>
    </r>
    <r>
      <rPr>
        <sz val="6.5"/>
        <color rgb="FF595959"/>
        <rFont val="Arial"/>
        <family val="2"/>
      </rPr>
      <t>-</t>
    </r>
  </si>
  <si>
    <r>
      <rPr>
        <sz val="6.5"/>
        <color rgb="FF363636"/>
        <rFont val="Arial"/>
        <family val="2"/>
      </rPr>
      <t xml:space="preserve">Trail </t>
    </r>
    <r>
      <rPr>
        <sz val="6.5"/>
        <color rgb="FF444444"/>
        <rFont val="Arial"/>
        <family val="2"/>
      </rPr>
      <t xml:space="preserve">- </t>
    </r>
    <r>
      <rPr>
        <sz val="6.5"/>
        <color rgb="FF363636"/>
        <rFont val="Arial"/>
        <family val="2"/>
      </rPr>
      <t>Trash</t>
    </r>
  </si>
  <si>
    <r>
      <rPr>
        <sz val="6.5"/>
        <color rgb="FF444444"/>
        <rFont val="Arial"/>
        <family val="2"/>
      </rPr>
      <t>Starbucks on</t>
    </r>
  </si>
  <si>
    <r>
      <rPr>
        <sz val="6.5"/>
        <color rgb="FF444444"/>
        <rFont val="Arial"/>
        <family val="2"/>
      </rPr>
      <t>Camino</t>
    </r>
  </si>
  <si>
    <r>
      <rPr>
        <sz val="6.5"/>
        <color rgb="FF444444"/>
        <rFont val="Arial"/>
        <family val="2"/>
      </rPr>
      <t>Sobrante -</t>
    </r>
  </si>
  <si>
    <r>
      <rPr>
        <sz val="6.5"/>
        <color rgb="FF444444"/>
        <rFont val="Arial"/>
        <family val="2"/>
      </rPr>
      <t>Sobrante-</t>
    </r>
  </si>
  <si>
    <r>
      <rPr>
        <sz val="6.5"/>
        <color rgb="FF696969"/>
        <rFont val="Arial"/>
        <family val="2"/>
      </rPr>
      <t>Description</t>
    </r>
  </si>
  <si>
    <r>
      <rPr>
        <sz val="6.5"/>
        <color rgb="FF696969"/>
        <rFont val="Arial"/>
        <family val="2"/>
      </rPr>
      <t>Streams</t>
    </r>
  </si>
  <si>
    <r>
      <rPr>
        <sz val="6.5"/>
        <color rgb="FF696969"/>
        <rFont val="Arial"/>
        <family val="2"/>
      </rPr>
      <t>Train Station (Bates Blvd</t>
    </r>
  </si>
  <si>
    <r>
      <rPr>
        <sz val="6.5"/>
        <color rgb="FF696969"/>
        <rFont val="Arial"/>
        <family val="2"/>
      </rPr>
      <t>Waste</t>
    </r>
  </si>
  <si>
    <r>
      <rPr>
        <sz val="6.5"/>
        <color rgb="FF696969"/>
        <rFont val="Arial"/>
        <family val="2"/>
      </rPr>
      <t>And Davis Rd)</t>
    </r>
  </si>
  <si>
    <r>
      <rPr>
        <sz val="6.5"/>
        <color rgb="FF696969"/>
        <rFont val="Arial"/>
        <family val="2"/>
      </rPr>
      <t>Train Station</t>
    </r>
  </si>
  <si>
    <r>
      <rPr>
        <sz val="6.5"/>
        <color rgb="FF696969"/>
        <rFont val="Arial"/>
        <family val="2"/>
      </rPr>
      <t>Single</t>
    </r>
  </si>
  <si>
    <r>
      <rPr>
        <sz val="6.5"/>
        <color rgb="FF696969"/>
        <rFont val="Arial"/>
        <family val="2"/>
      </rPr>
      <t>(Bates Blvd</t>
    </r>
  </si>
  <si>
    <r>
      <rPr>
        <sz val="6.5"/>
        <color rgb="FF696969"/>
        <rFont val="Arial"/>
        <family val="2"/>
      </rPr>
      <t>Stream</t>
    </r>
  </si>
  <si>
    <t>Location</t>
  </si>
  <si>
    <t xml:space="preserve">Description </t>
  </si>
  <si>
    <t>North Entrance</t>
  </si>
  <si>
    <t>North side of Camino Pablo</t>
  </si>
  <si>
    <t>Type</t>
  </si>
  <si>
    <t xml:space="preserve">Big Belly </t>
  </si>
  <si>
    <t>City of Orinda Public Can Locations</t>
  </si>
  <si>
    <t xml:space="preserve">Corner of Moraga and Brookwood </t>
  </si>
  <si>
    <t xml:space="preserve">Orinda Cleaners </t>
  </si>
  <si>
    <t>Bravo Pizza/Moraga</t>
  </si>
  <si>
    <t>Loard's on Brookwood</t>
  </si>
  <si>
    <t>Orinda Way North</t>
  </si>
  <si>
    <t>Street Access from Golf Course</t>
  </si>
  <si>
    <t xml:space="preserve">St Stephen's Trail </t>
  </si>
  <si>
    <t>Train Station</t>
  </si>
  <si>
    <r>
      <rPr>
        <sz val="10"/>
        <color rgb="FF464646"/>
        <rFont val="Arial"/>
        <family val="2"/>
      </rPr>
      <t>Community</t>
    </r>
    <r>
      <rPr>
        <sz val="10"/>
        <rFont val="Arial"/>
        <family val="2"/>
      </rPr>
      <t xml:space="preserve"> Plaza</t>
    </r>
  </si>
  <si>
    <r>
      <rPr>
        <sz val="10"/>
        <color rgb="FF363636"/>
        <rFont val="Arial"/>
        <family val="2"/>
      </rPr>
      <t xml:space="preserve">Downtown- </t>
    </r>
    <r>
      <rPr>
        <sz val="10"/>
        <color rgb="FF464646"/>
        <rFont val="Arial"/>
        <family val="2"/>
      </rPr>
      <t xml:space="preserve">Bus Stop </t>
    </r>
    <r>
      <rPr>
        <sz val="10"/>
        <color rgb="FF363636"/>
        <rFont val="Arial"/>
        <family val="2"/>
      </rPr>
      <t xml:space="preserve">#1 </t>
    </r>
    <r>
      <rPr>
        <sz val="10"/>
        <color rgb="FF464646"/>
        <rFont val="Arial"/>
        <family val="2"/>
      </rPr>
      <t>-</t>
    </r>
  </si>
  <si>
    <r>
      <rPr>
        <sz val="10"/>
        <color rgb="FF464646"/>
        <rFont val="Arial"/>
        <family val="2"/>
      </rPr>
      <t xml:space="preserve">Downtown- </t>
    </r>
    <r>
      <rPr>
        <sz val="10"/>
        <color rgb="FF363636"/>
        <rFont val="Arial"/>
        <family val="2"/>
      </rPr>
      <t xml:space="preserve">Bus </t>
    </r>
    <r>
      <rPr>
        <sz val="10"/>
        <color rgb="FF464646"/>
        <rFont val="Arial"/>
        <family val="2"/>
      </rPr>
      <t xml:space="preserve">Stop #2 </t>
    </r>
    <r>
      <rPr>
        <sz val="10"/>
        <color rgb="FF5D5D5D"/>
        <rFont val="Arial"/>
        <family val="2"/>
      </rPr>
      <t>-</t>
    </r>
  </si>
  <si>
    <r>
      <rPr>
        <sz val="10"/>
        <color rgb="FF464646"/>
        <rFont val="Arial"/>
        <family val="2"/>
      </rPr>
      <t>South side of</t>
    </r>
    <r>
      <rPr>
        <sz val="10"/>
        <rFont val="Arial"/>
        <family val="2"/>
      </rPr>
      <t xml:space="preserve"> Camino Pablo</t>
    </r>
  </si>
  <si>
    <r>
      <rPr>
        <sz val="10"/>
        <color rgb="FF363636"/>
        <rFont val="Arial"/>
        <family val="2"/>
      </rPr>
      <t xml:space="preserve">Downtown- </t>
    </r>
    <r>
      <rPr>
        <sz val="10"/>
        <color rgb="FF464646"/>
        <rFont val="Arial"/>
        <family val="2"/>
      </rPr>
      <t>CVS SE</t>
    </r>
  </si>
  <si>
    <r>
      <rPr>
        <sz val="10"/>
        <color rgb="FF363636"/>
        <rFont val="Arial"/>
        <family val="2"/>
      </rPr>
      <t>Waste</t>
    </r>
  </si>
  <si>
    <t>Downtown</t>
  </si>
  <si>
    <t>Bates Blvd/Davis Road</t>
  </si>
  <si>
    <r>
      <rPr>
        <sz val="10"/>
        <color rgb="FF464646"/>
        <rFont val="Arial"/>
        <family val="2"/>
      </rPr>
      <t xml:space="preserve">Cine </t>
    </r>
    <r>
      <rPr>
        <sz val="10"/>
        <color rgb="FF363636"/>
        <rFont val="Arial"/>
        <family val="2"/>
      </rPr>
      <t>Cuvee</t>
    </r>
  </si>
  <si>
    <r>
      <rPr>
        <sz val="10"/>
        <color rgb="FF464646"/>
        <rFont val="Arial"/>
        <family val="2"/>
      </rPr>
      <t xml:space="preserve">Cine </t>
    </r>
    <r>
      <rPr>
        <sz val="10"/>
        <color rgb="FF363636"/>
        <rFont val="Arial"/>
        <family val="2"/>
      </rPr>
      <t xml:space="preserve">Cuvee </t>
    </r>
  </si>
  <si>
    <t>(Source: City of Orinda)</t>
  </si>
  <si>
    <t>Tab 15</t>
  </si>
  <si>
    <t>Tab 16</t>
  </si>
  <si>
    <t>Tab 17</t>
  </si>
  <si>
    <t>Tab 18</t>
  </si>
  <si>
    <t>Lafayette Public Can locations'!A1</t>
  </si>
  <si>
    <t>Danville Public Can Locations '!A1</t>
  </si>
  <si>
    <t>Moraga Public Can Locations '!A1</t>
  </si>
  <si>
    <t>Orinda Public Can Locations'!A1</t>
  </si>
  <si>
    <t>Wal Creek Public Can Locations'!A1</t>
  </si>
  <si>
    <t>2101 Camino Pablo</t>
  </si>
  <si>
    <t>Campo (1)</t>
  </si>
  <si>
    <t>Campo (2)</t>
  </si>
  <si>
    <t>Street can</t>
  </si>
  <si>
    <t>5 A (1)</t>
  </si>
  <si>
    <t>7-11 (1)</t>
  </si>
  <si>
    <t>7-11 (2)</t>
  </si>
  <si>
    <t>Chevron (1)</t>
  </si>
  <si>
    <t>Chevron (2)</t>
  </si>
  <si>
    <t>Wells Fargo</t>
  </si>
  <si>
    <t>B of A</t>
  </si>
  <si>
    <t>Street Number</t>
  </si>
  <si>
    <t>One</t>
  </si>
  <si>
    <t xml:space="preserve"> Moraga Rd</t>
  </si>
  <si>
    <t>Campolindo Dr</t>
  </si>
  <si>
    <t>455 (opposite)</t>
  </si>
  <si>
    <t>Moraga Rd</t>
  </si>
  <si>
    <t>Moraga Way</t>
  </si>
  <si>
    <t xml:space="preserve"> Moraga Way</t>
  </si>
  <si>
    <t xml:space="preserve"> Hardie Dr</t>
  </si>
  <si>
    <t>No Saturday service required. No Big Belly containers in operation</t>
  </si>
  <si>
    <t>(Source: Town of Moraga)</t>
  </si>
  <si>
    <r>
      <rPr>
        <sz val="12"/>
        <rFont val="Arial"/>
        <family val="2"/>
      </rPr>
      <t>Moraga
way/ Hardie</t>
    </r>
  </si>
  <si>
    <r>
      <rPr>
        <sz val="12"/>
        <rFont val="Arial"/>
        <family val="2"/>
      </rPr>
      <t>Moraga
Way/Villa</t>
    </r>
  </si>
  <si>
    <r>
      <rPr>
        <sz val="12"/>
        <rFont val="Arial"/>
        <family val="2"/>
      </rPr>
      <t xml:space="preserve">5 </t>
    </r>
    <r>
      <rPr>
        <b/>
        <sz val="12"/>
        <rFont val="Arial"/>
        <family val="2"/>
      </rPr>
      <t xml:space="preserve">A </t>
    </r>
    <r>
      <rPr>
        <sz val="12"/>
        <rFont val="Arial"/>
        <family val="2"/>
      </rPr>
      <t>(2)</t>
    </r>
  </si>
  <si>
    <t xml:space="preserve">Moraga Way </t>
  </si>
  <si>
    <t xml:space="preserve">Wedgewood has recycling account at this location </t>
  </si>
  <si>
    <t>20yd GW [1x WK] +  Wedgewood has  undeer their account1yd OR + 64g OR [1x WK]</t>
  </si>
  <si>
    <t>20yd RO (on call for street sweeping debris)</t>
  </si>
  <si>
    <t>Saturday service requested for Downtown locations</t>
  </si>
  <si>
    <t xml:space="preserve">Up to 10 locations should be considered for Saturday Service; no Big Bellys in operation. Assume weekly service </t>
  </si>
  <si>
    <t>*** The REL's are used for regular residential and commercial routes and for the Clean Up Day Program. The Clean Up Day Program is not part of this RFP.</t>
  </si>
  <si>
    <t>2x/week</t>
  </si>
  <si>
    <t xml:space="preserve">1x/week </t>
  </si>
  <si>
    <t>Authority Single-Family Cart Count</t>
  </si>
  <si>
    <t>2635 N MAIN ST</t>
  </si>
  <si>
    <t>4195 BLACKHAWK PL</t>
  </si>
  <si>
    <t>307 DIABLO RD</t>
  </si>
  <si>
    <t>3560 VALLEY VISTA RD</t>
  </si>
  <si>
    <t>1291 OAKLAND BLVD #B</t>
  </si>
  <si>
    <t>961 YGNACIO VALLEY RD</t>
  </si>
  <si>
    <t>3001 CAMINO DIABLO</t>
  </si>
  <si>
    <t>1229 LINCOLN AVE</t>
  </si>
  <si>
    <t>56 MORAGA WAY</t>
  </si>
  <si>
    <t>920 DIABLO RD</t>
  </si>
  <si>
    <t>50 MORAGA WAY</t>
  </si>
  <si>
    <t>237 JEWEL TER</t>
  </si>
  <si>
    <t>4021 SPRINGHILL RD</t>
  </si>
  <si>
    <t>1485 NEWELL AVE</t>
  </si>
  <si>
    <t>1031 BLACKWOOD LN</t>
  </si>
  <si>
    <t>1001 BLACKWOOD LN</t>
  </si>
  <si>
    <t>3356 MT DIABLO BLVD</t>
  </si>
  <si>
    <t>85 MORAGA WAY</t>
  </si>
  <si>
    <t>2 THEATRE SQ</t>
  </si>
  <si>
    <t>406 HARTZ AVE 2ND FL</t>
  </si>
  <si>
    <t>680 SAN RAMON VALLEY BLVD</t>
  </si>
  <si>
    <t>379 HARTZ AVE</t>
  </si>
  <si>
    <t>384 PARK ST</t>
  </si>
  <si>
    <t>2147 N BROADWAY</t>
  </si>
  <si>
    <t>342 RAILROAD AVE</t>
  </si>
  <si>
    <t>387 DIABLO RD</t>
  </si>
  <si>
    <t>412 HARTZ AVE</t>
  </si>
  <si>
    <t>2266 N MAIN ST</t>
  </si>
  <si>
    <t>4105 BLACKHAWK PLAZA CIR 1ST FLOOR</t>
  </si>
  <si>
    <t>1128 SUNSHINE CIR</t>
  </si>
  <si>
    <t>369 HARTZ AVE</t>
  </si>
  <si>
    <t>542 SAN RAMON VALLEY BLVD #D</t>
  </si>
  <si>
    <t>1375 N MAIN ST</t>
  </si>
  <si>
    <t>1599 NEWELL AVE</t>
  </si>
  <si>
    <t>205 RAILROAD AVE</t>
  </si>
  <si>
    <t>CABANA CT</t>
  </si>
  <si>
    <t>551 HARTZ AVE</t>
  </si>
  <si>
    <t>1372 N MAIN ST</t>
  </si>
  <si>
    <t>409 FRONT ST</t>
  </si>
  <si>
    <t>445 HARTZ AVE</t>
  </si>
  <si>
    <t>2051 LIVORNA RD</t>
  </si>
  <si>
    <t>HIDDEN OAK DR</t>
  </si>
  <si>
    <t>1556 PARKSIDE DR</t>
  </si>
  <si>
    <t>3202 DANVILLE BLVD</t>
  </si>
  <si>
    <t>3900 BLACKHAWK PLAZA CIR</t>
  </si>
  <si>
    <t>3665 SILVER OAK PL</t>
  </si>
  <si>
    <t>3125 CAMINO DIABLO</t>
  </si>
  <si>
    <t>118 CAMINO PABLO</t>
  </si>
  <si>
    <t>2040 N MAIN ST #26</t>
  </si>
  <si>
    <t>1133 BONT LN</t>
  </si>
  <si>
    <t>2050 N BROADWAY</t>
  </si>
  <si>
    <t>35 MORAGA WAY</t>
  </si>
  <si>
    <t>320 LENNON LN</t>
  </si>
  <si>
    <t>1239 BOULEVARD WAY</t>
  </si>
  <si>
    <t>2038 N MAIN ST</t>
  </si>
  <si>
    <t>1400 CENTRAL AVE #A1</t>
  </si>
  <si>
    <t>1829 MT DIABLO BLVD</t>
  </si>
  <si>
    <t>2244 N MAIN ST</t>
  </si>
  <si>
    <t>1825 MT DIABLO BLVD</t>
  </si>
  <si>
    <t>8 QUARRY HOUSE DR</t>
  </si>
  <si>
    <t>1849 BONANZA ST</t>
  </si>
  <si>
    <t>2766 CAMINO DIABLO</t>
  </si>
  <si>
    <t>1400 CENTRAL AVE #3C</t>
  </si>
  <si>
    <t>1512 BONANZA ST</t>
  </si>
  <si>
    <t>7 E ALTARINDA DR</t>
  </si>
  <si>
    <t>455 WIGET LN</t>
  </si>
  <si>
    <t>2760 CAMINO DIABLO</t>
  </si>
  <si>
    <t>370 PARK ST #A</t>
  </si>
  <si>
    <t>1425 MORAGA WAY</t>
  </si>
  <si>
    <t>1030 COUNTRY CLUB DR</t>
  </si>
  <si>
    <t>455 CENTER ST</t>
  </si>
  <si>
    <t>586 CENTER ST</t>
  </si>
  <si>
    <t>370 PARK ST #E</t>
  </si>
  <si>
    <t>1437 MORAGA WAY</t>
  </si>
  <si>
    <t>521 MORAGA RD</t>
  </si>
  <si>
    <t>496 CENTER ST</t>
  </si>
  <si>
    <t>558 CENTER ST</t>
  </si>
  <si>
    <t>339 RHEEM BLVD</t>
  </si>
  <si>
    <t>1020 COUNTRY CLUB DR</t>
  </si>
  <si>
    <t>1480 MORAGA RD #F</t>
  </si>
  <si>
    <t>492 CENTER ST</t>
  </si>
  <si>
    <t>518 CENTER ST</t>
  </si>
  <si>
    <t>1399 MORAGA WAY</t>
  </si>
  <si>
    <t>1024 COUNTRY CLUB DR</t>
  </si>
  <si>
    <t>625 MORAGA RD</t>
  </si>
  <si>
    <t>535 CENTER ST</t>
  </si>
  <si>
    <t>584 CENTER ST</t>
  </si>
  <si>
    <t>3705 MT DIABLO BLVD</t>
  </si>
  <si>
    <t>3577 MT DIABLO BLVD</t>
  </si>
  <si>
    <t>3430 MT DIABLO BLVD #B</t>
  </si>
  <si>
    <t>3322 MT DIABLO BLVD</t>
  </si>
  <si>
    <t>963 DEWING AVE</t>
  </si>
  <si>
    <t>3557 MT DIABLO BLVD</t>
  </si>
  <si>
    <t>3470 GOLDEN GATE WAY</t>
  </si>
  <si>
    <t>958 MORAGA RD</t>
  </si>
  <si>
    <t>363 READ DR</t>
  </si>
  <si>
    <t>3687 MT DIABLO BLVD</t>
  </si>
  <si>
    <t>3566 MT DIABLO BLVD</t>
  </si>
  <si>
    <t>3415 MT DIABLO BLVD</t>
  </si>
  <si>
    <t>957 DEWING AVE</t>
  </si>
  <si>
    <t>286 LAFAYETTE CIR</t>
  </si>
  <si>
    <t>3430 GOLDEN GATE WAY</t>
  </si>
  <si>
    <t>905 MORAGA RD</t>
  </si>
  <si>
    <t>3624 MT DIABLO BLVD</t>
  </si>
  <si>
    <t>3580 MT DIABLO BLVD</t>
  </si>
  <si>
    <t>3367 MT DIABLO BLVD</t>
  </si>
  <si>
    <t>1010 2ND ST</t>
  </si>
  <si>
    <t>938 DEWING AVE</t>
  </si>
  <si>
    <t>284 LAFAYETTE CIR</t>
  </si>
  <si>
    <t>960 MORAGA RD</t>
  </si>
  <si>
    <t>907 MORAGA RD</t>
  </si>
  <si>
    <t>3629 MT DIABLO BLVD</t>
  </si>
  <si>
    <t>3505 MT DIABLO BLVD</t>
  </si>
  <si>
    <t>3559 MT DIABLO BLVD</t>
  </si>
  <si>
    <t>3534 GOLDEN GATE WAY</t>
  </si>
  <si>
    <t>990 MORAGA RD</t>
  </si>
  <si>
    <t>3511 SCHOOL ST</t>
  </si>
  <si>
    <t>1415 PINE ST #A</t>
  </si>
  <si>
    <t>1109 BONT LN</t>
  </si>
  <si>
    <t>39 COMISTAS CT</t>
  </si>
  <si>
    <t>1353 PINE ST #B</t>
  </si>
  <si>
    <t>2067 MT DIABLO BLVD</t>
  </si>
  <si>
    <t>1303 PINE ST</t>
  </si>
  <si>
    <t>1815 MT DIABLO BLVD</t>
  </si>
  <si>
    <t>1275 PINE ST</t>
  </si>
  <si>
    <t>1201 S MAIN ST</t>
  </si>
  <si>
    <t>1806 BONANZA ST</t>
  </si>
  <si>
    <t>1332 PINE ST</t>
  </si>
  <si>
    <t>1354 N MAIN ST</t>
  </si>
  <si>
    <t>1325 LOCUST ST</t>
  </si>
  <si>
    <t>680 SOUTH BOUND</t>
  </si>
  <si>
    <t>1387 N BROADWAY</t>
  </si>
  <si>
    <t>1442 N MAIN ST</t>
  </si>
  <si>
    <t>1323 LOCUST ST</t>
  </si>
  <si>
    <t>581 YGNACIO VALLEY RD</t>
  </si>
  <si>
    <t>1385 N BROADWAY</t>
  </si>
  <si>
    <t>1527 CYPRESS ST</t>
  </si>
  <si>
    <t>1245 S MAIN ST</t>
  </si>
  <si>
    <t>1940 NERO CT</t>
  </si>
  <si>
    <t>1365\1367 N MAIN ST</t>
  </si>
  <si>
    <t>1551 NORTH BOUND 680</t>
  </si>
  <si>
    <t>1915 APOLLO CT</t>
  </si>
  <si>
    <t>1517 CYPRESS ST</t>
  </si>
  <si>
    <t>1381 NEWELL AVE</t>
  </si>
  <si>
    <t>1229 OAKLAND BLVD</t>
  </si>
  <si>
    <t>2333 BOULEVARD CIR</t>
  </si>
  <si>
    <t>1377 NEWELL AVE</t>
  </si>
  <si>
    <t>1614 MT DIABLO BLVD</t>
  </si>
  <si>
    <t>7879 MANNING RD</t>
  </si>
  <si>
    <t>2000 MARCIEL RD</t>
  </si>
  <si>
    <t>1457 SOS DR</t>
  </si>
  <si>
    <t>6989 HIGHLAND RD</t>
  </si>
  <si>
    <t>110 ALAMO PLZ</t>
  </si>
  <si>
    <t>3530 MT DIABLO BLVD</t>
  </si>
  <si>
    <t>1520 3RD AVE #B</t>
  </si>
  <si>
    <t>1940 MARCIEL RD</t>
  </si>
  <si>
    <t>5900 HIGHLAND RD</t>
  </si>
  <si>
    <t>2241 N MAIN ST</t>
  </si>
  <si>
    <t>7170 CAMINO TASSAJARA</t>
  </si>
  <si>
    <t>1501 N MAIN ST</t>
  </si>
  <si>
    <t>1383 N BROADWAY</t>
  </si>
  <si>
    <t>544 YGNACIO VALLEY RD</t>
  </si>
  <si>
    <t>1397 N MAIN ST</t>
  </si>
  <si>
    <t>2005 MT DIABLO BLVD</t>
  </si>
  <si>
    <t>67 FRONT ST</t>
  </si>
  <si>
    <t>4345 MANSFIELD DR</t>
  </si>
  <si>
    <t>3603 MT DIABLO BLVD</t>
  </si>
  <si>
    <t>2341 BOULEVARD CIR</t>
  </si>
  <si>
    <t>2576 N MAIN ST</t>
  </si>
  <si>
    <t>1520 3RD AVE #A</t>
  </si>
  <si>
    <t>2574 N MAIN ST</t>
  </si>
  <si>
    <t>1512 PALOS VERDES MALL #B</t>
  </si>
  <si>
    <t>2337 BOULEVARD CIR</t>
  </si>
  <si>
    <t>2517 N MAIN ST</t>
  </si>
  <si>
    <t>1548 PALOS VERDES MALL</t>
  </si>
  <si>
    <t>2756 CAMINO DIABLO</t>
  </si>
  <si>
    <t>1473 SOS DR</t>
  </si>
  <si>
    <t>1000 HARVEY DR #100</t>
  </si>
  <si>
    <t>1245 BOULEVARD WAY</t>
  </si>
  <si>
    <t>1570 PALOS VERDES MALL</t>
  </si>
  <si>
    <t>1573 3RD AVE</t>
  </si>
  <si>
    <t>1465 SOS DR</t>
  </si>
  <si>
    <t>1449 SOS DR</t>
  </si>
  <si>
    <t>1531 2ND AVE #A</t>
  </si>
  <si>
    <t>2600 N MAIN ST</t>
  </si>
  <si>
    <t>2596 N MAIN ST</t>
  </si>
  <si>
    <t>2750 CAMINO DIABLO</t>
  </si>
  <si>
    <t>2401 SHADELANDS DR</t>
  </si>
  <si>
    <t>1700 N BROADWAY</t>
  </si>
  <si>
    <t>2637 SHADELANDS DR</t>
  </si>
  <si>
    <t>301 LENNON LN</t>
  </si>
  <si>
    <t>1035 CASTLE ROCK RD</t>
  </si>
  <si>
    <t>2967 YGNACIO VALLEY RD</t>
  </si>
  <si>
    <t>175 LA CASA VIA</t>
  </si>
  <si>
    <t>106 LA CASA VIA</t>
  </si>
  <si>
    <t>3100 OAK RD</t>
  </si>
  <si>
    <t>800 S BROADWAY</t>
  </si>
  <si>
    <t>110 TAMPICO</t>
  </si>
  <si>
    <t>2625 SHADELANDS DR</t>
  </si>
  <si>
    <t>2405 SHADELANDS DR #300</t>
  </si>
  <si>
    <t>130 LA CASA VIA #213</t>
  </si>
  <si>
    <t>2255 N MAIN ST</t>
  </si>
  <si>
    <t>210 N WIGET LN</t>
  </si>
  <si>
    <t>1805 YGNACIO VALLEY RD</t>
  </si>
  <si>
    <t>738 BANCROFT RD</t>
  </si>
  <si>
    <t>1575 TREAT BLVD</t>
  </si>
  <si>
    <t>3021 CITRUS CIR</t>
  </si>
  <si>
    <t>112 LA CASA VIA</t>
  </si>
  <si>
    <t>1421 LESNICK LN</t>
  </si>
  <si>
    <t>1530 OLYMPIC BLVD</t>
  </si>
  <si>
    <t>1780 YGNACIO VALLEY RD</t>
  </si>
  <si>
    <t>3737 VALLEY VISTA RD</t>
  </si>
  <si>
    <t>1875 OLYMPIC BLVD #130</t>
  </si>
  <si>
    <t>1801 OAKLAND BLVD #330</t>
  </si>
  <si>
    <t>1750 HEATHER DR</t>
  </si>
  <si>
    <t>1295 S MAIN ST</t>
  </si>
  <si>
    <t>130 LA CASA VIA BLDG 2-B</t>
  </si>
  <si>
    <t>22 BRYANT WAY</t>
  </si>
  <si>
    <t>1301 YGNACIO VALLEY RD</t>
  </si>
  <si>
    <t>1625 LOCUST ST</t>
  </si>
  <si>
    <t>554 YGNACIO VALLEY RD #A</t>
  </si>
  <si>
    <t>2071 N BROADWAY</t>
  </si>
  <si>
    <t>2221 N MAIN ST</t>
  </si>
  <si>
    <t>1611 N BROADWAY</t>
  </si>
  <si>
    <t>110 LA CASA VIA</t>
  </si>
  <si>
    <t>1410 LESNICK LN #A</t>
  </si>
  <si>
    <t>3630 MT DIABLO BLVD</t>
  </si>
  <si>
    <t>1326 BOULEVARD WAY</t>
  </si>
  <si>
    <t>1813 MT DIABLO BLVD</t>
  </si>
  <si>
    <t>2141 N BROADWAY</t>
  </si>
  <si>
    <t>1437 N BROADWAY</t>
  </si>
  <si>
    <t>1333 N MAIN ST</t>
  </si>
  <si>
    <t>114 LA CASA VIA</t>
  </si>
  <si>
    <t>2235 N MAIN ST</t>
  </si>
  <si>
    <t>530 MORAGA RD</t>
  </si>
  <si>
    <t>1357 S MAIN ST</t>
  </si>
  <si>
    <t>2040 N MAIN ST #7</t>
  </si>
  <si>
    <t>925 YGNACIO VALLEY RD</t>
  </si>
  <si>
    <t>265 YGNACIO VALLEY RD</t>
  </si>
  <si>
    <t>1499 N MAIN ST</t>
  </si>
  <si>
    <t>3093 CITRUS CIR</t>
  </si>
  <si>
    <t>1540 OLYMPIC BLVD</t>
  </si>
  <si>
    <t>1410 MORAGA RD</t>
  </si>
  <si>
    <t>500 SAN PABLO DAM RD</t>
  </si>
  <si>
    <t>2033 N BROADWAY</t>
  </si>
  <si>
    <t>HILLENDALE CT</t>
  </si>
  <si>
    <t>3003 CITRUS CIR</t>
  </si>
  <si>
    <t>1387 S CALIFORNIA BLVD</t>
  </si>
  <si>
    <t>1329 N MAIN ST</t>
  </si>
  <si>
    <t>1521 OLYMPIC BLVD</t>
  </si>
  <si>
    <t>3291 MT DIABLO BLVD</t>
  </si>
  <si>
    <t>1500 CANYON RD</t>
  </si>
  <si>
    <t>1790 SCHOOL ST</t>
  </si>
  <si>
    <t>968 BLEMER RD</t>
  </si>
  <si>
    <t>2153 OAK GROVE RD</t>
  </si>
  <si>
    <t>736 SAN RAMON VALLEY BLVD</t>
  </si>
  <si>
    <t>4185 BLACKHAWK PLAZA CIR</t>
  </si>
  <si>
    <t>1900 OLYMPIC BLVD</t>
  </si>
  <si>
    <t>1990 N CALIFORNIA BLVD</t>
  </si>
  <si>
    <t>589 SAN RAMON VALLEY BLVD</t>
  </si>
  <si>
    <t>4155 BLACKHAWK PLAZA CIR</t>
  </si>
  <si>
    <t>1661 BOTELHO DR</t>
  </si>
  <si>
    <t>611 SAN RAMON VALLEY BLVD</t>
  </si>
  <si>
    <t>210 EL PINTO</t>
  </si>
  <si>
    <t>696 SAN RAMON VALLEY BLVD</t>
  </si>
  <si>
    <t>1870 OLYMPIC BLVD</t>
  </si>
  <si>
    <t>812 CAMINO RAMON</t>
  </si>
  <si>
    <t>600 SAN RAMON VALLEY BLVD</t>
  </si>
  <si>
    <t>1123 S CALIFORNIA BLVD</t>
  </si>
  <si>
    <t>1840 N MAIN ST</t>
  </si>
  <si>
    <t>1980 N MAIN ST</t>
  </si>
  <si>
    <t>2965 N MAIN ST</t>
  </si>
  <si>
    <t>2094 MT DIABLO BLVD</t>
  </si>
  <si>
    <t>2404 N MAIN ST</t>
  </si>
  <si>
    <t>2103 N MAIN ST</t>
  </si>
  <si>
    <t>130 PETTICOAT LN</t>
  </si>
  <si>
    <t>1630 MT DIABLO BLVD</t>
  </si>
  <si>
    <t>2070 N BROADWAY</t>
  </si>
  <si>
    <t>1390 S MAIN ST</t>
  </si>
  <si>
    <t>2820 YGNACIO VALLEY RD</t>
  </si>
  <si>
    <t>1511 TREAT BLVD</t>
  </si>
  <si>
    <t>1075 BOULEVARD WAY</t>
  </si>
  <si>
    <t>1399 YGNACIO VALLEY RD</t>
  </si>
  <si>
    <t>2900 N MAIN ST</t>
  </si>
  <si>
    <t>2780 MITCHELL DR</t>
  </si>
  <si>
    <t>190 N WIGET LN</t>
  </si>
  <si>
    <t>37 ORINDA WAY</t>
  </si>
  <si>
    <t>1997 TICE VALLEY BLVD</t>
  </si>
  <si>
    <t>2040 N MAIN ST #11</t>
  </si>
  <si>
    <t>2042 N MAIN ST</t>
  </si>
  <si>
    <t>2040 N MAIN ST #1</t>
  </si>
  <si>
    <t>1343 PINE ST</t>
  </si>
  <si>
    <t>1300 PINE ST</t>
  </si>
  <si>
    <t>1350 PINE ST</t>
  </si>
  <si>
    <t>2198 N MAIN ST</t>
  </si>
  <si>
    <t>1414 PINE ST</t>
  </si>
  <si>
    <t>1360 PINE ST</t>
  </si>
  <si>
    <t>530 SAN RAMON VALLEY BLVD</t>
  </si>
  <si>
    <t>509 SAN RAMON VALLEY BLVD</t>
  </si>
  <si>
    <t>100 SUMMIT RANCH RD</t>
  </si>
  <si>
    <t>2190 N BROADWAY</t>
  </si>
  <si>
    <t>3176 DANVILLE BLVD</t>
  </si>
  <si>
    <t>2155 N BROADWAY</t>
  </si>
  <si>
    <t>2149 N BROADWAY</t>
  </si>
  <si>
    <t>1425 PARKSIDE DR</t>
  </si>
  <si>
    <t>222 RAILROAD AVE</t>
  </si>
  <si>
    <t>2288 N MAIN ST</t>
  </si>
  <si>
    <t>1755 LOCUST ST</t>
  </si>
  <si>
    <t>1388 N MAIN ST</t>
  </si>
  <si>
    <t>1441 N BROADWAY</t>
  </si>
  <si>
    <t>321 HARTZ AVE #200</t>
  </si>
  <si>
    <t>152 W LINDA MESA AVE</t>
  </si>
  <si>
    <t>3400 CAMINO TASSAJARA</t>
  </si>
  <si>
    <t>1929 MT DIABLO BLVD</t>
  </si>
  <si>
    <t>3191 DANVILLE BLVD</t>
  </si>
  <si>
    <t>71 LAFAYETTE CIR #200</t>
  </si>
  <si>
    <t>1821 MT DIABLO BLVD</t>
  </si>
  <si>
    <t>1849 MT DIABLO BLVD</t>
  </si>
  <si>
    <t>2999 OAK RD</t>
  </si>
  <si>
    <t>1555 MT DIABLO BLVD</t>
  </si>
  <si>
    <t>1350 N MAIN ST</t>
  </si>
  <si>
    <t>1385 NEWELL AVE</t>
  </si>
  <si>
    <t>2030 N BROADWAY</t>
  </si>
  <si>
    <t>2040 N BROADWAY</t>
  </si>
  <si>
    <t>941 YGNACIO VALLEY RD</t>
  </si>
  <si>
    <t>1717 N CALIFORNIA BLVD</t>
  </si>
  <si>
    <t>1225 ALPINE RD</t>
  </si>
  <si>
    <t>1375 LOCUST ST</t>
  </si>
  <si>
    <t>1544 LOCUST ST</t>
  </si>
  <si>
    <t>1532 LOCUST ST</t>
  </si>
  <si>
    <t>2099 MT DIABLO BLVD</t>
  </si>
  <si>
    <t>1359 N MAIN ST</t>
  </si>
  <si>
    <t>2765 MITCHELL DR</t>
  </si>
  <si>
    <t>1000 HARVEY DR</t>
  </si>
  <si>
    <t>3373 MT DIABLO BLVD</t>
  </si>
  <si>
    <t>3477 GOLDEN GATE WAY</t>
  </si>
  <si>
    <t>1015 STANLEY DOLLAR DR</t>
  </si>
  <si>
    <t>3003 OAK RD</t>
  </si>
  <si>
    <t>404 MARSHALL DR</t>
  </si>
  <si>
    <t>1437 MAZDA DR</t>
  </si>
  <si>
    <t>233 FRONT ST</t>
  </si>
  <si>
    <t>650 ORINDAWOODS DR</t>
  </si>
  <si>
    <t>6 CAMINO PABLO</t>
  </si>
  <si>
    <t>675 YGNACIO VALLEY RD</t>
  </si>
  <si>
    <t>640 ST MARYS RD</t>
  </si>
  <si>
    <t>3625 MT DIABLO BLVD</t>
  </si>
  <si>
    <t>1840 N BROADWAY</t>
  </si>
  <si>
    <t>3 ALTARINDA RD</t>
  </si>
  <si>
    <t>67 MORAGA WAY</t>
  </si>
  <si>
    <t>1341 N MAIN ST</t>
  </si>
  <si>
    <t>77 MORAGA WAY</t>
  </si>
  <si>
    <t>140 BROOKWOOD RD</t>
  </si>
  <si>
    <t>61 AVENIDA DE ORINDA</t>
  </si>
  <si>
    <t>1300 MT DIABLO BLVD</t>
  </si>
  <si>
    <t>1330 N BROADWAY</t>
  </si>
  <si>
    <t>89 ORINDA WAY #4</t>
  </si>
  <si>
    <t>14 ORINDA WAY</t>
  </si>
  <si>
    <t>87 ORINDA WAY</t>
  </si>
  <si>
    <t>1601 N MAIN ST</t>
  </si>
  <si>
    <t>3360 MT DIABLO BLVD</t>
  </si>
  <si>
    <t>3471 MT DIABLO BLVD</t>
  </si>
  <si>
    <t>3210 OLD TUNNEL RD</t>
  </si>
  <si>
    <t>1020 BROWN AVE #A</t>
  </si>
  <si>
    <t>3523 MT DIABLO BLVD</t>
  </si>
  <si>
    <t>3399 MT DIABLO BLVD</t>
  </si>
  <si>
    <t>3295 MT DIABLO BLVD</t>
  </si>
  <si>
    <t>1550 VIADER DR</t>
  </si>
  <si>
    <t>3375 MT DIABLO BLVD</t>
  </si>
  <si>
    <t>3524 MT DIABLO BLVD</t>
  </si>
  <si>
    <t>1299 SCHOOL ST</t>
  </si>
  <si>
    <t>29 ORINDA WAY</t>
  </si>
  <si>
    <t>1814 SAN MIGUEL DR</t>
  </si>
  <si>
    <t>1855 SAN MIGUEL DR</t>
  </si>
  <si>
    <t>2870 CAMINO DIABLO</t>
  </si>
  <si>
    <t>390 N SAN CARLOS DR</t>
  </si>
  <si>
    <t>1790 YGNACIO VALLEY RD</t>
  </si>
  <si>
    <t>1479 YGNACIO VALLEY RD</t>
  </si>
  <si>
    <t>120 YGNACIO VALLEY RD</t>
  </si>
  <si>
    <t>3703 MT DIABLO BLVD</t>
  </si>
  <si>
    <t>1545 3RD AVE</t>
  </si>
  <si>
    <t>1530 3RD AVE</t>
  </si>
  <si>
    <t>2659 N MAIN ST</t>
  </si>
  <si>
    <t>1966 TICE VALLEY BLVD</t>
  </si>
  <si>
    <t>2281 OLYMPIC BLVD</t>
  </si>
  <si>
    <t>2520 N MAIN ST</t>
  </si>
  <si>
    <t>2741 N MAIN ST</t>
  </si>
  <si>
    <t>718 BANCROFT RD</t>
  </si>
  <si>
    <t>2724 N MAIN ST</t>
  </si>
  <si>
    <t>2660 N MAIN ST</t>
  </si>
  <si>
    <t>2645 N MAIN ST</t>
  </si>
  <si>
    <t>3099 N MAIN ST</t>
  </si>
  <si>
    <t>1241 BOULEVARD WAY</t>
  </si>
  <si>
    <t>1255 TREAT BLVD #210</t>
  </si>
  <si>
    <t>2751 BUENA VISTA AVE</t>
  </si>
  <si>
    <t>2599 N MAIN ST</t>
  </si>
  <si>
    <t>1508 3RD AVE</t>
  </si>
  <si>
    <t>2646 N MAIN ST</t>
  </si>
  <si>
    <t>1914 TICE VALLEY BLVD</t>
  </si>
  <si>
    <t>2520 CAMINO DIABLO</t>
  </si>
  <si>
    <t>1403 AUTOCENTER DR</t>
  </si>
  <si>
    <t>1514 PALOS VERDES MALL</t>
  </si>
  <si>
    <t>2556 N MAIN ST</t>
  </si>
  <si>
    <t>1531 3RD AVE</t>
  </si>
  <si>
    <t>2679 N MAIN ST</t>
  </si>
  <si>
    <t>2654 N MAIN ST</t>
  </si>
  <si>
    <t>1601 TICE VALLEY BLVD</t>
  </si>
  <si>
    <t>2530 N MAIN ST</t>
  </si>
  <si>
    <t>2658 N MAIN ST</t>
  </si>
  <si>
    <t>2229 OLYMPIC BLVD</t>
  </si>
  <si>
    <t>1960 TICE VALLEY BLVD</t>
  </si>
  <si>
    <t>1526 PALOS VERDES MALL</t>
  </si>
  <si>
    <t>2931 N MAIN ST</t>
  </si>
  <si>
    <t>120 LA CASA VIA</t>
  </si>
  <si>
    <t>1660 OLYMPIC BLVD</t>
  </si>
  <si>
    <t>3000 OAK RD</t>
  </si>
  <si>
    <t>2850 CAMINO DIABLO</t>
  </si>
  <si>
    <t>7000 SUNNE LN #112</t>
  </si>
  <si>
    <t>2860 N MAIN ST</t>
  </si>
  <si>
    <t>130 LA CASA VIA #202</t>
  </si>
  <si>
    <t>1365 TREAT BLVD</t>
  </si>
  <si>
    <t>2800 CAMINO DIABLO</t>
  </si>
  <si>
    <t>2830 N MAIN ST</t>
  </si>
  <si>
    <t>1250 SPRINGBROOK RD</t>
  </si>
  <si>
    <t>89 MORAGA WAY</t>
  </si>
  <si>
    <t>1994 TICE VALLEY BLVD</t>
  </si>
  <si>
    <t>2770 CAMINO DIABLO #A</t>
  </si>
  <si>
    <t>1001 HARVEY DR</t>
  </si>
  <si>
    <t>1561 3RD AVE</t>
  </si>
  <si>
    <t>620 SAN RAMON VALLEY BLVD</t>
  </si>
  <si>
    <t>3820 BLACKHAWK RD</t>
  </si>
  <si>
    <t>155 W LINDA MESA AVE</t>
  </si>
  <si>
    <t>444 DIABLO RD</t>
  </si>
  <si>
    <t>1051 DIABLO RD</t>
  </si>
  <si>
    <t>1505 SAINT ALPHONSUS WAY</t>
  </si>
  <si>
    <t>520 LA GONDA WAY</t>
  </si>
  <si>
    <t>816 DIABLO RD</t>
  </si>
  <si>
    <t>1630 NEWELL AVE</t>
  </si>
  <si>
    <t>3520 GOLDEN GATE WAY</t>
  </si>
  <si>
    <t>714 SAN RAMON VALLEY BLVD</t>
  </si>
  <si>
    <t>3201 DANVILLE BLVD</t>
  </si>
  <si>
    <t>2244 OAK GROVE RD</t>
  </si>
  <si>
    <t>1340 LAS JUNTAS WAY</t>
  </si>
  <si>
    <t>2605 CAMINO TASSAJARA</t>
  </si>
  <si>
    <t>2000 VICTORINE RD</t>
  </si>
  <si>
    <t>2844 YGNACIO VALLEY RD</t>
  </si>
  <si>
    <t>971 DEWING AVE</t>
  </si>
  <si>
    <t>6100 HIGHLAND RD</t>
  </si>
  <si>
    <t>121 DIABLO RD</t>
  </si>
  <si>
    <t>1827 YGNACIO VALLEY RD</t>
  </si>
  <si>
    <t>1925 OAK GROVE RD</t>
  </si>
  <si>
    <t>17 ORINDA WAY</t>
  </si>
  <si>
    <t>2960 CAMINO DIABLO #300</t>
  </si>
  <si>
    <t>8200 CAMINO TASSAJARA #A</t>
  </si>
  <si>
    <t>3701 MT DIABLO BLVD</t>
  </si>
  <si>
    <t>6100 CAMINO TASSAJARA</t>
  </si>
  <si>
    <t>1815 YGNACIO VALLEY RD</t>
  </si>
  <si>
    <t>2800 YGNACIO VALLEY RD</t>
  </si>
  <si>
    <t>3140 FOSTORIA WAY</t>
  </si>
  <si>
    <t>1530 SAN LUIS RD</t>
  </si>
  <si>
    <t>1275 BOULEVARD WAY</t>
  </si>
  <si>
    <t>2500 N MAIN ST</t>
  </si>
  <si>
    <t>1050 WESLEY CT</t>
  </si>
  <si>
    <t>11 CAMINO PABLO</t>
  </si>
  <si>
    <t>501 ORINDAWOODS DR</t>
  </si>
  <si>
    <t>1942 DESERT CIR</t>
  </si>
  <si>
    <t>1800 CARMEL DR</t>
  </si>
  <si>
    <t>1237 BOULEVARD WAY</t>
  </si>
  <si>
    <t>245 YGNACIO VALLEY RD</t>
  </si>
  <si>
    <t>1512 PALOS VERDES MALL #D</t>
  </si>
  <si>
    <t>2363 BOULEVARD CIR</t>
  </si>
  <si>
    <t>2098 MT DIABLO BLVD</t>
  </si>
  <si>
    <t>2020 N MAIN ST</t>
  </si>
  <si>
    <t>7220 JOHNSTON RD</t>
  </si>
  <si>
    <t>8540 MANNING RD</t>
  </si>
  <si>
    <t>195 HARTZ AVE</t>
  </si>
  <si>
    <t>31 PANORAMIC WAY</t>
  </si>
  <si>
    <t>1901 CAMINO RAMON #C</t>
  </si>
  <si>
    <t>1497 DANVILLE BLVD</t>
  </si>
  <si>
    <t>590 SAN RAMON VALLEY BLVD</t>
  </si>
  <si>
    <t>4680 CAMINO TASSAJARA</t>
  </si>
  <si>
    <t>495 RAILROAD AVE</t>
  </si>
  <si>
    <t>2100 STONE VALLEY RD</t>
  </si>
  <si>
    <t>1 RAILROAD AVE</t>
  </si>
  <si>
    <t>3200 DANVILLE BLVD #A-102</t>
  </si>
  <si>
    <t>500 HARTZ AVE</t>
  </si>
  <si>
    <t>486 SAN RAMON VALLEY BLVD</t>
  </si>
  <si>
    <t>1453 SAN RAMON VALLEY BLVD</t>
  </si>
  <si>
    <t>530 LA GONDA WAY</t>
  </si>
  <si>
    <t>680 HARTZ AVE</t>
  </si>
  <si>
    <t>370 DIABLO RD</t>
  </si>
  <si>
    <t>DANVILLE OAK PL</t>
  </si>
  <si>
    <t>156 DIABLO RD</t>
  </si>
  <si>
    <t>630 SAN RAMON VALLEY BLVD</t>
  </si>
  <si>
    <t>535 SAN RAMON VALLEY BLVD</t>
  </si>
  <si>
    <t>310 HARTZ AVE</t>
  </si>
  <si>
    <t>183 HARTZ AVE</t>
  </si>
  <si>
    <t>112 W LINDA MESA AVE</t>
  </si>
  <si>
    <t>970 DEWING AVE</t>
  </si>
  <si>
    <t>3319 MT DIABLO BLVD</t>
  </si>
  <si>
    <t>3445 GOLDEN GATE WAY</t>
  </si>
  <si>
    <t>3641 MT DIABLO BLVD</t>
  </si>
  <si>
    <t>2721 N MAIN ST., Suite 6</t>
  </si>
  <si>
    <t>444 CENTER ST</t>
  </si>
  <si>
    <t>580 MORAGA RD</t>
  </si>
  <si>
    <t>1800 TICE VALLEY BLVD</t>
  </si>
  <si>
    <t>2112 N MAIN ST</t>
  </si>
  <si>
    <t>1500 N CALIFORNIA BLVD</t>
  </si>
  <si>
    <t>1920 TICE VALLEY BLVD</t>
  </si>
  <si>
    <t>2008 MT DIABLO BLVD</t>
  </si>
  <si>
    <t>2329 BOULEVARD CIR</t>
  </si>
  <si>
    <t>1277 BOULEVARD WAY #B</t>
  </si>
  <si>
    <t>2220 OAK GROVE RD</t>
  </si>
  <si>
    <t>1184 BONT LN</t>
  </si>
  <si>
    <t>1922 TICE VALLEY BLVD</t>
  </si>
  <si>
    <t>1301 S CALIFORNIA BLVD</t>
  </si>
  <si>
    <t>1337 N MAIN ST</t>
  </si>
  <si>
    <t>1483 DANVILLE BLVD</t>
  </si>
  <si>
    <t>1469 DANVILLE BLVD</t>
  </si>
  <si>
    <t>3420 FOSTORIA WAY</t>
  </si>
  <si>
    <t>1701 EL NIDO</t>
  </si>
  <si>
    <t>3470 FOSTORIA WAY</t>
  </si>
  <si>
    <t>1350 DANVILLE BLVD</t>
  </si>
  <si>
    <t>480 SAN RAMON VALLEY BLVD</t>
  </si>
  <si>
    <t>1255 BOULEVARD WAY</t>
  </si>
  <si>
    <t>160 ALAMO PLZ</t>
  </si>
  <si>
    <t>3200 DANVILLE BLVD #200</t>
  </si>
  <si>
    <t>551 SAN RAMON VALLEY BLVD</t>
  </si>
  <si>
    <t>939 HARTZ WAY</t>
  </si>
  <si>
    <t>432 HARTZ AVE</t>
  </si>
  <si>
    <t>114 E PROSPECT AVE</t>
  </si>
  <si>
    <t>3500 CAMINO TASSAJARA</t>
  </si>
  <si>
    <t>400 FRONT ST</t>
  </si>
  <si>
    <t>450 DIABLO RD</t>
  </si>
  <si>
    <t>140 TOWN AND COUNTRY DR</t>
  </si>
  <si>
    <t>688 SAN RAMON VALLEY BLVD</t>
  </si>
  <si>
    <t>609 SAN RAMON VALLEY BLVD</t>
  </si>
  <si>
    <t>400 HARTZ AVE</t>
  </si>
  <si>
    <t>175 HARTZ AVE</t>
  </si>
  <si>
    <t>154 E PROSPECT AVE</t>
  </si>
  <si>
    <t>3389 MT DIABLO BLVD</t>
  </si>
  <si>
    <t>3289 MT DIABLO BLVD</t>
  </si>
  <si>
    <t>130 LA CASA VIA #2</t>
  </si>
  <si>
    <t>CAMINO PERAL</t>
  </si>
  <si>
    <t>590 MORAGA RD</t>
  </si>
  <si>
    <t>587 YGNACIO VALLEY RD</t>
  </si>
  <si>
    <t>1998 TICE VALLEY BLVD</t>
  </si>
  <si>
    <t>1568 PALOS VERDES MALL</t>
  </si>
  <si>
    <t>2170 N MAIN ST</t>
  </si>
  <si>
    <t>1960 MT DIABLO BLVD</t>
  </si>
  <si>
    <t>1616 LOCUST ST</t>
  </si>
  <si>
    <t>1279 BOULEVARD WAY</t>
  </si>
  <si>
    <t>1179 BOULEVARD WAY #B</t>
  </si>
  <si>
    <t>718 BANCROFT RD #C</t>
  </si>
  <si>
    <t>1301 PARKSIDE DR</t>
  </si>
  <si>
    <t>1407 OAKLAND BLVD</t>
  </si>
  <si>
    <t>1388 S CALIFORNIA BLVD</t>
  </si>
  <si>
    <t>2690 N MAIN ST</t>
  </si>
  <si>
    <t>3157 DANVILLE BLVD</t>
  </si>
  <si>
    <t>1590 BOULEVARD WAY</t>
  </si>
  <si>
    <t>3454 CAMINO TASSAJARA</t>
  </si>
  <si>
    <t>3189 DANVILLE BLVD</t>
  </si>
  <si>
    <t>1470 DANVILLE BLVD</t>
  </si>
  <si>
    <t>919 CAMINO RAMON</t>
  </si>
  <si>
    <t>4115 BLACKHAWK PLAZA CIR</t>
  </si>
  <si>
    <t>4165 BLACKHAWK PLAZA CIR</t>
  </si>
  <si>
    <t>1136 SARANAP AVE</t>
  </si>
  <si>
    <t>19 WOODRANCH CIR</t>
  </si>
  <si>
    <t>428 RAILROAD AVE</t>
  </si>
  <si>
    <t>700 HARTZ WAY</t>
  </si>
  <si>
    <t>180 HARTZ AVE</t>
  </si>
  <si>
    <t>390 DIABLO RD</t>
  </si>
  <si>
    <t>424 DIABLO RD</t>
  </si>
  <si>
    <t>811 CAMINO RAMON</t>
  </si>
  <si>
    <t>1000 MCCAULEY RD</t>
  </si>
  <si>
    <t>7711 CROW CANYON RD</t>
  </si>
  <si>
    <t>1320 EL CAPITAN DR</t>
  </si>
  <si>
    <t>744 SAN RAMON VALLEY BLVD</t>
  </si>
  <si>
    <t>360 ROSE AVE</t>
  </si>
  <si>
    <t>485 HARTZ AVE</t>
  </si>
  <si>
    <t>164 EL DORADO AVE</t>
  </si>
  <si>
    <t>1000 DEWING AVE</t>
  </si>
  <si>
    <t>3344 MT DIABLO BLVD</t>
  </si>
  <si>
    <t>3544 WILDWOOD LN</t>
  </si>
  <si>
    <t>1908 TICE VALLEY BLVD</t>
  </si>
  <si>
    <t>1280 BOULEVARD WAY #D</t>
  </si>
  <si>
    <t>542 CENTER ST</t>
  </si>
  <si>
    <t>1538 LOCUST ST CALIFORNIA CCCADIS04</t>
  </si>
  <si>
    <t>200 YGNACIO VALLEY RD</t>
  </si>
  <si>
    <t>1858 SAN MIGUEL DR</t>
  </si>
  <si>
    <t>1777 OAKLAND BLVD</t>
  </si>
  <si>
    <t>1475 N BROADWAY #220</t>
  </si>
  <si>
    <t>511 LAWRENCE WAY</t>
  </si>
  <si>
    <t>1277 BOULEVARD WAY</t>
  </si>
  <si>
    <t>590 YGNACIO VALLEY RD</t>
  </si>
  <si>
    <t>1547 PALOS VERDES MALL</t>
  </si>
  <si>
    <t>1357 OAKLAND CT</t>
  </si>
  <si>
    <t>1909 MT DIABLO BLVD #D</t>
  </si>
  <si>
    <t>1644 N BROADWAY</t>
  </si>
  <si>
    <t>2140 N BROADWAY</t>
  </si>
  <si>
    <t>2231 OLYMPIC BLVD</t>
  </si>
  <si>
    <t>1350 TREAT BLVD</t>
  </si>
  <si>
    <t>400 DIABLO RD</t>
  </si>
  <si>
    <t>3000 DANVILLE BLVD</t>
  </si>
  <si>
    <t>1899 CASABLANCA ST</t>
  </si>
  <si>
    <t>1177 BOULEVARD WAY</t>
  </si>
  <si>
    <t>3188 DANVILLE BLVD</t>
  </si>
  <si>
    <t>349 HARTZ AVE</t>
  </si>
  <si>
    <t>585 SAN RAMON VALLEY BLVD</t>
  </si>
  <si>
    <t>125 RAILROAD AVE</t>
  </si>
  <si>
    <t>145 HARTZ AVE</t>
  </si>
  <si>
    <t>185 FRONT ST</t>
  </si>
  <si>
    <t>155 DIABLO RD</t>
  </si>
  <si>
    <t>318 DIABLO RD</t>
  </si>
  <si>
    <t>1901 CAMINO RAMON #F</t>
  </si>
  <si>
    <t>319 DIABLO RD</t>
  </si>
  <si>
    <t>9500 CROW CANYON RD #A</t>
  </si>
  <si>
    <t>1 BOONE CT</t>
  </si>
  <si>
    <t>579 SAN RAMON VALLEY BLVD</t>
  </si>
  <si>
    <t>23 RAILROAD AVE</t>
  </si>
  <si>
    <t>298 HARTZ AVE</t>
  </si>
  <si>
    <t>174 EL DORADO AVE</t>
  </si>
  <si>
    <t>3255 STANLEY BLVD</t>
  </si>
  <si>
    <t>3458 GOLDEN GATE WAY</t>
  </si>
  <si>
    <t>1500 PURSON LN</t>
  </si>
  <si>
    <t>1267 ARROYO WAY</t>
  </si>
  <si>
    <t>7001 SUNNE LN #100</t>
  </si>
  <si>
    <t>460 CENTER ST</t>
  </si>
  <si>
    <t>1555 PALOS VERDES MALL</t>
  </si>
  <si>
    <t>1988 TRINITY AVE</t>
  </si>
  <si>
    <t>1309 PINE ST</t>
  </si>
  <si>
    <t>2172 N MAIN ST</t>
  </si>
  <si>
    <t>175 E PROSPECT AVE #100</t>
  </si>
  <si>
    <t>391 DIABLO RD #100</t>
  </si>
  <si>
    <t>390 RAILROAD AVE #101</t>
  </si>
  <si>
    <t>811 SAN RAMON VALLEY BLVD #2</t>
  </si>
  <si>
    <t>710 CAMINO RAMON #200</t>
  </si>
  <si>
    <t>401 HARTZ AVE #A</t>
  </si>
  <si>
    <t>355 HARTZ AVE #A</t>
  </si>
  <si>
    <t>398 HARTZ AVE #A</t>
  </si>
  <si>
    <t>301 SYCAMORE VALLEY RD W #B</t>
  </si>
  <si>
    <t>115 RAILROAD AVE #B</t>
  </si>
  <si>
    <t>428 RAILROAD AVE #B</t>
  </si>
  <si>
    <t>435 LA GONDA WAY #B</t>
  </si>
  <si>
    <t>2420 CAMINO TASSAJARA #B</t>
  </si>
  <si>
    <t>402 HARTZ AVE #C</t>
  </si>
  <si>
    <t>495 HARTZ AVE #C</t>
  </si>
  <si>
    <t>3470 FOSTORIA WAY #C</t>
  </si>
  <si>
    <t>450 DIABLO RD A1007401101708198</t>
  </si>
  <si>
    <t>240 LA CASA VIA #100</t>
  </si>
  <si>
    <t>33 ALAMO SQ #200</t>
  </si>
  <si>
    <t>1499 DANVILLE BLVD #201</t>
  </si>
  <si>
    <t>1535 TREAT BLVD #A102</t>
  </si>
  <si>
    <t>695 N GATE RD #B</t>
  </si>
  <si>
    <t>2181 TICE VALLEY BLVD #B</t>
  </si>
  <si>
    <t>37 ALAMO SQ #G</t>
  </si>
  <si>
    <t>121 ROBLE RD BLDGS 122 AND 2991</t>
  </si>
  <si>
    <t>8200 CAMINO TASSAJARA #B</t>
  </si>
  <si>
    <t>1009 OAK HILL RD #1</t>
  </si>
  <si>
    <t>3700 MT DIABLO BLVD #10</t>
  </si>
  <si>
    <t>71 LAFAYETTE CIR #100</t>
  </si>
  <si>
    <t>3746 MT DIABLO BLVD #120</t>
  </si>
  <si>
    <t>3800 MT DIABLO BLVD #200</t>
  </si>
  <si>
    <t>270 LAFAYETTE CIR #200</t>
  </si>
  <si>
    <t>3686 MOSSWOOD DR #3686</t>
  </si>
  <si>
    <t>895 MORAGA RD #8</t>
  </si>
  <si>
    <t>3700 MT DIABLO BLVD #9</t>
  </si>
  <si>
    <t>950 HOUGH AVE #A</t>
  </si>
  <si>
    <t>3518 MT DIABLO BLVD #A</t>
  </si>
  <si>
    <t>3430 MT DIABLO BLVD #A</t>
  </si>
  <si>
    <t>3584 MT DIABLO BLVD #A</t>
  </si>
  <si>
    <t>3629 MT DIABLO BLVD #A</t>
  </si>
  <si>
    <t>3631 MT DIABLO BLVD #A</t>
  </si>
  <si>
    <t>3661 MT DIABLO BLVD #A</t>
  </si>
  <si>
    <t>3409 MT DIABLO BLVD #A-B</t>
  </si>
  <si>
    <t>3643 MT DIABLO BLVD #B</t>
  </si>
  <si>
    <t>3524 MT DIABLO BLVD #B</t>
  </si>
  <si>
    <t>3555 MT DIABLO BLVD #B</t>
  </si>
  <si>
    <t>3201 STANLEY BLVD #B</t>
  </si>
  <si>
    <t>3511 SCHOOL ST #B</t>
  </si>
  <si>
    <t>3589 WALNUT ST #B</t>
  </si>
  <si>
    <t>901 MORAGA RD #B</t>
  </si>
  <si>
    <t>3413 MT DIABLO BLVD #C</t>
  </si>
  <si>
    <t>3518 MT DIABLO BLVD #C</t>
  </si>
  <si>
    <t>1018 ALMANOR LN #C</t>
  </si>
  <si>
    <t>3182 OLD TUNNEL RD #C</t>
  </si>
  <si>
    <t>940 DEWING AVE #D</t>
  </si>
  <si>
    <t>3518 MT DIABLO BLVD #F</t>
  </si>
  <si>
    <t>3518 MT DIABLO BLVD #H</t>
  </si>
  <si>
    <t>3518 MT DIABLO BLVD #K</t>
  </si>
  <si>
    <t>3631 MT DIABLO BLVD STE A</t>
  </si>
  <si>
    <t>640 MORAGA RD #114</t>
  </si>
  <si>
    <t>533 MORAGA RD #16</t>
  </si>
  <si>
    <t>1967 ASCOT DR #1973</t>
  </si>
  <si>
    <t>1982 ASCOT DR #1988</t>
  </si>
  <si>
    <t>333 RHEEM BLVD #A</t>
  </si>
  <si>
    <t>1480 MORAGA RD #A</t>
  </si>
  <si>
    <t>1460 MORAGA RD #B</t>
  </si>
  <si>
    <t>1375 MORAGA WAY #B</t>
  </si>
  <si>
    <t>2016 ASCOT DR #B4</t>
  </si>
  <si>
    <t>1375 MORAGA WAY #D</t>
  </si>
  <si>
    <t>1480 MORAGA RD #H</t>
  </si>
  <si>
    <t>1480 MORAGA RD #I</t>
  </si>
  <si>
    <t>1480 MORAGA RD #D</t>
  </si>
  <si>
    <t>10 IRWIN WAY #A</t>
  </si>
  <si>
    <t>19 ORINDA WAY #C</t>
  </si>
  <si>
    <t>23 ORINDA WAY #H</t>
  </si>
  <si>
    <t>1860 TICE CREEK DR #1</t>
  </si>
  <si>
    <t>2099 MT DIABLO BLVD #100</t>
  </si>
  <si>
    <t>1931 SAN MIGUEL DR #100</t>
  </si>
  <si>
    <t>1150 CIVIC DR #101</t>
  </si>
  <si>
    <t>1343 LOCUST ST #101</t>
  </si>
  <si>
    <t>7001 SUNNE LN #116</t>
  </si>
  <si>
    <t>1211 NEWELL AVE #120</t>
  </si>
  <si>
    <t>7001 SUNNE LN #120</t>
  </si>
  <si>
    <t>700 YGNACIO VALLEY RD #120</t>
  </si>
  <si>
    <t>500 YGNACIO VALLEY RD #160</t>
  </si>
  <si>
    <t>2040 N MAIN ST #19</t>
  </si>
  <si>
    <t>1170 LINCOLN AVE #200</t>
  </si>
  <si>
    <t>1840 SAN MIGUEL DR #206</t>
  </si>
  <si>
    <t>1200 MT DIABLO BLVD #207</t>
  </si>
  <si>
    <t>100 PRINGLE AVE #235</t>
  </si>
  <si>
    <t>2121 N CALIFORNIA BLVD #250</t>
  </si>
  <si>
    <t>1299 NEWELL HILL PL #300</t>
  </si>
  <si>
    <t>1760 N BROADWAY #303</t>
  </si>
  <si>
    <t>101 YGNACIO VALLEY RD #303</t>
  </si>
  <si>
    <t>1850 MT DIABLO BLVD #330</t>
  </si>
  <si>
    <t>1655 N CALIFORNIA BLVD #380</t>
  </si>
  <si>
    <t>1730 LACASSIE AVE #6</t>
  </si>
  <si>
    <t>1333 N CALIFORNIA BLVD #680</t>
  </si>
  <si>
    <t>1990 N CALIFORNIA BLVD #A</t>
  </si>
  <si>
    <t>1389 N MAIN ST #A</t>
  </si>
  <si>
    <t>1908 TICE VALLEY BLVD #A</t>
  </si>
  <si>
    <t>2700 MITCHELL DR #A</t>
  </si>
  <si>
    <t>1510 PALOS VERDES MALL #A</t>
  </si>
  <si>
    <t>2999 OAK RD #A</t>
  </si>
  <si>
    <t>2236 OAK GROVE RD #A</t>
  </si>
  <si>
    <t>704 BANCROFT RD #A</t>
  </si>
  <si>
    <t>1389 N MAIN ST #B</t>
  </si>
  <si>
    <t>1828 MT DIABLO BLVD #B</t>
  </si>
  <si>
    <t>2054 TREAT BLVD #B</t>
  </si>
  <si>
    <t>2064 TREAT BLVD #B</t>
  </si>
  <si>
    <t>1844 SAN MIGUEL DR #B</t>
  </si>
  <si>
    <t>1594 MORGAN LN #B</t>
  </si>
  <si>
    <t>2021 YGNACIO VALLEY RD #B</t>
  </si>
  <si>
    <t>2770 CAMINO DIABLO #B</t>
  </si>
  <si>
    <t>2064 TREAT BLVD #C</t>
  </si>
  <si>
    <t>1510 PALOS VERDES MALL #C</t>
  </si>
  <si>
    <t>704 BANCROFT RD #C</t>
  </si>
  <si>
    <t>1415 PINE ST #C</t>
  </si>
  <si>
    <t>2021 YGNACIO VALLEY RD #D</t>
  </si>
  <si>
    <t>1815 YGNACIO VALLEY RD #D</t>
  </si>
  <si>
    <t>2064 TREAT BLVD #H</t>
  </si>
  <si>
    <t>2021 YGNACIO VALLEY RD #H</t>
  </si>
  <si>
    <t>1538 LOCUST ST CALIFORNIA GWOJKNDIS02</t>
  </si>
  <si>
    <t>744 BANCROFT RD SC71100</t>
  </si>
  <si>
    <t>800 ROCKVIEW DR STAGING AREA</t>
  </si>
  <si>
    <t>1895 YGNACIO VALLEY RD STE 28</t>
  </si>
  <si>
    <t>718 BANCROFT RD STE B</t>
  </si>
  <si>
    <t>175 E PROSPECT AVE</t>
  </si>
  <si>
    <t>390 RAILROAD AVE</t>
  </si>
  <si>
    <t>1 ALAMO SQ</t>
  </si>
  <si>
    <t>1010 CAMINO PABLO</t>
  </si>
  <si>
    <t>1015 2ND ST</t>
  </si>
  <si>
    <t>100 RAILROAD AVE</t>
  </si>
  <si>
    <t>1 CAMINO SOBRANTE</t>
  </si>
  <si>
    <t>1 BATES BLVD</t>
  </si>
  <si>
    <t>1 HARDIE DR</t>
  </si>
  <si>
    <t>1 MAYHEW WAY</t>
  </si>
  <si>
    <t>1 MERITAGE LN</t>
  </si>
  <si>
    <t>1 MIRAMONTE DR</t>
  </si>
  <si>
    <t>1 NORTHWOOD DR</t>
  </si>
  <si>
    <t>1 OAK TREAT CT</t>
  </si>
  <si>
    <t>1 ORINDA WAY</t>
  </si>
  <si>
    <t>1 SUNNYSIDE LN</t>
  </si>
  <si>
    <t>10 CALVIN CT</t>
  </si>
  <si>
    <t>10 IRWIN WAY</t>
  </si>
  <si>
    <t>10 MORAGA VALLEY LN</t>
  </si>
  <si>
    <t>10 ORINDA WAY</t>
  </si>
  <si>
    <t>10 TENNIS CLUB DR</t>
  </si>
  <si>
    <t>100 GATEWAY BLVD</t>
  </si>
  <si>
    <t>100 HARTZ AVE</t>
  </si>
  <si>
    <t>100 KINROSS DR</t>
  </si>
  <si>
    <t>100 LAFAYETTE CIR</t>
  </si>
  <si>
    <t>100 N WIGET LN</t>
  </si>
  <si>
    <t>100 NORTHGATE RD</t>
  </si>
  <si>
    <t>100 PARK LAKE CIR</t>
  </si>
  <si>
    <t>100 SCHOOL ST</t>
  </si>
  <si>
    <t>100 W PROSPECT AVE</t>
  </si>
  <si>
    <t>100 WILSON RD</t>
  </si>
  <si>
    <t>1000 CASABLANCA TER</t>
  </si>
  <si>
    <t>1000 CREEKWOOD PL</t>
  </si>
  <si>
    <t>1000 KUSS RD</t>
  </si>
  <si>
    <t>1000 LELAND DR</t>
  </si>
  <si>
    <t>1000 RIVER ROCK LN</t>
  </si>
  <si>
    <t>1000 S THOMPSON RD</t>
  </si>
  <si>
    <t>1000 SHERBURNE HILLS RD</t>
  </si>
  <si>
    <t>1000 TASSAJARA RANCH RD</t>
  </si>
  <si>
    <t>1000 UPPER HAPPY VALLEY RD</t>
  </si>
  <si>
    <t>1000 YGNACIO VALLEY RD</t>
  </si>
  <si>
    <t>10000 CROW CANYON RD</t>
  </si>
  <si>
    <t>1001 CAMINO PABLO</t>
  </si>
  <si>
    <t>1001 COUNTRY CLUB DR</t>
  </si>
  <si>
    <t>1001 DIABLO RD</t>
  </si>
  <si>
    <t>1001 GOLDEN RAIN RD</t>
  </si>
  <si>
    <t>1001 OAK HILL RD</t>
  </si>
  <si>
    <t>1002 BLACKWOOD LN</t>
  </si>
  <si>
    <t>1003 CAROL LN</t>
  </si>
  <si>
    <t>1003 WOODBURY RD</t>
  </si>
  <si>
    <t>1004 COUNTRY CLUB DR</t>
  </si>
  <si>
    <t>1006 STANLEY DOLLAR DR</t>
  </si>
  <si>
    <t>1007 BROWN AVE</t>
  </si>
  <si>
    <t>1009 OAK HILL RD</t>
  </si>
  <si>
    <t>101 GATETREE DR</t>
  </si>
  <si>
    <t>101 HOGAN CT</t>
  </si>
  <si>
    <t>101 KINROSS DR</t>
  </si>
  <si>
    <t>101 LAFAYETTE CIR</t>
  </si>
  <si>
    <t>101 PRINGLE AVE</t>
  </si>
  <si>
    <t>101 SONORA AVE</t>
  </si>
  <si>
    <t>1011 BROWN AVE</t>
  </si>
  <si>
    <t>1011 HARTZ WAY</t>
  </si>
  <si>
    <t>1011 YGNACIO VALLEY RD</t>
  </si>
  <si>
    <t>1012 SCHOOL ST</t>
  </si>
  <si>
    <t>1014 OAK HILL RD</t>
  </si>
  <si>
    <t>1017 2ND ST</t>
  </si>
  <si>
    <t>1018 OAK HILL RD</t>
  </si>
  <si>
    <t>1020 AILEEN ST</t>
  </si>
  <si>
    <t>1020 YGNACIO VALLEY RD</t>
  </si>
  <si>
    <t>1021 BROWN AVE</t>
  </si>
  <si>
    <t>1021 STANLEY DOLLAR DR</t>
  </si>
  <si>
    <t>1025 BROWN AVE</t>
  </si>
  <si>
    <t>1025 COUNTRY CLUB DR</t>
  </si>
  <si>
    <t>1025 LA GONDA WAY</t>
  </si>
  <si>
    <t>1025 TRAILS END DR</t>
  </si>
  <si>
    <t>1027 DIABLO RD</t>
  </si>
  <si>
    <t>103 HARTZ AVE</t>
  </si>
  <si>
    <t>103 ROXANNE CT</t>
  </si>
  <si>
    <t>103 TOWN AND COUNTRY DR</t>
  </si>
  <si>
    <t>1035 CAROL LN</t>
  </si>
  <si>
    <t>1035 PIPER RIDGE CT</t>
  </si>
  <si>
    <t>1035 SAN SOUCI</t>
  </si>
  <si>
    <t>1036 COUNTRY CLUB DR</t>
  </si>
  <si>
    <t>1038 2ND ST</t>
  </si>
  <si>
    <t>1040 BOLLINGER CYN</t>
  </si>
  <si>
    <t>1042 COUNTRY CLUB DR</t>
  </si>
  <si>
    <t>1043 STUART ST</t>
  </si>
  <si>
    <t>1049 STUART ST</t>
  </si>
  <si>
    <t>105 ORINDA WAY</t>
  </si>
  <si>
    <t>105 RULE CT</t>
  </si>
  <si>
    <t>1050 WALNUT AVE</t>
  </si>
  <si>
    <t>1055 HUNSAKER CANYON RD</t>
  </si>
  <si>
    <t>1059 AILEEN ST</t>
  </si>
  <si>
    <t>1061 BOLLINGER CYN</t>
  </si>
  <si>
    <t>107 ASCOT CT</t>
  </si>
  <si>
    <t>1076 CAROL LN</t>
  </si>
  <si>
    <t>1078 CAROL LN</t>
  </si>
  <si>
    <t>1080 CAROL LN</t>
  </si>
  <si>
    <t>1080 YGNACIO VALLEY RD</t>
  </si>
  <si>
    <t>1091 EAGLE NEST PL</t>
  </si>
  <si>
    <t>1094 EAGLE NEST PL</t>
  </si>
  <si>
    <t>1098 EAGLE NEST PL</t>
  </si>
  <si>
    <t>11 ALTARINDA RD</t>
  </si>
  <si>
    <t>11 MORAGA WAY</t>
  </si>
  <si>
    <t>11 ORINDA WAY</t>
  </si>
  <si>
    <t>11 WHITE HORSE CT</t>
  </si>
  <si>
    <t>110 HARTZ AVE</t>
  </si>
  <si>
    <t>1100 BOULEVARD WAY</t>
  </si>
  <si>
    <t>1100 LINCOLN AVE</t>
  </si>
  <si>
    <t>1100 LOCUST ST</t>
  </si>
  <si>
    <t>1100 MORAGA WAY</t>
  </si>
  <si>
    <t>11000 CROW CANYON RD</t>
  </si>
  <si>
    <t>1101 KEAVENY CT</t>
  </si>
  <si>
    <t>1101 LOCUST ST</t>
  </si>
  <si>
    <t>1101 N GATE RD</t>
  </si>
  <si>
    <t>1101 S CALIFORNIA BLVD</t>
  </si>
  <si>
    <t>1105 S CALIFORNIA BLVD</t>
  </si>
  <si>
    <t>111 EL CENTRO</t>
  </si>
  <si>
    <t>111 LONGLEAF DR</t>
  </si>
  <si>
    <t>111 N WIGET LN</t>
  </si>
  <si>
    <t>111 OLD TUNNEL RD</t>
  </si>
  <si>
    <t>1-11 SANTA MARIA WAY</t>
  </si>
  <si>
    <t>111 SIERRA DR</t>
  </si>
  <si>
    <t>1111 CAMINO PABLO</t>
  </si>
  <si>
    <t>1111 CIVIC DR</t>
  </si>
  <si>
    <t>1116 LOVELAND DR</t>
  </si>
  <si>
    <t>1119 S MAIN ST</t>
  </si>
  <si>
    <t>1126 SARANAP AVE</t>
  </si>
  <si>
    <t>1135 MORAGA WAY</t>
  </si>
  <si>
    <t>1136 LOCUST ST</t>
  </si>
  <si>
    <t>1139 SARANAP AVE</t>
  </si>
  <si>
    <t>114 SHARENE LN</t>
  </si>
  <si>
    <t>1140 LOCUST ST</t>
  </si>
  <si>
    <t>1141 BONT LN</t>
  </si>
  <si>
    <t>1145 BONT LN</t>
  </si>
  <si>
    <t>1147 ALPINE RD</t>
  </si>
  <si>
    <t>1148 ALPINE RD</t>
  </si>
  <si>
    <t>1149 ALPINE RD</t>
  </si>
  <si>
    <t>1149 S MAIN ST</t>
  </si>
  <si>
    <t>115 HARTZ AVE</t>
  </si>
  <si>
    <t>115 ORINDA WAY</t>
  </si>
  <si>
    <t>115 RAILROAD AVE</t>
  </si>
  <si>
    <t>115 SHARENE LN</t>
  </si>
  <si>
    <t>1150 LINCOLN AVE</t>
  </si>
  <si>
    <t>1150 MORAGA WAY</t>
  </si>
  <si>
    <t>1150 NOGALES ST</t>
  </si>
  <si>
    <t>1150 SARANAP AVE</t>
  </si>
  <si>
    <t>1151 MT DIABLO BLVD</t>
  </si>
  <si>
    <t>1151 S CALIFORNIA BLVD</t>
  </si>
  <si>
    <t>1155 ALPINE RD</t>
  </si>
  <si>
    <t>1160 ALPINE RD</t>
  </si>
  <si>
    <t>1160 LINCOLN AVE</t>
  </si>
  <si>
    <t>1160 WALKER AVE</t>
  </si>
  <si>
    <t>1162 SARANAP AVE</t>
  </si>
  <si>
    <t>1164 LOCUST ST</t>
  </si>
  <si>
    <t>1166 WALKER AVE</t>
  </si>
  <si>
    <t>1170 WALKER AVE</t>
  </si>
  <si>
    <t>1171 LOCUST ST</t>
  </si>
  <si>
    <t>1176 BOULEVARD WAY</t>
  </si>
  <si>
    <t>118 DEER RIDGE PL</t>
  </si>
  <si>
    <t>1180 LOCUST ST</t>
  </si>
  <si>
    <t>1180 MT DIABLO BLVD</t>
  </si>
  <si>
    <t>1180 SARANAP AVE</t>
  </si>
  <si>
    <t>1181 BOULEVARD WAY</t>
  </si>
  <si>
    <t>1181 LOCUST ST</t>
  </si>
  <si>
    <t>1183 SARANAP AVE</t>
  </si>
  <si>
    <t>1185 LINCOLN AVE</t>
  </si>
  <si>
    <t>119 ASCOT CT</t>
  </si>
  <si>
    <t>1195 SARANAP AVE</t>
  </si>
  <si>
    <t>1196 ALTA VISTA DR</t>
  </si>
  <si>
    <t>1196 BOULEVARD WAY</t>
  </si>
  <si>
    <t>1196 WALKER AVE</t>
  </si>
  <si>
    <t>12 CAMINO ENCINAS</t>
  </si>
  <si>
    <t>120 ASCOT CT</t>
  </si>
  <si>
    <t>120 E PROSPECT AVE</t>
  </si>
  <si>
    <t>120 HARTZ AVE</t>
  </si>
  <si>
    <t>120 HEMME AVE</t>
  </si>
  <si>
    <t>120 W LINDA MESA AVE</t>
  </si>
  <si>
    <t>1200 ALPINE RD</t>
  </si>
  <si>
    <t>1200 BROADWAY PLZ</t>
  </si>
  <si>
    <t>1200 NEWELL HILL PL</t>
  </si>
  <si>
    <t>1200 PLEASANT HILL RD</t>
  </si>
  <si>
    <t>1201 ALTA VISTA DR</t>
  </si>
  <si>
    <t>1201 WHITEHALL CT</t>
  </si>
  <si>
    <t>1202 WHITEHALL CT</t>
  </si>
  <si>
    <t>1203 WHITEHALL CT</t>
  </si>
  <si>
    <t>1204 ALPINE RD</t>
  </si>
  <si>
    <t>1204 WHITEHALL CT</t>
  </si>
  <si>
    <t>1205 PARKSIDE DR</t>
  </si>
  <si>
    <t>1206 ALPINE RD</t>
  </si>
  <si>
    <t>121 ROBLE RD</t>
  </si>
  <si>
    <t>121 SIERRA DR</t>
  </si>
  <si>
    <t>1210 ROSSMOOR PKWY</t>
  </si>
  <si>
    <t>1214 HONEY TRL</t>
  </si>
  <si>
    <t>1218 BOULEVARD WAY</t>
  </si>
  <si>
    <t>1218 CARMEL CT</t>
  </si>
  <si>
    <t>122 LOS ALTOS AVE</t>
  </si>
  <si>
    <t>1220 OAKLAND BLVD</t>
  </si>
  <si>
    <t>1220 PINE ST</t>
  </si>
  <si>
    <t>1221 ROSSMOOR PKWY</t>
  </si>
  <si>
    <t>1224 LINCOLN AVE</t>
  </si>
  <si>
    <t>1224 ROSSMOOR PKWY</t>
  </si>
  <si>
    <t>1226 CARMEL CT</t>
  </si>
  <si>
    <t>1226 ROSSMOOR PKWY</t>
  </si>
  <si>
    <t>1228 ROSSMOOR PKWY</t>
  </si>
  <si>
    <t>1232 BOULEVARD WAY</t>
  </si>
  <si>
    <t>1233 ALPINE RD</t>
  </si>
  <si>
    <t>1233 BOULEVARD WAY</t>
  </si>
  <si>
    <t>1235 BOULEVARD WAY</t>
  </si>
  <si>
    <t>124 ALAMO PLZ</t>
  </si>
  <si>
    <t>124 ALAMO SQ</t>
  </si>
  <si>
    <t>1240 N GATE RD</t>
  </si>
  <si>
    <t>1240 WALKER AVE</t>
  </si>
  <si>
    <t>1241 HOMESTEAD AVE</t>
  </si>
  <si>
    <t>1243 ALPINE RD</t>
  </si>
  <si>
    <t>1243 BOULEVARD WAY</t>
  </si>
  <si>
    <t>1248 BOULEVARD WAY</t>
  </si>
  <si>
    <t>125 NEAR CT</t>
  </si>
  <si>
    <t>1250 ARROYO WAY</t>
  </si>
  <si>
    <t>1250 EDGEWATER CT</t>
  </si>
  <si>
    <t>1250 LAS JUNTAS WAY</t>
  </si>
  <si>
    <t>1250 NEWELL AVE</t>
  </si>
  <si>
    <t>1250 PINE ST</t>
  </si>
  <si>
    <t>1250 WALKER AVE</t>
  </si>
  <si>
    <t>1251 CIVIC DR</t>
  </si>
  <si>
    <t>1251 LOCUST ST</t>
  </si>
  <si>
    <t>1251 S MAIN ST</t>
  </si>
  <si>
    <t>1252 CIVIC DR</t>
  </si>
  <si>
    <t>1252 EDGEWATER CT</t>
  </si>
  <si>
    <t>1254 EDGEWATER CT</t>
  </si>
  <si>
    <t>1255 EDGEWATER CT</t>
  </si>
  <si>
    <t>1255 S CALIFORNIA BLVD</t>
  </si>
  <si>
    <t>1257 EDGEWATER CT</t>
  </si>
  <si>
    <t>1258 EDGEWATER CT</t>
  </si>
  <si>
    <t>1259 S MAIN ST</t>
  </si>
  <si>
    <t>125A NEAR CT</t>
  </si>
  <si>
    <t>126 PARKHAVEN DR</t>
  </si>
  <si>
    <t>1261 HOMESTEAD AVE</t>
  </si>
  <si>
    <t>1266 SPRINGBROOK RD</t>
  </si>
  <si>
    <t>127 HARTZ AVE</t>
  </si>
  <si>
    <t>1270 ARROYO WAY</t>
  </si>
  <si>
    <t>1270 SPRINGBROOK RD</t>
  </si>
  <si>
    <t>1271 BOULEVARD WAY</t>
  </si>
  <si>
    <t>1275 BROADWAY PLZ</t>
  </si>
  <si>
    <t>1276 BOTHELLO</t>
  </si>
  <si>
    <t>1276 S CALIFORNIA BLVD</t>
  </si>
  <si>
    <t>1280 MORAGA WAY</t>
  </si>
  <si>
    <t>1281 HOMESTEAD AVE</t>
  </si>
  <si>
    <t>1286 STONE VALLEY RD</t>
  </si>
  <si>
    <t>1291 BOULEVARD WAY</t>
  </si>
  <si>
    <t>1295 HOMESTEAD AVE</t>
  </si>
  <si>
    <t>1295 PARKSIDE DR</t>
  </si>
  <si>
    <t>1298 WALDEN RD</t>
  </si>
  <si>
    <t>130 HARTZ AVE</t>
  </si>
  <si>
    <t>130 SHARENE LN</t>
  </si>
  <si>
    <t>130 TAMPICO</t>
  </si>
  <si>
    <t>1300 CIVIC DR</t>
  </si>
  <si>
    <t>1300 CREEKSIDE DR</t>
  </si>
  <si>
    <t>1300 S MAIN ST</t>
  </si>
  <si>
    <t>1301 LOCUST ST</t>
  </si>
  <si>
    <t>1301 MONTEGO</t>
  </si>
  <si>
    <t>1305 BOULEVARD WAY</t>
  </si>
  <si>
    <t>1307 BROADWAY PLZ</t>
  </si>
  <si>
    <t>1307 MT PISGAH RD</t>
  </si>
  <si>
    <t>1308 BOULEVARD WAY</t>
  </si>
  <si>
    <t>1309 CREEKSIDE DR</t>
  </si>
  <si>
    <t>131 ASCOT CT</t>
  </si>
  <si>
    <t>1310 ALMA AVE</t>
  </si>
  <si>
    <t>1310 CREEKSIDE DR</t>
  </si>
  <si>
    <t>1310 WALDEN RD</t>
  </si>
  <si>
    <t>1315 ALMA AVE</t>
  </si>
  <si>
    <t>1315 BROADWAY PLAZA</t>
  </si>
  <si>
    <t>1315 BROADWAY PLZ</t>
  </si>
  <si>
    <t>1315 HOMESTEAD AVE</t>
  </si>
  <si>
    <t>1315 MT PISGAH RD</t>
  </si>
  <si>
    <t>1315 N MAIN ST</t>
  </si>
  <si>
    <t>1316 LAS JUNTAS WAY</t>
  </si>
  <si>
    <t>132 ALTA VISTA WAY</t>
  </si>
  <si>
    <t>132 VILLAGE CT</t>
  </si>
  <si>
    <t>1320 CREEKSIDE DR</t>
  </si>
  <si>
    <t>1320 LOCUST ST</t>
  </si>
  <si>
    <t>1320 VAN PATTEN DR</t>
  </si>
  <si>
    <t>1321 LOCUST ST</t>
  </si>
  <si>
    <t>1322 BOULEVARD WAY</t>
  </si>
  <si>
    <t>1325 N MAIN ST</t>
  </si>
  <si>
    <t>1330 CASTLE ROCK RD</t>
  </si>
  <si>
    <t>1330 CIVIC DR</t>
  </si>
  <si>
    <t>1330 HONEY TRL</t>
  </si>
  <si>
    <t>1330 MT PISGAH RD</t>
  </si>
  <si>
    <t>1331 LOCUST ST</t>
  </si>
  <si>
    <t>1333 NEWELL AVE</t>
  </si>
  <si>
    <t>1335 CREEKSIDE DR</t>
  </si>
  <si>
    <t>1336 BOULEVARD WAY</t>
  </si>
  <si>
    <t>1336 CREEKSIDE DR</t>
  </si>
  <si>
    <t>1338 LAS JUNTAS WAY</t>
  </si>
  <si>
    <t>1339 PINE ST</t>
  </si>
  <si>
    <t>134 VILLAGE CT</t>
  </si>
  <si>
    <t>1340 MT PISGAH RD</t>
  </si>
  <si>
    <t>1340 TREAT BLVD</t>
  </si>
  <si>
    <t>1342 BROADWAY PLZ</t>
  </si>
  <si>
    <t>1342 CREEKSIDE DR</t>
  </si>
  <si>
    <t>1345 NEWELL AVE</t>
  </si>
  <si>
    <t>1345 TREAT BLVD</t>
  </si>
  <si>
    <t>1347 LOCUST ST</t>
  </si>
  <si>
    <t>135 SHARENE LN</t>
  </si>
  <si>
    <t>135 TOWN AND COUNTRY DR</t>
  </si>
  <si>
    <t>1350 CARLBACK AVE</t>
  </si>
  <si>
    <t>1350 CASTLE ROCK RD</t>
  </si>
  <si>
    <t>1350 MORAGA WAY</t>
  </si>
  <si>
    <t>1350 WALDEN RD</t>
  </si>
  <si>
    <t>1351 CAMINO PERAL</t>
  </si>
  <si>
    <t>1352 CREEKSIDE DR</t>
  </si>
  <si>
    <t>1353 LOCUST ST</t>
  </si>
  <si>
    <t>1354 MT PISGAH RD</t>
  </si>
  <si>
    <t>1355 MORAGA WAY</t>
  </si>
  <si>
    <t>1355 MT PISGAH RD</t>
  </si>
  <si>
    <t>1355 WALDEN RD</t>
  </si>
  <si>
    <t>1356 N MAIN ST</t>
  </si>
  <si>
    <t>1357 CREEKSIDE DR</t>
  </si>
  <si>
    <t>1357 N MAIN ST</t>
  </si>
  <si>
    <t>1358 N MAIN ST</t>
  </si>
  <si>
    <t>1359 LOCUST ST</t>
  </si>
  <si>
    <t>1360 LOCUST ST</t>
  </si>
  <si>
    <t>1360 MT PISGAH RD</t>
  </si>
  <si>
    <t>1360 N MAIN ST</t>
  </si>
  <si>
    <t>1364 CREEKSIDE DR</t>
  </si>
  <si>
    <t>1365 CIVIC DR</t>
  </si>
  <si>
    <t>1365 MT PISGAH RD</t>
  </si>
  <si>
    <t>1366 OAKLAND BLVD</t>
  </si>
  <si>
    <t>1370 LOCUST ST</t>
  </si>
  <si>
    <t>1371 OAKLAND BLVD</t>
  </si>
  <si>
    <t>1372 CREEKSIDE DR</t>
  </si>
  <si>
    <t>1372 S CALIFORNIA BLVD</t>
  </si>
  <si>
    <t>1375 CIVIC DR</t>
  </si>
  <si>
    <t>1375 N BROADWAY</t>
  </si>
  <si>
    <t>1380 N CALIFORNIA BLVD</t>
  </si>
  <si>
    <t>1382 N MAIN ST</t>
  </si>
  <si>
    <t>1384 OAKLAND BLVD</t>
  </si>
  <si>
    <t>1387 LOCUST ST</t>
  </si>
  <si>
    <t>1387 N MAIN ST</t>
  </si>
  <si>
    <t>1388 LOCUST ST</t>
  </si>
  <si>
    <t>1389 N BROADWAY</t>
  </si>
  <si>
    <t>1390 CREEKSIDE DR</t>
  </si>
  <si>
    <t>1390 N BROADWAY</t>
  </si>
  <si>
    <t>1392 DANVILLE BLVD</t>
  </si>
  <si>
    <t>1394 N MAIN ST</t>
  </si>
  <si>
    <t>14 OSBORN WAY</t>
  </si>
  <si>
    <t>140 E PROSPECT AVE</t>
  </si>
  <si>
    <t>140 FLORA AVE</t>
  </si>
  <si>
    <t>140 N CIVIC DR</t>
  </si>
  <si>
    <t>140 SHARENE LN</t>
  </si>
  <si>
    <t>140 VALLEY VIEW DR</t>
  </si>
  <si>
    <t>140 VILLAGE CT</t>
  </si>
  <si>
    <t>1400 CARLBACK AVE</t>
  </si>
  <si>
    <t>1400 CREEKSIDE DR</t>
  </si>
  <si>
    <t>1400 LAWRENCE RD</t>
  </si>
  <si>
    <t>1400 MONTEGO</t>
  </si>
  <si>
    <t>1400 MORAGA WAY</t>
  </si>
  <si>
    <t>1400 TREAT BLVD</t>
  </si>
  <si>
    <t>1401 DANVILLE BLVD</t>
  </si>
  <si>
    <t>1401 N BROADWAY</t>
  </si>
  <si>
    <t>1402 MARIA LN</t>
  </si>
  <si>
    <t>1402 N MAIN ST</t>
  </si>
  <si>
    <t>1403 N MAIN ST</t>
  </si>
  <si>
    <t>1406 N BROADWAY</t>
  </si>
  <si>
    <t>1409 MORAGA WAY</t>
  </si>
  <si>
    <t>141 FLORA AVE</t>
  </si>
  <si>
    <t>1410 ARROYO WAY</t>
  </si>
  <si>
    <t>1410 AUTOCENTER DR</t>
  </si>
  <si>
    <t>1410 CREEKSIDE DR</t>
  </si>
  <si>
    <t>1410 LOCUST ST</t>
  </si>
  <si>
    <t>1410 N CALIFORNIA BLVD</t>
  </si>
  <si>
    <t>1411 CREEKSIDE DR</t>
  </si>
  <si>
    <t>1411 TREAT BLVD</t>
  </si>
  <si>
    <t>1413 CARLBACK AVE</t>
  </si>
  <si>
    <t>1414 N MAIN ST</t>
  </si>
  <si>
    <t>1414 OAKLAND BLVD</t>
  </si>
  <si>
    <t>1415 OAKLAND BLVD</t>
  </si>
  <si>
    <t>1419 MORAGA WAY</t>
  </si>
  <si>
    <t>142 ASCOT CT</t>
  </si>
  <si>
    <t>1420 CREEKSIDE DR</t>
  </si>
  <si>
    <t>1420 LINCOLN AVE</t>
  </si>
  <si>
    <t>1425 S MAIN ST</t>
  </si>
  <si>
    <t>1425 TREAT BLVD</t>
  </si>
  <si>
    <t>1426 S MAIN ST</t>
  </si>
  <si>
    <t>1430 ARROYO WAY</t>
  </si>
  <si>
    <t>1432 N MAIN ST</t>
  </si>
  <si>
    <t>1435 CREEKSIDE DR</t>
  </si>
  <si>
    <t>1435 PINE ST</t>
  </si>
  <si>
    <t>1440 CREEKSIDE DR</t>
  </si>
  <si>
    <t>1440 MARIA LN</t>
  </si>
  <si>
    <t>1440 N MAIN ST</t>
  </si>
  <si>
    <t>1440 OAKLAND BLVD</t>
  </si>
  <si>
    <t>1441 CREEKSIDE DR</t>
  </si>
  <si>
    <t>1443 DANVILLE BLVD</t>
  </si>
  <si>
    <t>1444 N CALIFORNIA BLVD</t>
  </si>
  <si>
    <t>1444 N MAIN ST</t>
  </si>
  <si>
    <t>1444 S MAIN ST</t>
  </si>
  <si>
    <t>1445 DANVILLE BLVD</t>
  </si>
  <si>
    <t>1445 TREAT BLVD</t>
  </si>
  <si>
    <t>1448 S MAIN ST</t>
  </si>
  <si>
    <t>1449 CREEKSIDE DR</t>
  </si>
  <si>
    <t>1449 YGNACIO VALLEY RD</t>
  </si>
  <si>
    <t>145 E PROSPECT AVE</t>
  </si>
  <si>
    <t>1450 CREEKSIDE DR</t>
  </si>
  <si>
    <t>1450 CYPRESS ST</t>
  </si>
  <si>
    <t>1450 MORAGA RD</t>
  </si>
  <si>
    <t>1450 TREAT BLVD</t>
  </si>
  <si>
    <t>1451 CREEKSIDE DR</t>
  </si>
  <si>
    <t>1451 DANVILLE BLVD</t>
  </si>
  <si>
    <t>1455 LAWRENCE RD</t>
  </si>
  <si>
    <t>1455 MONTEGO</t>
  </si>
  <si>
    <t>1455 MORAGA WAY</t>
  </si>
  <si>
    <t>1455 SAINT MARYS RD</t>
  </si>
  <si>
    <t>1459 MARCHBANKS DR</t>
  </si>
  <si>
    <t>146 DIABLO RD</t>
  </si>
  <si>
    <t>1460 S MAIN ST</t>
  </si>
  <si>
    <t>1461 CREEKSIDE DR</t>
  </si>
  <si>
    <t>1464 SOS DR</t>
  </si>
  <si>
    <t>1465 DANVILLE BLVD</t>
  </si>
  <si>
    <t>1465 DUNCAN ST</t>
  </si>
  <si>
    <t>1465 MT PISGAH RD</t>
  </si>
  <si>
    <t>1469 CREEKSIDE DR</t>
  </si>
  <si>
    <t>1470 CREEKSIDE DR</t>
  </si>
  <si>
    <t>1470 MT PISGAH RD</t>
  </si>
  <si>
    <t>1470 N BROADWAY</t>
  </si>
  <si>
    <t>1471 PICO CT</t>
  </si>
  <si>
    <t>1472 PICO CT</t>
  </si>
  <si>
    <t>1475 CREEKSIDE DR</t>
  </si>
  <si>
    <t>1475 HARLAN DR</t>
  </si>
  <si>
    <t>1475 NEWELL AVE</t>
  </si>
  <si>
    <t>148 DONALD DR</t>
  </si>
  <si>
    <t>148 E PROSPECT AVE</t>
  </si>
  <si>
    <t>148 SIERRA DR</t>
  </si>
  <si>
    <t>1480 CREEKSIDE DR</t>
  </si>
  <si>
    <t>1481 PICO CT</t>
  </si>
  <si>
    <t>1481 SOS DR</t>
  </si>
  <si>
    <t>1485 MONTEGO</t>
  </si>
  <si>
    <t>1485 TREAT BLVD</t>
  </si>
  <si>
    <t>1489 NEWELL AVE</t>
  </si>
  <si>
    <t>1491 NEWELL AVE</t>
  </si>
  <si>
    <t>1495 NEWELL AVE</t>
  </si>
  <si>
    <t>1495 S MAIN ST</t>
  </si>
  <si>
    <t>1499 N CALIFORNIA BLVD</t>
  </si>
  <si>
    <t>15 ALTARINDA RD</t>
  </si>
  <si>
    <t>15 BALDWIN CT</t>
  </si>
  <si>
    <t>15 MARTHA RD</t>
  </si>
  <si>
    <t>15 MORAGA WAY</t>
  </si>
  <si>
    <t>15 RISA CT</t>
  </si>
  <si>
    <t>150 HARTZ AVE</t>
  </si>
  <si>
    <t>1500 MT DIABLO BLVD</t>
  </si>
  <si>
    <t>1500 NEWELL AVE</t>
  </si>
  <si>
    <t>1500 S MAIN ST</t>
  </si>
  <si>
    <t>1500 SAINT MARYS RD</t>
  </si>
  <si>
    <t>1500 SHERBURNE HILLS RD</t>
  </si>
  <si>
    <t>1500 VILLA WAY S</t>
  </si>
  <si>
    <t>1501 FINLEY RD</t>
  </si>
  <si>
    <t>1501 MARCHBANKS DR</t>
  </si>
  <si>
    <t>1501 MORAGA WAY</t>
  </si>
  <si>
    <t>1501 MT DIABLO BLVD</t>
  </si>
  <si>
    <t>1504 GEARY RD</t>
  </si>
  <si>
    <t>1504 SUNNYVALE AVE</t>
  </si>
  <si>
    <t>1510 N MAIN ST</t>
  </si>
  <si>
    <t>1510 OAKLAND BLVD</t>
  </si>
  <si>
    <t>1511 LOCUST ST</t>
  </si>
  <si>
    <t>1515 GEARY RD</t>
  </si>
  <si>
    <t>1515 OAKLAND BLVD</t>
  </si>
  <si>
    <t>1515 RIVIERA AVE</t>
  </si>
  <si>
    <t>1515 SUNNYVALE AVE</t>
  </si>
  <si>
    <t>1516 S MAIN ST</t>
  </si>
  <si>
    <t>1517 2ND AVE</t>
  </si>
  <si>
    <t>1517 N MAIN ST</t>
  </si>
  <si>
    <t>1520 LOCUST ST</t>
  </si>
  <si>
    <t>1520 PALOS VERDES MALL</t>
  </si>
  <si>
    <t>1520 ROSSMOOR PKWY</t>
  </si>
  <si>
    <t>1522 N MAIN ST</t>
  </si>
  <si>
    <t>1524 CIVIC DR</t>
  </si>
  <si>
    <t>1524 LOCUST ST</t>
  </si>
  <si>
    <t>1525 N MAIN ST</t>
  </si>
  <si>
    <t>1526 GEARY RD</t>
  </si>
  <si>
    <t>1527 LOCUST ST</t>
  </si>
  <si>
    <t>1528 CIVIC DR</t>
  </si>
  <si>
    <t>1529 LOCUST ST</t>
  </si>
  <si>
    <t>153 SIERRA DR</t>
  </si>
  <si>
    <t>1530 BONANZA ST</t>
  </si>
  <si>
    <t>1530 GEARY RD</t>
  </si>
  <si>
    <t>1530 LOCUST ST</t>
  </si>
  <si>
    <t>1530 SUNNYVALE AVE</t>
  </si>
  <si>
    <t>1531 SUNNYVALE AVE</t>
  </si>
  <si>
    <t>1534 LOCUST ST</t>
  </si>
  <si>
    <t>1535 GIAMMONA DR</t>
  </si>
  <si>
    <t>1535 N MAIN ST</t>
  </si>
  <si>
    <t>1535 OLYMPIC BLVD</t>
  </si>
  <si>
    <t>1536 LOCUST ST</t>
  </si>
  <si>
    <t>1537 CARMEL DR</t>
  </si>
  <si>
    <t>1539 GEARY RD</t>
  </si>
  <si>
    <t>1539 LOCUST ST</t>
  </si>
  <si>
    <t>1539 N MAIN ST</t>
  </si>
  <si>
    <t>1540 MARCHBANKS DR</t>
  </si>
  <si>
    <t>1541 PALOS VERDES MALL</t>
  </si>
  <si>
    <t>1543 SUNNYVALE AVE</t>
  </si>
  <si>
    <t>1544 NEWELL AVE</t>
  </si>
  <si>
    <t>1544 PALOS VERDES MALL</t>
  </si>
  <si>
    <t>1545 PLEASANT HILL RD</t>
  </si>
  <si>
    <t>1545 SCHOOL ST</t>
  </si>
  <si>
    <t>1547 GEARY RD</t>
  </si>
  <si>
    <t>1548 LOCUST ST</t>
  </si>
  <si>
    <t>155 MORAGA RD</t>
  </si>
  <si>
    <t>155 RAILROAD AVE</t>
  </si>
  <si>
    <t>1550 3RD AVE</t>
  </si>
  <si>
    <t>1550 CANYON RD</t>
  </si>
  <si>
    <t>1550 CASTLE ROCK RD</t>
  </si>
  <si>
    <t>1550 DIABLO RD</t>
  </si>
  <si>
    <t>1550 PARKSIDE DR</t>
  </si>
  <si>
    <t>1551 MARCHBANKS DR</t>
  </si>
  <si>
    <t>1552 BANCROFT RD</t>
  </si>
  <si>
    <t>1552 LOCUST ST</t>
  </si>
  <si>
    <t>1553 PALOS VERDES MALL</t>
  </si>
  <si>
    <t>1555 BONANZA ST</t>
  </si>
  <si>
    <t>1555 RIVIERA AVE</t>
  </si>
  <si>
    <t>1556 MT DIABLO BLVD</t>
  </si>
  <si>
    <t>1558 CANYON RD</t>
  </si>
  <si>
    <t>1559 BOTELHO DR</t>
  </si>
  <si>
    <t>156 W LINDA MESA AVE</t>
  </si>
  <si>
    <t>1562 PALOS VERDES MALL</t>
  </si>
  <si>
    <t>1565 GREEN VALLEY RD</t>
  </si>
  <si>
    <t>1566 PALOS VERDES MALL</t>
  </si>
  <si>
    <t>157 SIERRA DR</t>
  </si>
  <si>
    <t>1572 SUNNYVALE AVE</t>
  </si>
  <si>
    <t>1574 PALOS VERDES MALL</t>
  </si>
  <si>
    <t>1580 GEARY RD</t>
  </si>
  <si>
    <t>1587 2ND AVE</t>
  </si>
  <si>
    <t>1588 SAN LUIS RD</t>
  </si>
  <si>
    <t>1591 3RD AVE</t>
  </si>
  <si>
    <t>1592 MORGAN LN</t>
  </si>
  <si>
    <t>1595 3RD AVE</t>
  </si>
  <si>
    <t>1595 SUNNYVALE AVE</t>
  </si>
  <si>
    <t>1596 MORGAN LN</t>
  </si>
  <si>
    <t>1597 3RD AVE</t>
  </si>
  <si>
    <t>1598 MORGAN LN</t>
  </si>
  <si>
    <t>16 HILFERD WAY</t>
  </si>
  <si>
    <t>160 SIERRA DR</t>
  </si>
  <si>
    <t>1600 CANYON RD</t>
  </si>
  <si>
    <t>1600 CARMEL DR</t>
  </si>
  <si>
    <t>1600 CASTLE ROCK RD</t>
  </si>
  <si>
    <t>1600 PALOS VERDES MALL</t>
  </si>
  <si>
    <t>1600 RIVIERA AVE</t>
  </si>
  <si>
    <t>1600 ROSSMOOR PKWY</t>
  </si>
  <si>
    <t>1600 S MAIN ST</t>
  </si>
  <si>
    <t>1600 SAINT ANDREWS DR</t>
  </si>
  <si>
    <t>1600 SAN LUIS RD</t>
  </si>
  <si>
    <t>1600 SAN MIGUEL DR</t>
  </si>
  <si>
    <t>1600 SCHOOL ST</t>
  </si>
  <si>
    <t>1600 SUNNYVALE AVE</t>
  </si>
  <si>
    <t>1601 CIVIC DR</t>
  </si>
  <si>
    <t>1601 N CALIFORNIA BLVD</t>
  </si>
  <si>
    <t>1601 SUNNYVALE AVE</t>
  </si>
  <si>
    <t>1601 YGNACIO VALLEY RD</t>
  </si>
  <si>
    <t>1602 N MAIN ST</t>
  </si>
  <si>
    <t>1604 LOCUST ST</t>
  </si>
  <si>
    <t>1604 MT DIABLO BLVD</t>
  </si>
  <si>
    <t>1605 LOCUST ST</t>
  </si>
  <si>
    <t>1605 RIVIERA AVE</t>
  </si>
  <si>
    <t>1605 SCHOOL ST</t>
  </si>
  <si>
    <t>1606 N MAIN ST</t>
  </si>
  <si>
    <t>161 N CIVIC DR</t>
  </si>
  <si>
    <t>1611 NEWELL AVE</t>
  </si>
  <si>
    <t>1611-1613 N MAIN ST</t>
  </si>
  <si>
    <t>1613 LOCUST ST</t>
  </si>
  <si>
    <t>1615 BONANZA ST</t>
  </si>
  <si>
    <t>1616 N MAIN ST</t>
  </si>
  <si>
    <t>1619 MT DIABLO BLVD</t>
  </si>
  <si>
    <t>1620 RIVIERA AVE</t>
  </si>
  <si>
    <t>1620 TICE VALLEY BLVD</t>
  </si>
  <si>
    <t>1621 3RD AVE</t>
  </si>
  <si>
    <t>1627 N BROADWAY</t>
  </si>
  <si>
    <t>1628 MT DIABLO BLVD</t>
  </si>
  <si>
    <t>1628 N MAIN ST</t>
  </si>
  <si>
    <t>1632 LOCUST ST</t>
  </si>
  <si>
    <t>1635 SCHOOL ST</t>
  </si>
  <si>
    <t>1639 BONANZA ST</t>
  </si>
  <si>
    <t>1641 TICE VALLEY BLVD</t>
  </si>
  <si>
    <t>1645 CARMEL DR</t>
  </si>
  <si>
    <t>1645 MT DIABLO BLVD</t>
  </si>
  <si>
    <t>1646 N CALIFORNIA BLVD</t>
  </si>
  <si>
    <t>165 LENNON LN</t>
  </si>
  <si>
    <t>1650 YGNACIO VALLEY RD</t>
  </si>
  <si>
    <t>1655 N CALIFORNIA BLVD</t>
  </si>
  <si>
    <t>1655 N MAIN ST</t>
  </si>
  <si>
    <t>166 E PROSPECT AVE</t>
  </si>
  <si>
    <t>1661 TICE VALLEY BLVD</t>
  </si>
  <si>
    <t>1665 CARMEL DR</t>
  </si>
  <si>
    <t>1665 MT DIABLO BLVD</t>
  </si>
  <si>
    <t>1666 LOCUST ST</t>
  </si>
  <si>
    <t>1666 N MAIN ST</t>
  </si>
  <si>
    <t>1668 LOCUST ST</t>
  </si>
  <si>
    <t>1670 RIVIERA AVE</t>
  </si>
  <si>
    <t>1671 NEWELL AVE</t>
  </si>
  <si>
    <t>1675 SCHOOL ST</t>
  </si>
  <si>
    <t>1676 N CALIFORNIA BLVD</t>
  </si>
  <si>
    <t>1678 SCHOOL ST</t>
  </si>
  <si>
    <t>1680 LOCUST ST</t>
  </si>
  <si>
    <t>1681 ALVARADO AVE</t>
  </si>
  <si>
    <t>1684 LOCUST ST</t>
  </si>
  <si>
    <t>1685 MT DIABLO BLVD</t>
  </si>
  <si>
    <t>1686 LOCUST ST</t>
  </si>
  <si>
    <t>1689 SCHOOL ST</t>
  </si>
  <si>
    <t>169 FRONT ST</t>
  </si>
  <si>
    <t>1690 LOCUST ST</t>
  </si>
  <si>
    <t>1691 TICE VALLEY BLVD</t>
  </si>
  <si>
    <t>1695 CANYON RD</t>
  </si>
  <si>
    <t>1697 MT DIABLO BLVD</t>
  </si>
  <si>
    <t>17 HOLCOMB CT</t>
  </si>
  <si>
    <t>170 VILLAGE CT</t>
  </si>
  <si>
    <t>1700 BOTELHO DR</t>
  </si>
  <si>
    <t>1700 CLUBHOUSE RD</t>
  </si>
  <si>
    <t>1700 COMSTOCK DR</t>
  </si>
  <si>
    <t>1700 MT DIABLO BLVD</t>
  </si>
  <si>
    <t>1700 N MAIN ST</t>
  </si>
  <si>
    <t>1700 RIVIERA AVE</t>
  </si>
  <si>
    <t>1700 SCHOOL ST</t>
  </si>
  <si>
    <t>1700 TICE VALLEY BLVD</t>
  </si>
  <si>
    <t>1700 YGNACIO VALLEY RD</t>
  </si>
  <si>
    <t>1702 COMSTOCK DR</t>
  </si>
  <si>
    <t>1704 COMSTOCK DR</t>
  </si>
  <si>
    <t>1705 CARMEL DR</t>
  </si>
  <si>
    <t>1705 COMSTOCK DR</t>
  </si>
  <si>
    <t>1706 COMSTOCK DR</t>
  </si>
  <si>
    <t>1706 COUNTRYWOOD CT</t>
  </si>
  <si>
    <t>1707 COMSTOCK DR</t>
  </si>
  <si>
    <t>1707 N MAIN ST</t>
  </si>
  <si>
    <t>1708 COMSTOCK DR</t>
  </si>
  <si>
    <t>1709 COMSTOCK DR</t>
  </si>
  <si>
    <t>171 HARTZ AVE</t>
  </si>
  <si>
    <t>1710 COMSTOCK DR</t>
  </si>
  <si>
    <t>1711 COMSTOCK DR</t>
  </si>
  <si>
    <t>1712 COMSTOCK DR</t>
  </si>
  <si>
    <t>1713 COMSTOCK DR</t>
  </si>
  <si>
    <t>1714 COMSTOCK DR</t>
  </si>
  <si>
    <t>1715 COMSTOCK DR</t>
  </si>
  <si>
    <t>1715 TRINITY AVE</t>
  </si>
  <si>
    <t>1716 COMSTOCK DR</t>
  </si>
  <si>
    <t>1716 N MAIN ST</t>
  </si>
  <si>
    <t>1718 COMSTOCK DR</t>
  </si>
  <si>
    <t>1719 BONANZA ST</t>
  </si>
  <si>
    <t>1719 COMSTOCK DR</t>
  </si>
  <si>
    <t>172 E PROSPECT AVE</t>
  </si>
  <si>
    <t>172 SIERRA DR</t>
  </si>
  <si>
    <t>1720 COMSTOCK DR</t>
  </si>
  <si>
    <t>1721 COMSTOCK DR</t>
  </si>
  <si>
    <t>1722 COMSTOCK DR</t>
  </si>
  <si>
    <t>1723 COMSTOCK DR</t>
  </si>
  <si>
    <t>1724 COMSTOCK DR</t>
  </si>
  <si>
    <t>1725 COMSTOCK DR</t>
  </si>
  <si>
    <t>1725 SHUEY AVE</t>
  </si>
  <si>
    <t>1725 TRINITY AVE</t>
  </si>
  <si>
    <t>1726 COMSTOCK DR</t>
  </si>
  <si>
    <t>1726 LACASSIE AVE</t>
  </si>
  <si>
    <t>1727 BONANZA ST</t>
  </si>
  <si>
    <t>1727 COMSTOCK DR</t>
  </si>
  <si>
    <t>1727 LACASSIE AVE</t>
  </si>
  <si>
    <t>173 PARAISO DR</t>
  </si>
  <si>
    <t>1735 N BROADWAY</t>
  </si>
  <si>
    <t>1738 RIVIERA AVE</t>
  </si>
  <si>
    <t>1743 CARMEL DR</t>
  </si>
  <si>
    <t>1744 CARMEL DR</t>
  </si>
  <si>
    <t>1744 PARKSIDE DR</t>
  </si>
  <si>
    <t>1745 COLE AVE</t>
  </si>
  <si>
    <t>1745 SHUEY AVE</t>
  </si>
  <si>
    <t>1751 TICE CREEK DR</t>
  </si>
  <si>
    <t>1755 SUNNYVALE AVE</t>
  </si>
  <si>
    <t>1755 TRINITY AVE</t>
  </si>
  <si>
    <t>1756 CAMINO VERDE</t>
  </si>
  <si>
    <t>1756 COLE AVE</t>
  </si>
  <si>
    <t>176 SIERRA DR</t>
  </si>
  <si>
    <t>1760 BONANZA ST</t>
  </si>
  <si>
    <t>1761 CARMEL DR</t>
  </si>
  <si>
    <t>1765 SHUEY AVE</t>
  </si>
  <si>
    <t>177 HARTZ AVE</t>
  </si>
  <si>
    <t>177 LA CASA VIA</t>
  </si>
  <si>
    <t>1770 CARMEL DR</t>
  </si>
  <si>
    <t>1770 SAN MIGUEL DR</t>
  </si>
  <si>
    <t>1776 BOTELHO DR</t>
  </si>
  <si>
    <t>1776 CAMINO VERDE</t>
  </si>
  <si>
    <t>1777 BOTELHO DR</t>
  </si>
  <si>
    <t>1777 N CALIFORNIA BLVD</t>
  </si>
  <si>
    <t>1784 N MAIN ST</t>
  </si>
  <si>
    <t>1785 POMAR WAY</t>
  </si>
  <si>
    <t>1785 SHUEY AVE</t>
  </si>
  <si>
    <t>1786 2ND AVE</t>
  </si>
  <si>
    <t>1799 N BROADWAY</t>
  </si>
  <si>
    <t>18 S ACRES RD</t>
  </si>
  <si>
    <t>180 CEREZO DR</t>
  </si>
  <si>
    <t>180 HEMME AVE</t>
  </si>
  <si>
    <t>180 LA CASA VIA</t>
  </si>
  <si>
    <t>1800 ALMA AVE</t>
  </si>
  <si>
    <t>1800 CAMINO VERDE</t>
  </si>
  <si>
    <t>1800 CASTLEBERRY LN</t>
  </si>
  <si>
    <t>1800 COLE AVE</t>
  </si>
  <si>
    <t>1800 HOLBROOK DR</t>
  </si>
  <si>
    <t>1800 LACASSIE AVE</t>
  </si>
  <si>
    <t>1800 N MAIN ST</t>
  </si>
  <si>
    <t>1800 WALES DR</t>
  </si>
  <si>
    <t>1801 LACASSIE AVE</t>
  </si>
  <si>
    <t>1801 N CALIFORNIA BLVD</t>
  </si>
  <si>
    <t>1801 WALES DR</t>
  </si>
  <si>
    <t>1802 CASTLEBERRY LN</t>
  </si>
  <si>
    <t>1802 WALES DR</t>
  </si>
  <si>
    <t>1803 WALES DR</t>
  </si>
  <si>
    <t>1804 WALES DR</t>
  </si>
  <si>
    <t>1805 WALES DR</t>
  </si>
  <si>
    <t>1807 WALES DR</t>
  </si>
  <si>
    <t>1809 WALES DR</t>
  </si>
  <si>
    <t>181 HARTZ AVE</t>
  </si>
  <si>
    <t>1810 ALMOND AVE</t>
  </si>
  <si>
    <t>1811 WALES DR</t>
  </si>
  <si>
    <t>1812 TRINITY AVE</t>
  </si>
  <si>
    <t>1813 WALES DR</t>
  </si>
  <si>
    <t>1813 YGNACIO VALLEY RD</t>
  </si>
  <si>
    <t>1815 SAN MIGUEL DR</t>
  </si>
  <si>
    <t>1815 WALES DR</t>
  </si>
  <si>
    <t>1816 WALES DR</t>
  </si>
  <si>
    <t>1817 WALES DR</t>
  </si>
  <si>
    <t>1818 MT DIABLO BLVD</t>
  </si>
  <si>
    <t>1818 WALES DR</t>
  </si>
  <si>
    <t>1819 WALES DR</t>
  </si>
  <si>
    <t>1820 BONANZA ST</t>
  </si>
  <si>
    <t>1820 WALES DR</t>
  </si>
  <si>
    <t>1821 WALES DR</t>
  </si>
  <si>
    <t>1821 YGNACIO VALLEY RD</t>
  </si>
  <si>
    <t>1822 MT DIABLO BLVD</t>
  </si>
  <si>
    <t>1824 CAMINO VERDE</t>
  </si>
  <si>
    <t>1831 YGNACIO VALLEY RD</t>
  </si>
  <si>
    <t>1835 YGNACIO VALLEY RD</t>
  </si>
  <si>
    <t>184 EL DORADO AVE</t>
  </si>
  <si>
    <t>1841 GEARY RD</t>
  </si>
  <si>
    <t>1842 CAMINO VERDE</t>
  </si>
  <si>
    <t>1847 NEWELL AVE</t>
  </si>
  <si>
    <t>1849 LACASSIE AVE</t>
  </si>
  <si>
    <t>185 RAILROAD AVE</t>
  </si>
  <si>
    <t>1851 TRINITY AVE</t>
  </si>
  <si>
    <t>1852 BONANZA ST</t>
  </si>
  <si>
    <t>1853 BONANZA ST</t>
  </si>
  <si>
    <t>1854 CAMINO VERDE</t>
  </si>
  <si>
    <t>1855 OLYMPIC BLVD</t>
  </si>
  <si>
    <t>1855 TRINITY AVE</t>
  </si>
  <si>
    <t>186 CAMINO PABLO</t>
  </si>
  <si>
    <t>186 SIERRA DR</t>
  </si>
  <si>
    <t>1860 2ND AVE</t>
  </si>
  <si>
    <t>1860 GLENHAVEN AVE</t>
  </si>
  <si>
    <t>1860 TICE CREEK DR</t>
  </si>
  <si>
    <t>1865 LACASSIE AVE</t>
  </si>
  <si>
    <t>1866 SAN MIGUEL DR</t>
  </si>
  <si>
    <t>1867 YGNACIO VALLEY RD</t>
  </si>
  <si>
    <t>1868 CAMINO PABLO</t>
  </si>
  <si>
    <t>1869 LACASSIE AVE</t>
  </si>
  <si>
    <t>187 SARANAP AVE</t>
  </si>
  <si>
    <t>1871 GEARY RD</t>
  </si>
  <si>
    <t>1871 N MAIN ST</t>
  </si>
  <si>
    <t>1874 BONANZA ST</t>
  </si>
  <si>
    <t>1880 TRINITY AVE</t>
  </si>
  <si>
    <t>1881 YGNACIO VALLEY RD</t>
  </si>
  <si>
    <t>1888 HOLLAND DR</t>
  </si>
  <si>
    <t>1888 TRINITY AVE</t>
  </si>
  <si>
    <t>1889 MT DIABLO BLVD</t>
  </si>
  <si>
    <t>1890 N MAIN ST</t>
  </si>
  <si>
    <t>19 ALTARINDA RD</t>
  </si>
  <si>
    <t>19 MORAGA WAY</t>
  </si>
  <si>
    <t>190 ALAMO PLZ</t>
  </si>
  <si>
    <t>190 CAMINO PABLO</t>
  </si>
  <si>
    <t>190 HARTZ AVE</t>
  </si>
  <si>
    <t>190 SIERRA DR</t>
  </si>
  <si>
    <t>190 VILLAGE CT</t>
  </si>
  <si>
    <t>1900 CAMINO VERDE</t>
  </si>
  <si>
    <t>1900 LAKESHIRE DR</t>
  </si>
  <si>
    <t>1901 LAKESHIRE DR</t>
  </si>
  <si>
    <t>1901 OLYMPIC BLVD</t>
  </si>
  <si>
    <t>1902 LAKESHIRE DR</t>
  </si>
  <si>
    <t>1902 MT DIABLO BLVD</t>
  </si>
  <si>
    <t>1903 LAKESHIRE DR</t>
  </si>
  <si>
    <t>1905 LAKESHIRE DR</t>
  </si>
  <si>
    <t>1907 LAKESHIRE DR</t>
  </si>
  <si>
    <t>1908 LAKESHIRE DR</t>
  </si>
  <si>
    <t>1908 OLYMPIC BLVD</t>
  </si>
  <si>
    <t>1909 LAKESHIRE DR</t>
  </si>
  <si>
    <t>1909 MT DIABLO BLVD</t>
  </si>
  <si>
    <t>191 RUBICON CIR</t>
  </si>
  <si>
    <t>191 VILLAGE CT</t>
  </si>
  <si>
    <t>1910 LAKESHIRE DR</t>
  </si>
  <si>
    <t>1910 N MAIN ST</t>
  </si>
  <si>
    <t>1910 OLYMPIC BLVD</t>
  </si>
  <si>
    <t>1910 SKYCREST DR</t>
  </si>
  <si>
    <t>1911 LAKESHIRE DR</t>
  </si>
  <si>
    <t>1911 SAN MIGUEL DR</t>
  </si>
  <si>
    <t>1912 LAKESHIRE DR</t>
  </si>
  <si>
    <t>1914 LAKESHIRE DR</t>
  </si>
  <si>
    <t>1916 LAKESHIRE DR</t>
  </si>
  <si>
    <t>1917 LAKESHIRE DR</t>
  </si>
  <si>
    <t>1918 LAKESHIRE DR</t>
  </si>
  <si>
    <t>1919 GEARY RD</t>
  </si>
  <si>
    <t>1919 LAKESHIRE DR</t>
  </si>
  <si>
    <t>1919 YGNACIO VALLEY RD</t>
  </si>
  <si>
    <t>1920 ASCOT DR</t>
  </si>
  <si>
    <t>1920 CAMINO VERDE</t>
  </si>
  <si>
    <t>1920 MAGNOLIA WAY</t>
  </si>
  <si>
    <t>1921 LAKESHIRE DR</t>
  </si>
  <si>
    <t>1923 LAKESHIRE DR</t>
  </si>
  <si>
    <t>1924 LAKESHIRE DR</t>
  </si>
  <si>
    <t>1924 TRINITY AVE</t>
  </si>
  <si>
    <t>1925 LAKESHIRE DR</t>
  </si>
  <si>
    <t>1927 LAKESHIRE DR</t>
  </si>
  <si>
    <t>1928 LAKESHIRE DR</t>
  </si>
  <si>
    <t>1928 SAINT MARYS RD</t>
  </si>
  <si>
    <t>1929 LAKESHIRE DR</t>
  </si>
  <si>
    <t>1930 CAMINO VERDE</t>
  </si>
  <si>
    <t>1930 MT DIABLO BLVD</t>
  </si>
  <si>
    <t>1931 1ST AVE</t>
  </si>
  <si>
    <t>1931 LAKESHIRE DR</t>
  </si>
  <si>
    <t>1933 LAKESHIRE DR</t>
  </si>
  <si>
    <t>1935 LAKESHIRE DR</t>
  </si>
  <si>
    <t>1936 DESERT CIR</t>
  </si>
  <si>
    <t>1937 LAKESHIRE DR</t>
  </si>
  <si>
    <t>1940 CAMINO VERDE</t>
  </si>
  <si>
    <t>1941 DESERT CIR</t>
  </si>
  <si>
    <t>1942 ASCOT DR</t>
  </si>
  <si>
    <t>1942 MT DIABLO BLVD</t>
  </si>
  <si>
    <t>1945 DESERT CIR</t>
  </si>
  <si>
    <t>1945 TRINITY AVE</t>
  </si>
  <si>
    <t>1948 DESERT CIR</t>
  </si>
  <si>
    <t>1950 1ST AVE</t>
  </si>
  <si>
    <t>1954 DESERT CIR</t>
  </si>
  <si>
    <t>1954 MT DIABLO BLVD</t>
  </si>
  <si>
    <t>1954 TRINITY AVE</t>
  </si>
  <si>
    <t>1955 GEARY RD</t>
  </si>
  <si>
    <t>1958 3RD AVE</t>
  </si>
  <si>
    <t>1959 DESERT CIR</t>
  </si>
  <si>
    <t>196 E LINDA MESA AVE</t>
  </si>
  <si>
    <t>196 MORAGA WAY</t>
  </si>
  <si>
    <t>1960 DESERT CIR</t>
  </si>
  <si>
    <t>1960 N MAIN ST</t>
  </si>
  <si>
    <t>1962 ASCOT DR</t>
  </si>
  <si>
    <t>1963 DESERT CIR</t>
  </si>
  <si>
    <t>1963 TICE VALLEY BLVD</t>
  </si>
  <si>
    <t>1963 TRINITY AVE</t>
  </si>
  <si>
    <t>1965 ASCOT DR</t>
  </si>
  <si>
    <t>1965 DESERT CIR</t>
  </si>
  <si>
    <t>1965 RELIEZ VALLEY RD</t>
  </si>
  <si>
    <t>1967 DESERT CIR</t>
  </si>
  <si>
    <t>1971 DESERT CIR</t>
  </si>
  <si>
    <t>1972 DESERT CIR</t>
  </si>
  <si>
    <t>1972 TICE VALLEY BLVD</t>
  </si>
  <si>
    <t>1973 TRINITY AVE</t>
  </si>
  <si>
    <t>1974 DESERT CIR</t>
  </si>
  <si>
    <t>1975 TICE VALLEY BLVD</t>
  </si>
  <si>
    <t>1976 DESERT CIR</t>
  </si>
  <si>
    <t>1977 ASCOT DR</t>
  </si>
  <si>
    <t>1977 RELIEZ VALLEY RD</t>
  </si>
  <si>
    <t>1978 DESERT CIR</t>
  </si>
  <si>
    <t>1980 DESERT CIR</t>
  </si>
  <si>
    <t>1980 TICE VALLEY BLVD</t>
  </si>
  <si>
    <t>1981 ASCOT DR</t>
  </si>
  <si>
    <t>1981 DESERT CIR</t>
  </si>
  <si>
    <t>1981 N BROADWAY</t>
  </si>
  <si>
    <t>1985 GEARY RD</t>
  </si>
  <si>
    <t>1989 ASCOT DR</t>
  </si>
  <si>
    <t>1992 TICE VALLEY BLVD</t>
  </si>
  <si>
    <t>1997 ASCOT DR</t>
  </si>
  <si>
    <t>2 APPLETREE LN</t>
  </si>
  <si>
    <t>2 BATES BLVD</t>
  </si>
  <si>
    <t>2 CAMINO SOBRANTE</t>
  </si>
  <si>
    <t>2 ECKLEY LN</t>
  </si>
  <si>
    <t>2 ELK CT</t>
  </si>
  <si>
    <t>2 IRWIN WAY</t>
  </si>
  <si>
    <t>20 AVENIDA DE ORINDA</t>
  </si>
  <si>
    <t>20 BRYANT WAY</t>
  </si>
  <si>
    <t>20 HEATHER LN</t>
  </si>
  <si>
    <t>20 IRWIN WAY</t>
  </si>
  <si>
    <t>20 OAK CT</t>
  </si>
  <si>
    <t>20 SANTA MARIA WAY</t>
  </si>
  <si>
    <t>20 VIA LAS CRUCES</t>
  </si>
  <si>
    <t>20 WASHINGTON LN</t>
  </si>
  <si>
    <t>200 ALAMO PLZ</t>
  </si>
  <si>
    <t>200 BOONE CT</t>
  </si>
  <si>
    <t>200 CAMINO PABLO</t>
  </si>
  <si>
    <t>200 EL DORADO AVE</t>
  </si>
  <si>
    <t>200 HARTZ AVE</t>
  </si>
  <si>
    <t>200 LA CASA VIA</t>
  </si>
  <si>
    <t>200 MAYHEW WAY</t>
  </si>
  <si>
    <t>2001 LUSITANO ST</t>
  </si>
  <si>
    <t>2001 N MAIN ST</t>
  </si>
  <si>
    <t>2009 ASCOT DR</t>
  </si>
  <si>
    <t>201 HARTZ AVE</t>
  </si>
  <si>
    <t>201 N CIVIC DR</t>
  </si>
  <si>
    <t>201 W PROSPECT AVE</t>
  </si>
  <si>
    <t>2015 ASCOT DR</t>
  </si>
  <si>
    <t>2015 MT DIABLO BLVD</t>
  </si>
  <si>
    <t>2015 N BROADWAY</t>
  </si>
  <si>
    <t>2016 OLYMPIC BLVD</t>
  </si>
  <si>
    <t>2020 N BROADWAY</t>
  </si>
  <si>
    <t>2021 MT DIABLO BLVD</t>
  </si>
  <si>
    <t>2022 ASCOT DR</t>
  </si>
  <si>
    <t>2027 ASCOT DR</t>
  </si>
  <si>
    <t>2032 ASCOT DR</t>
  </si>
  <si>
    <t>2033 CAMEL LN</t>
  </si>
  <si>
    <t>2033 N MAIN ST</t>
  </si>
  <si>
    <t>2034 N MAIN ST</t>
  </si>
  <si>
    <t>2036 ASCOT DR</t>
  </si>
  <si>
    <t>2037 OLYMPIC BLVD</t>
  </si>
  <si>
    <t>2037 ROCKSPRING PL</t>
  </si>
  <si>
    <t>2041 VANDERSLICE AVE</t>
  </si>
  <si>
    <t>2042 MT DIABLO BLVD</t>
  </si>
  <si>
    <t>2044 ASCOT DR</t>
  </si>
  <si>
    <t>2044 MT DIABLO BLVD</t>
  </si>
  <si>
    <t>2045 ASCOT DR</t>
  </si>
  <si>
    <t>2045 CAMEL LN</t>
  </si>
  <si>
    <t>2045 DONALD DR</t>
  </si>
  <si>
    <t>205 EL PINTO</t>
  </si>
  <si>
    <t>205 N WIGET LN</t>
  </si>
  <si>
    <t>2050 ASCOT DR</t>
  </si>
  <si>
    <t>2050 N CALIFORNIA BLVD</t>
  </si>
  <si>
    <t>2050 VANDERSLICE AVE</t>
  </si>
  <si>
    <t>2051 ASCOT DR</t>
  </si>
  <si>
    <t>2051 VANDERSLICE AVE</t>
  </si>
  <si>
    <t>2055 DONALD DR</t>
  </si>
  <si>
    <t>2055 TICE VALLEY BLVD</t>
  </si>
  <si>
    <t>2056 ASCOT DR</t>
  </si>
  <si>
    <t>2057 CAMEL LN</t>
  </si>
  <si>
    <t>2057 DONALD DR</t>
  </si>
  <si>
    <t>206 W PROSPECT AVE</t>
  </si>
  <si>
    <t>2060 CAMEL LN</t>
  </si>
  <si>
    <t>2060 MAGNOLIA WAY</t>
  </si>
  <si>
    <t>2065 N BROADWAY</t>
  </si>
  <si>
    <t>2066 CAMEL LN</t>
  </si>
  <si>
    <t>2067 YGNACIO VALLEY RD</t>
  </si>
  <si>
    <t>2069 CAMEL LN</t>
  </si>
  <si>
    <t>207 KINGSTON WAY</t>
  </si>
  <si>
    <t>2073 MT DIABLO BLVD</t>
  </si>
  <si>
    <t>2075 DONALD DR</t>
  </si>
  <si>
    <t>2077 CAMEL LN</t>
  </si>
  <si>
    <t>2079 MT DIABLO BLVD</t>
  </si>
  <si>
    <t>2079 OLYMPIC BLVD</t>
  </si>
  <si>
    <t>208 W EL PINTADO</t>
  </si>
  <si>
    <t>2080 CAMEL LN</t>
  </si>
  <si>
    <t>2083 VANDERSLICE AVE</t>
  </si>
  <si>
    <t>2084 ASCOT DR</t>
  </si>
  <si>
    <t>2085 N BROADWAY</t>
  </si>
  <si>
    <t>2087 N BROADWAY</t>
  </si>
  <si>
    <t>2096 ASCOT DR</t>
  </si>
  <si>
    <t>2099 RELIEZ VALLEY RD</t>
  </si>
  <si>
    <t>21 MORAGA WAY</t>
  </si>
  <si>
    <t>21 ORINDA WAY</t>
  </si>
  <si>
    <t>210 CALLE ARROYO</t>
  </si>
  <si>
    <t>210 LAFAYETTE CIR</t>
  </si>
  <si>
    <t>210 RAILROAD AVE</t>
  </si>
  <si>
    <t>2100 DONALD DR</t>
  </si>
  <si>
    <t>2100 MOUNT DIABLO SCENIC BLVD</t>
  </si>
  <si>
    <t>2100 N BROADWAY</t>
  </si>
  <si>
    <t>2100 TICE VALLEY BLVD</t>
  </si>
  <si>
    <t>2101 DONALD DR</t>
  </si>
  <si>
    <t>2101 VANDERSLICE CT</t>
  </si>
  <si>
    <t>2121 YGNACIO VALLEY RD</t>
  </si>
  <si>
    <t>2125 YGNACIO VALLEY RD</t>
  </si>
  <si>
    <t>2129 ASCOT DR</t>
  </si>
  <si>
    <t>2130 ASCOT DR</t>
  </si>
  <si>
    <t>2131 OLYMPIC BLVD</t>
  </si>
  <si>
    <t>2133 DONALD DR</t>
  </si>
  <si>
    <t>2135 ASCOT DR</t>
  </si>
  <si>
    <t>2135 DANVILLE BLVD</t>
  </si>
  <si>
    <t>2145 DONALD DR</t>
  </si>
  <si>
    <t>215 LAFAYETTE CIR</t>
  </si>
  <si>
    <t>2150 TICE VALLEY BLVD</t>
  </si>
  <si>
    <t>2151 CAMINO PABLO</t>
  </si>
  <si>
    <t>2157 DONALD DR</t>
  </si>
  <si>
    <t>2161 YGNACIO VALLEY RD</t>
  </si>
  <si>
    <t>2175 N CALIFORNIA BLVD</t>
  </si>
  <si>
    <t>2175 YGNACIO VALLEY RD</t>
  </si>
  <si>
    <t>218 EL DORADO AVE</t>
  </si>
  <si>
    <t>218 VALLEY CREEK LN</t>
  </si>
  <si>
    <t>2195 N BROADWAY</t>
  </si>
  <si>
    <t>22 ORINDA WAY</t>
  </si>
  <si>
    <t>22 WAKEFIELD DR</t>
  </si>
  <si>
    <t>220 W EL PINTADO</t>
  </si>
  <si>
    <t>2200 HOLBROOK DR</t>
  </si>
  <si>
    <t>2200 PARISH DR</t>
  </si>
  <si>
    <t>2201 GEARY RD</t>
  </si>
  <si>
    <t>2201 LARKEY LN</t>
  </si>
  <si>
    <t>2207 BUENA VISTA AVE</t>
  </si>
  <si>
    <t>2208 WHYTE PARK AVE</t>
  </si>
  <si>
    <t>221 HARTZ AVE</t>
  </si>
  <si>
    <t>2210 OAK GROVE RD</t>
  </si>
  <si>
    <t>2211 OLYMPIC BLVD</t>
  </si>
  <si>
    <t>2221 OLYMPIC BLVD</t>
  </si>
  <si>
    <t>2225 TICE VALLEY BLVD</t>
  </si>
  <si>
    <t>2228 OAK GROVE RD</t>
  </si>
  <si>
    <t>224 BROOKWOOD RD</t>
  </si>
  <si>
    <t>2246 OAK GROVE RD</t>
  </si>
  <si>
    <t>225 MAYHEW WAY</t>
  </si>
  <si>
    <t>2251 OLYMPIC BLVD</t>
  </si>
  <si>
    <t>2255 YGNACIO VALLEY RD</t>
  </si>
  <si>
    <t>2263 N MAIN ST</t>
  </si>
  <si>
    <t>2263 WHYTE PARK AVE</t>
  </si>
  <si>
    <t>2270 OAK GROVE RD</t>
  </si>
  <si>
    <t>228 RAILROAD AVE</t>
  </si>
  <si>
    <t>2280 OAK GROVE RD</t>
  </si>
  <si>
    <t>2291 OAK GROVE RD</t>
  </si>
  <si>
    <t>2291 OLYMPIC BLVD</t>
  </si>
  <si>
    <t>2295 N MAIN ST</t>
  </si>
  <si>
    <t>23 ALTARINDA RD</t>
  </si>
  <si>
    <t>23 ORINDA WAY</t>
  </si>
  <si>
    <t>230 BROOKWOOD RD</t>
  </si>
  <si>
    <t>2303 YGNACIO VALLEY RD</t>
  </si>
  <si>
    <t>2305 CAMINO TASSAJARA</t>
  </si>
  <si>
    <t>2308 BANBURY PL</t>
  </si>
  <si>
    <t>231 LAFAYETTE CIR</t>
  </si>
  <si>
    <t>2310 BUENA VISTA AVE</t>
  </si>
  <si>
    <t>2316 SAN JUAN AVE</t>
  </si>
  <si>
    <t>2317 BUENA VISTA AVE</t>
  </si>
  <si>
    <t>2320 WESTCLIFFE LN</t>
  </si>
  <si>
    <t>2325 BOULEVARD CIR</t>
  </si>
  <si>
    <t>2329 N MAIN ST</t>
  </si>
  <si>
    <t>2336 BUENA VISTA AVE</t>
  </si>
  <si>
    <t>2339 BUENA VISTA AVE</t>
  </si>
  <si>
    <t>2340 WESTCLIFFE LN</t>
  </si>
  <si>
    <t>2345 BOULEVARD CIR</t>
  </si>
  <si>
    <t>2355 N MAIN ST</t>
  </si>
  <si>
    <t>2355 SAN JUAN AVE</t>
  </si>
  <si>
    <t>2364 WESTCLIFFE LN</t>
  </si>
  <si>
    <t>2369 OVERLOOK DR</t>
  </si>
  <si>
    <t>2380 WARREN RD</t>
  </si>
  <si>
    <t>2383 N MAIN ST</t>
  </si>
  <si>
    <t>2389 N MAIN ST</t>
  </si>
  <si>
    <t>2390 N MAIN ST</t>
  </si>
  <si>
    <t>24 ORINDA WAY</t>
  </si>
  <si>
    <t>240 LA CASA VIA</t>
  </si>
  <si>
    <t>240 LAFAYETTE CIR</t>
  </si>
  <si>
    <t>2400 OLYMPIC BLVD</t>
  </si>
  <si>
    <t>2400 STEWART AVE</t>
  </si>
  <si>
    <t>241 HARTZ AVE</t>
  </si>
  <si>
    <t>241 LAFAYETTE CIR</t>
  </si>
  <si>
    <t>2410 N MAIN ST</t>
  </si>
  <si>
    <t>2411 OAK GROVE RD</t>
  </si>
  <si>
    <t>242 W LINDA MESA AVE</t>
  </si>
  <si>
    <t>2420 CAMINO TASSAJARA</t>
  </si>
  <si>
    <t>2425 CAMINO TASSAJARA</t>
  </si>
  <si>
    <t>2425 WALNUT BLVD</t>
  </si>
  <si>
    <t>244 FRONT ST</t>
  </si>
  <si>
    <t>2449 BUENA VISTA AVE</t>
  </si>
  <si>
    <t>245 EL DIVISADERO AVE</t>
  </si>
  <si>
    <t>245 JOSEPH LN</t>
  </si>
  <si>
    <t>245 MASTERS CT</t>
  </si>
  <si>
    <t>2456 WESTCLIFFE LN</t>
  </si>
  <si>
    <t>2460 BUENA VISTA AVE</t>
  </si>
  <si>
    <t>2491 SAN MIGUEL DR</t>
  </si>
  <si>
    <t>25 EL CAMINO MORAGA</t>
  </si>
  <si>
    <t>25 EL MIRADOR</t>
  </si>
  <si>
    <t>25 HILLCROFT WAY</t>
  </si>
  <si>
    <t>25 N VIA MONTE</t>
  </si>
  <si>
    <t>25 ORINDA WAY</t>
  </si>
  <si>
    <t>250 VILLAGE SQ</t>
  </si>
  <si>
    <t>2500 CAMINO DIABLO</t>
  </si>
  <si>
    <t>2500 LUCY LN</t>
  </si>
  <si>
    <t>2501 DANVILLE BLVD</t>
  </si>
  <si>
    <t>251 LAFAYETTE CIR</t>
  </si>
  <si>
    <t>2515 LUCY LN</t>
  </si>
  <si>
    <t>2515 SAN MIGUEL DR</t>
  </si>
  <si>
    <t>2519 SOMERSVILLE RD</t>
  </si>
  <si>
    <t>2521 N MAIN ST</t>
  </si>
  <si>
    <t>2521 WALNUT BLVD</t>
  </si>
  <si>
    <t>2524 JONES RD</t>
  </si>
  <si>
    <t>2525 N MAIN ST</t>
  </si>
  <si>
    <t>2533 TROTTER WAY</t>
  </si>
  <si>
    <t>2534 JONES RD</t>
  </si>
  <si>
    <t>2540 N MAIN ST</t>
  </si>
  <si>
    <t>2540 OAK RD</t>
  </si>
  <si>
    <t>2548 JONES RD</t>
  </si>
  <si>
    <t>255 COGGINS DR</t>
  </si>
  <si>
    <t>2551 N MAIN ST</t>
  </si>
  <si>
    <t>2555 N MAIN ST</t>
  </si>
  <si>
    <t>2559 ROMLEY LN</t>
  </si>
  <si>
    <t>2560 N MAIN ST</t>
  </si>
  <si>
    <t>2560 WALNUT BLVD</t>
  </si>
  <si>
    <t>2570 WALNUT BLVD</t>
  </si>
  <si>
    <t>2578 OAK RD</t>
  </si>
  <si>
    <t>2580 N MAIN ST</t>
  </si>
  <si>
    <t>2582 OAK RD</t>
  </si>
  <si>
    <t>2590 N MAIN ST</t>
  </si>
  <si>
    <t>2590 OAK RD</t>
  </si>
  <si>
    <t>2596 OAK RD</t>
  </si>
  <si>
    <t>2598 OAK RD</t>
  </si>
  <si>
    <t>26 ORINDA WAY</t>
  </si>
  <si>
    <t>260 COGGINS DR</t>
  </si>
  <si>
    <t>260 WALNUT AVE</t>
  </si>
  <si>
    <t>2600 JONES RD</t>
  </si>
  <si>
    <t>2600 OAK RD</t>
  </si>
  <si>
    <t>2602 JONES RD</t>
  </si>
  <si>
    <t>261 LAFAYETTE CIR</t>
  </si>
  <si>
    <t>2615 CAMINO TASSAJARA</t>
  </si>
  <si>
    <t>2634 BALDWIN LN</t>
  </si>
  <si>
    <t>2638 BALDWIN LN</t>
  </si>
  <si>
    <t>2640 SHADELANDS DR</t>
  </si>
  <si>
    <t>2642 BALDWIN LN</t>
  </si>
  <si>
    <t>2646 BALDWIN LN</t>
  </si>
  <si>
    <t>2650 JONES RD</t>
  </si>
  <si>
    <t>2651 OAK GROVE RD</t>
  </si>
  <si>
    <t>2651 OAK RD</t>
  </si>
  <si>
    <t>2659 BALDWIN LN</t>
  </si>
  <si>
    <t>2660 YGNACIO VALLEY RD</t>
  </si>
  <si>
    <t>2661 OAK GROVE RD</t>
  </si>
  <si>
    <t>2665 BALDWIN LN</t>
  </si>
  <si>
    <t>267 HARTZ AVE</t>
  </si>
  <si>
    <t>2675 MITCHELL DR</t>
  </si>
  <si>
    <t>2677 BALDWIN LN</t>
  </si>
  <si>
    <t>2677 OAK RD</t>
  </si>
  <si>
    <t>2678 N MAIN ST</t>
  </si>
  <si>
    <t>2696 JONES RD</t>
  </si>
  <si>
    <t>27 MAPLEWOOD DR</t>
  </si>
  <si>
    <t>27 ORINDA WAY</t>
  </si>
  <si>
    <t>2700 MITCHELL DR</t>
  </si>
  <si>
    <t>2700 OAK RD</t>
  </si>
  <si>
    <t>2700 YGNACIO VALLEY RD</t>
  </si>
  <si>
    <t>2701 OAK RD</t>
  </si>
  <si>
    <t>2702 JONES RD</t>
  </si>
  <si>
    <t>2702 N MAIN ST</t>
  </si>
  <si>
    <t>2708 JONES RD</t>
  </si>
  <si>
    <t>271 LAFAYETTE CIR</t>
  </si>
  <si>
    <t>2710 CAMINO DIABLO</t>
  </si>
  <si>
    <t>2710 N MAIN ST</t>
  </si>
  <si>
    <t>2711 BUENA VISTA AVE</t>
  </si>
  <si>
    <t>2714 JONES RD</t>
  </si>
  <si>
    <t>2717 N MAIN ST</t>
  </si>
  <si>
    <t>2720 JONES RD</t>
  </si>
  <si>
    <t>2721 LARKEY LN</t>
  </si>
  <si>
    <t>2721 N MAIN ST</t>
  </si>
  <si>
    <t>2726 N MAIN ST</t>
  </si>
  <si>
    <t>2727 SAN CARLOS DR</t>
  </si>
  <si>
    <t>2730 CAMINO DIABLO</t>
  </si>
  <si>
    <t>2730 MITCHELL DR</t>
  </si>
  <si>
    <t>2730 N MAIN ST</t>
  </si>
  <si>
    <t>2735 N MAIN ST</t>
  </si>
  <si>
    <t>2737 N MAIN ST</t>
  </si>
  <si>
    <t>2738 OAK RD</t>
  </si>
  <si>
    <t>2750 N MAIN ST</t>
  </si>
  <si>
    <t>276 CAMINO PABLO</t>
  </si>
  <si>
    <t>2764 CAMINO DIABLO</t>
  </si>
  <si>
    <t>2775 CEDRO LN</t>
  </si>
  <si>
    <t>2775 MITCHELL DR</t>
  </si>
  <si>
    <t>2780 CAMINO DIABLO</t>
  </si>
  <si>
    <t>2786 JONES RD</t>
  </si>
  <si>
    <t>2791 N MAIN ST</t>
  </si>
  <si>
    <t>28 ORINDA WAY</t>
  </si>
  <si>
    <t>2800 LARKEY LN</t>
  </si>
  <si>
    <t>2800 N MAIN ST</t>
  </si>
  <si>
    <t>2801 SHADELANDS DR</t>
  </si>
  <si>
    <t>2803 YGNACIO VALLEY RD</t>
  </si>
  <si>
    <t>2804 SAKLAN INDIAN DR</t>
  </si>
  <si>
    <t>2805 JONES RD</t>
  </si>
  <si>
    <t>2806 SAKLAN INDIAN DR</t>
  </si>
  <si>
    <t>2812 SAKLAN INDIAN DR</t>
  </si>
  <si>
    <t>2814 SAKLAN INDIAN DR</t>
  </si>
  <si>
    <t>2815 YGNACIO VALLEY RD</t>
  </si>
  <si>
    <t>2816 SAKLAN INDIAN DR</t>
  </si>
  <si>
    <t>2818 SAKLAN INDIAN DR</t>
  </si>
  <si>
    <t>2822 SAKLAN INDIAN DR</t>
  </si>
  <si>
    <t>2824 SAKLAN INDIAN DR</t>
  </si>
  <si>
    <t>2826 SAKLAN INDIAN DR</t>
  </si>
  <si>
    <t>2828 SAKLAN INDIAN DR</t>
  </si>
  <si>
    <t>2832 SAKLAN INDIAN DR</t>
  </si>
  <si>
    <t>2834 SAKLAN INDIAN DR</t>
  </si>
  <si>
    <t>2836 SAKLAN INDIAN DR</t>
  </si>
  <si>
    <t>2838 SAKLAN INDIAN DR</t>
  </si>
  <si>
    <t>2839 YGNACIO VALLEY RD</t>
  </si>
  <si>
    <t>2842 SAKLAN INDIAN DR</t>
  </si>
  <si>
    <t>2844 SAKLAN INDIAN DR</t>
  </si>
  <si>
    <t>2846 SAKLAN INDIAN DR</t>
  </si>
  <si>
    <t>2848 SAKLAN INDIAN DR</t>
  </si>
  <si>
    <t>2849 MIRANDA AVE</t>
  </si>
  <si>
    <t>2850 CHERRY LN</t>
  </si>
  <si>
    <t>2852 SAKLAN INDIAN DR</t>
  </si>
  <si>
    <t>2854 SAKLAN INDIAN DR</t>
  </si>
  <si>
    <t>2855 N MAIN ST</t>
  </si>
  <si>
    <t>2856 SAKLAN INDIAN DR</t>
  </si>
  <si>
    <t>2858 SAKLAN INDIAN DR</t>
  </si>
  <si>
    <t>2861 SAKLAN INDIAN DR</t>
  </si>
  <si>
    <t>2863 SAKLAN INDIAN DR</t>
  </si>
  <si>
    <t>2865 SAKLAN INDIAN DR</t>
  </si>
  <si>
    <t>2871 SAKLAN INDIAN DR</t>
  </si>
  <si>
    <t>2872 SAKLAN INDIAN DR</t>
  </si>
  <si>
    <t>2873 SAKLAN INDIAN DR</t>
  </si>
  <si>
    <t>2874 SAKLAN INDIAN DR</t>
  </si>
  <si>
    <t>2875 MITCHELL DR</t>
  </si>
  <si>
    <t>2875 SPRING CREEK LN</t>
  </si>
  <si>
    <t>2876 SAKLAN INDIAN DR</t>
  </si>
  <si>
    <t>2878 SAKLAN INDIAN DR</t>
  </si>
  <si>
    <t>2881 SAKLAN INDIAN DR</t>
  </si>
  <si>
    <t>2882 SAKLAN INDIAN DR</t>
  </si>
  <si>
    <t>2883 SAKLAN INDIAN DR</t>
  </si>
  <si>
    <t>2884 SAKLAN INDIAN DR</t>
  </si>
  <si>
    <t>2886 SAKLAN INDIAN DR</t>
  </si>
  <si>
    <t>2888 SAKLAN INDIAN DR</t>
  </si>
  <si>
    <t>2889 SAKLAN INDIAN DR</t>
  </si>
  <si>
    <t>2890 MITCHELL DR</t>
  </si>
  <si>
    <t>2890 N MAIN ST</t>
  </si>
  <si>
    <t>2891 YGNACIO VALLEY RD</t>
  </si>
  <si>
    <t>2895 N MAIN ST</t>
  </si>
  <si>
    <t>2895 YGNACIO VALLEY RD</t>
  </si>
  <si>
    <t>290 HARTZ AVE</t>
  </si>
  <si>
    <t>2905 N MAIN ST</t>
  </si>
  <si>
    <t>2912 SAKLAN INDIAN DR</t>
  </si>
  <si>
    <t>2914 SAKLAN INDIAN DR</t>
  </si>
  <si>
    <t>2916 SAKLAN INDIAN DR</t>
  </si>
  <si>
    <t>2918 SAKLAN INDIAN DR</t>
  </si>
  <si>
    <t>2922 SAKLAN INDIAN DR</t>
  </si>
  <si>
    <t>2924 SAKLAN INDIAN DR</t>
  </si>
  <si>
    <t>2925 N MAIN ST</t>
  </si>
  <si>
    <t>2926 SAKLAN INDIAN DR</t>
  </si>
  <si>
    <t>2928 SAKLAN INDIAN DR</t>
  </si>
  <si>
    <t>2929 N MAIN ST</t>
  </si>
  <si>
    <t>2932 N MAIN ST</t>
  </si>
  <si>
    <t>2932 SAKLAN INDIAN DR</t>
  </si>
  <si>
    <t>2934 SAKLAN INDIAN DR</t>
  </si>
  <si>
    <t>2936 SAKLAN INDIAN DR</t>
  </si>
  <si>
    <t>2938 SAKLAN INDIAN DR</t>
  </si>
  <si>
    <t>294 RAILROAD AVE</t>
  </si>
  <si>
    <t>2940 N MAIN ST</t>
  </si>
  <si>
    <t>2941 YGNACIO VALLEY RD</t>
  </si>
  <si>
    <t>2949 STONE VALLEY RD</t>
  </si>
  <si>
    <t>295 ORCHARD RD</t>
  </si>
  <si>
    <t>2950 BUSKIRK AVE</t>
  </si>
  <si>
    <t>2952 SAKLAN INDIAN DR</t>
  </si>
  <si>
    <t>2954 SAKLAN INDIAN DR</t>
  </si>
  <si>
    <t>2955 N MAIN ST</t>
  </si>
  <si>
    <t>2956 SAKLAN INDIAN DR</t>
  </si>
  <si>
    <t>2958 SAKLAN INDIAN DR</t>
  </si>
  <si>
    <t>2962 SAKLAN INDIAN DR</t>
  </si>
  <si>
    <t>2964 MIRANDA AVE</t>
  </si>
  <si>
    <t>2964 SAKLAN INDIAN DR</t>
  </si>
  <si>
    <t>2966 SAKLAN INDIAN DR</t>
  </si>
  <si>
    <t>2968 SAKLAN INDIAN DR</t>
  </si>
  <si>
    <t>2971 N MAIN ST</t>
  </si>
  <si>
    <t>298 N WIGET LN</t>
  </si>
  <si>
    <t>2982 SAKLAN INDIAN DR</t>
  </si>
  <si>
    <t>2984 SAKLAN INDIAN DR</t>
  </si>
  <si>
    <t>2985 N MAIN ST</t>
  </si>
  <si>
    <t>2986 SAKLAN INDIAN DR</t>
  </si>
  <si>
    <t>2988 SAKLAN INDIAN DR</t>
  </si>
  <si>
    <t>2992 SAKLAN INDIAN DR</t>
  </si>
  <si>
    <t>2992 SANTOS LN</t>
  </si>
  <si>
    <t>2994 SAKLAN INDIAN DR</t>
  </si>
  <si>
    <t>2995 YGNACIO VALLEY RD</t>
  </si>
  <si>
    <t>2996 SAKLAN INDIAN DR</t>
  </si>
  <si>
    <t>2998 SAKLAN INDIAN DR</t>
  </si>
  <si>
    <t>30 OAK CT</t>
  </si>
  <si>
    <t>30 TOWN AND COUNTRY DR</t>
  </si>
  <si>
    <t>300 EL CERRO BLVD</t>
  </si>
  <si>
    <t>300 GREENBROOK DR</t>
  </si>
  <si>
    <t>300 MORAGA RD</t>
  </si>
  <si>
    <t>300 N CIVIC DR</t>
  </si>
  <si>
    <t>300 QUINTERRA LN</t>
  </si>
  <si>
    <t>300 S EAGLE NEST LN</t>
  </si>
  <si>
    <t>3000 DAMANI CT</t>
  </si>
  <si>
    <t>3001 GREY EAGLE DR</t>
  </si>
  <si>
    <t>3001 MIRANDA AVE</t>
  </si>
  <si>
    <t>3002 GREY EAGLE DR</t>
  </si>
  <si>
    <t>3003 GREY EAGLE DR</t>
  </si>
  <si>
    <t>3004 GREY EAGLE DR</t>
  </si>
  <si>
    <t>3005 GREY EAGLE DR</t>
  </si>
  <si>
    <t>3005 STONE VALLEY ROAD</t>
  </si>
  <si>
    <t>3006 GREY EAGLE DR</t>
  </si>
  <si>
    <t>3007 GREY EAGLE DR</t>
  </si>
  <si>
    <t>3008 GREY EAGLE DR</t>
  </si>
  <si>
    <t>3009 MAYHEW CT</t>
  </si>
  <si>
    <t>301 HARTZ AVE</t>
  </si>
  <si>
    <t>301 N CIVIC DR</t>
  </si>
  <si>
    <t>301 N SAN CARLOS DR</t>
  </si>
  <si>
    <t>3010 GREY EAGLE DR</t>
  </si>
  <si>
    <t>3011 GREY EAGLE DR</t>
  </si>
  <si>
    <t>3012 GREY EAGLE DR</t>
  </si>
  <si>
    <t>3013 GREY EAGLE DR</t>
  </si>
  <si>
    <t>3014 GREY EAGLE DR</t>
  </si>
  <si>
    <t>3015 GREY EAGLE DR</t>
  </si>
  <si>
    <t>3016 GREY EAGLE DR</t>
  </si>
  <si>
    <t>3016 ROHRER DR</t>
  </si>
  <si>
    <t>3017 GREY EAGLE DR</t>
  </si>
  <si>
    <t>3021 GREY EAGLE DR</t>
  </si>
  <si>
    <t>3022 GREY EAGLE DR</t>
  </si>
  <si>
    <t>3023 GREY EAGLE DR</t>
  </si>
  <si>
    <t>3024 GREY EAGLE DR</t>
  </si>
  <si>
    <t>3025 GREY EAGLE DR</t>
  </si>
  <si>
    <t>3026 GREY EAGLE DR</t>
  </si>
  <si>
    <t>3027 GREY EAGLE DR</t>
  </si>
  <si>
    <t>3028 GREY EAGLE DR</t>
  </si>
  <si>
    <t>3031 GREY EAGLE DR</t>
  </si>
  <si>
    <t>3032 GREY EAGLE DR</t>
  </si>
  <si>
    <t>3033 GREY EAGLE DR</t>
  </si>
  <si>
    <t>3034 GREY EAGLE DR</t>
  </si>
  <si>
    <t>3035 GREY EAGLE DR</t>
  </si>
  <si>
    <t>3041 GREY EAGLE DR</t>
  </si>
  <si>
    <t>3043 GREY EAGLE DR</t>
  </si>
  <si>
    <t>3044 GREY EAGLE DR</t>
  </si>
  <si>
    <t>3046 GREY EAGLE DR</t>
  </si>
  <si>
    <t>3047 GREY EAGLE DR</t>
  </si>
  <si>
    <t>3050 DEL HOMBRE LN</t>
  </si>
  <si>
    <t>3051 GREY EAGLE DR</t>
  </si>
  <si>
    <t>3053 GREY EAGLE DR</t>
  </si>
  <si>
    <t>3055 GREY EAGLE DR</t>
  </si>
  <si>
    <t>3055 OAK RD</t>
  </si>
  <si>
    <t>306 DIABLO RD</t>
  </si>
  <si>
    <t>3062 GREY EAGLE DR</t>
  </si>
  <si>
    <t>3064 GREY EAGLE DR</t>
  </si>
  <si>
    <t>3065 N MAIN ST</t>
  </si>
  <si>
    <t>3066 GREY EAGLE DR</t>
  </si>
  <si>
    <t>3073 GREY EAGLE DR</t>
  </si>
  <si>
    <t>3073 N MAIN ST</t>
  </si>
  <si>
    <t>3075 GREY EAGLE DR</t>
  </si>
  <si>
    <t>3077 GREY EAGLE DR</t>
  </si>
  <si>
    <t>3079 CAMINO DIABLO</t>
  </si>
  <si>
    <t>3081 N MAIN ST</t>
  </si>
  <si>
    <t>3091 N MAIN ST</t>
  </si>
  <si>
    <t>31 GOBEL WAY</t>
  </si>
  <si>
    <t>31 RAILROAD AVE</t>
  </si>
  <si>
    <t>31 ST JOHNS CT</t>
  </si>
  <si>
    <t>310 MORAGA RD</t>
  </si>
  <si>
    <t>3109 CAFETO DR</t>
  </si>
  <si>
    <t>3111 N MAIN ST</t>
  </si>
  <si>
    <t>3113 GREY EAGLE DR</t>
  </si>
  <si>
    <t>3115 GREY EAGLE DR</t>
  </si>
  <si>
    <t>3116 OAK RD</t>
  </si>
  <si>
    <t>312 N CIVIC DR</t>
  </si>
  <si>
    <t>312 RAILROAD AVE</t>
  </si>
  <si>
    <t>3122 GREY EAGLE DR</t>
  </si>
  <si>
    <t>3124 GREY EAGLE DR</t>
  </si>
  <si>
    <t>3126 GREY EAGLE DR</t>
  </si>
  <si>
    <t>3128 GREY EAGLE DR</t>
  </si>
  <si>
    <t>3128 OAK RD</t>
  </si>
  <si>
    <t>313 N CIVIC DR</t>
  </si>
  <si>
    <t>3131 GREY EAGLE DR</t>
  </si>
  <si>
    <t>3131 STONE VALLEY RD</t>
  </si>
  <si>
    <t>3133 GREY EAGLE DR</t>
  </si>
  <si>
    <t>3142 GREY EAGLE DR</t>
  </si>
  <si>
    <t>3144 GREY EAGLE DR</t>
  </si>
  <si>
    <t>3146 GREY EAGLE DR</t>
  </si>
  <si>
    <t>3148 GREY EAGLE DR</t>
  </si>
  <si>
    <t>315 ARLINGTON CT</t>
  </si>
  <si>
    <t>315 CAMINO SOBRANTE</t>
  </si>
  <si>
    <t>3150 DANVILLE BLVD</t>
  </si>
  <si>
    <t>3150 FOSTORIA WAY</t>
  </si>
  <si>
    <t>3150 LUCAS DR</t>
  </si>
  <si>
    <t>3152 GREY EAGLE DR</t>
  </si>
  <si>
    <t>3154 GREY EAGLE DR</t>
  </si>
  <si>
    <t>3156 GREY EAGLE DR</t>
  </si>
  <si>
    <t>3158 GREY EAGLE DR</t>
  </si>
  <si>
    <t>3160 DANVILLE BLVD</t>
  </si>
  <si>
    <t>3164 PUTNAM BLVD</t>
  </si>
  <si>
    <t>3168 DANVILLE BLVD</t>
  </si>
  <si>
    <t>3169 ROUNDHILL RD</t>
  </si>
  <si>
    <t>3173 WAYSIDE PLZ</t>
  </si>
  <si>
    <t>3177 DANVILLE BLVD</t>
  </si>
  <si>
    <t>3183 WAYSIDE PLZ</t>
  </si>
  <si>
    <t>319 N GATE RD</t>
  </si>
  <si>
    <t>3190 OLD TUNNEL RD</t>
  </si>
  <si>
    <t>3193 WAYSIDE PLZ</t>
  </si>
  <si>
    <t>3195 DANVILLE BLVD</t>
  </si>
  <si>
    <t>3198 GLORIA TER</t>
  </si>
  <si>
    <t>3200 STANLEY BLVD</t>
  </si>
  <si>
    <t>3201 CAMINO TASSAJARA</t>
  </si>
  <si>
    <t>3201 STANLEY BLVD</t>
  </si>
  <si>
    <t>3205 STANLEY BLVD</t>
  </si>
  <si>
    <t>3210 DANVILLE BLVD</t>
  </si>
  <si>
    <t>3211 DANVILLE BLVD</t>
  </si>
  <si>
    <t>3219 DANVILLE BLVD</t>
  </si>
  <si>
    <t>3232 DEER HILL RD</t>
  </si>
  <si>
    <t>3235 MT DIABLO CT</t>
  </si>
  <si>
    <t>3240 STONE VALLEY RD W</t>
  </si>
  <si>
    <t>3249 MT DIABLO CT</t>
  </si>
  <si>
    <t>325 N WIGET LN</t>
  </si>
  <si>
    <t>3254 GLORIA TER</t>
  </si>
  <si>
    <t>3255 MT DIABLO CT</t>
  </si>
  <si>
    <t>327 RHEEM BLVD</t>
  </si>
  <si>
    <t>3275 PEACHWILLOW LN</t>
  </si>
  <si>
    <t>3276 MCNUTT AVE</t>
  </si>
  <si>
    <t>328 RHEEM BLVD</t>
  </si>
  <si>
    <t>3287 MT DIABLO BLVD</t>
  </si>
  <si>
    <t>329 RHEEM BLVD</t>
  </si>
  <si>
    <t>3291 MT DIABLO CT</t>
  </si>
  <si>
    <t>3297 MT DIABLO BLVD</t>
  </si>
  <si>
    <t>33 FRONT ST</t>
  </si>
  <si>
    <t>33 ORINDA WAY</t>
  </si>
  <si>
    <t>33 QUAIL CT</t>
  </si>
  <si>
    <t>33 TAHOE CT</t>
  </si>
  <si>
    <t>330 HARTZ AVE</t>
  </si>
  <si>
    <t>3301 SPRINGHILL RD</t>
  </si>
  <si>
    <t>331 HARTZ AVE</t>
  </si>
  <si>
    <t>3311 MT DIABLO BLVD</t>
  </si>
  <si>
    <t>3328 MT DIABLO BLVD</t>
  </si>
  <si>
    <t>3329 MT DIABLO BLVD</t>
  </si>
  <si>
    <t>333 CAMILLE AVE</t>
  </si>
  <si>
    <t>3330 MT DIABLO BLVD</t>
  </si>
  <si>
    <t>3338 MT DIABLO BLVD</t>
  </si>
  <si>
    <t>3343 MT DIABLO BLVD</t>
  </si>
  <si>
    <t>3347 MT DIABLO BLVD</t>
  </si>
  <si>
    <t>3349 MT DIABLO BLVD</t>
  </si>
  <si>
    <t>335 RHEEM BLVD</t>
  </si>
  <si>
    <t>3351 MT DIABLO BLVD</t>
  </si>
  <si>
    <t>3352 DYER DR</t>
  </si>
  <si>
    <t>3352 SPRINGHILL RD</t>
  </si>
  <si>
    <t>3355 MT DIABLO BLVD</t>
  </si>
  <si>
    <t>3357 MILDRED LN</t>
  </si>
  <si>
    <t>3357 MT DIABLO BLVD</t>
  </si>
  <si>
    <t>336 DIABLO RD</t>
  </si>
  <si>
    <t>336 RHEEM BLVD</t>
  </si>
  <si>
    <t>3363 MT DIABLO BLVD</t>
  </si>
  <si>
    <t>3366 MT DIABLO BLVD</t>
  </si>
  <si>
    <t>3370 MT DIABLO BLVD</t>
  </si>
  <si>
    <t>3377 MT DIABLO BLVD</t>
  </si>
  <si>
    <t>3379 MT DIABLO BLVD</t>
  </si>
  <si>
    <t>3380 MT DIABLO BLVD</t>
  </si>
  <si>
    <t>3385 MT DIABLO BLVD</t>
  </si>
  <si>
    <t>3390 DEER HILL RD</t>
  </si>
  <si>
    <t>3391 MT DIABLO BLVD</t>
  </si>
  <si>
    <t>3393 MT DIABLO BLVD</t>
  </si>
  <si>
    <t>3397 MT DIABLO BLVD</t>
  </si>
  <si>
    <t>3400 CROW CANYON RD</t>
  </si>
  <si>
    <t>3400 GOLDEN RAIN RD</t>
  </si>
  <si>
    <t>3400 MT DIABLO BLVD</t>
  </si>
  <si>
    <t>3401 MT DIABLO BLVD</t>
  </si>
  <si>
    <t>3406 HALL LN</t>
  </si>
  <si>
    <t>3407 MT DIABLO BLVD</t>
  </si>
  <si>
    <t>3416 MT DIABLO BLVD</t>
  </si>
  <si>
    <t>3420 CAMINO TASSAJARA</t>
  </si>
  <si>
    <t>3421 GOLDEN GATE WAY</t>
  </si>
  <si>
    <t>3424 CAMINO TASSAJARA</t>
  </si>
  <si>
    <t>3425 MT DIABLO BLVD</t>
  </si>
  <si>
    <t>3426 MT DIABLO BLVD</t>
  </si>
  <si>
    <t>3427 GOLDEN GATE WAY</t>
  </si>
  <si>
    <t>3428 MT DIABLO BLVD</t>
  </si>
  <si>
    <t>343 RHEEM BLVD</t>
  </si>
  <si>
    <t>3433 GOLDEN GATE WAY</t>
  </si>
  <si>
    <t>3435 MT DIABLO BLVD</t>
  </si>
  <si>
    <t>344 RHEEM BLVD</t>
  </si>
  <si>
    <t>3440 MT DIABLO BLVD</t>
  </si>
  <si>
    <t>3441 GOLDEN GATE WAY</t>
  </si>
  <si>
    <t>3441 MT DIABLO BLVD</t>
  </si>
  <si>
    <t>3445 MT DIABLO BLVD</t>
  </si>
  <si>
    <t>3447 MT DIABLO BLVD</t>
  </si>
  <si>
    <t>3448 ORCHARD HILL CT</t>
  </si>
  <si>
    <t>345 RAILROAD AVE</t>
  </si>
  <si>
    <t>3450 GOLDEN GATE WAY</t>
  </si>
  <si>
    <t>3452 CAMINO TASSAJARA</t>
  </si>
  <si>
    <t>3454 HAMLIN RD</t>
  </si>
  <si>
    <t>3455 MT DIABLO BLVD</t>
  </si>
  <si>
    <t>3455 SCHOOL ST</t>
  </si>
  <si>
    <t>3458 MT DIABLO BLVD</t>
  </si>
  <si>
    <t>3459 MT DIABLO BLVD</t>
  </si>
  <si>
    <t>346 RHEEM BLVD</t>
  </si>
  <si>
    <t>3460 LANA LN</t>
  </si>
  <si>
    <t>3460 ORCHARD HILL CT</t>
  </si>
  <si>
    <t>3461 BLACKHAWK PLAZA CIR</t>
  </si>
  <si>
    <t>3463 GOLDEN GATE WAY</t>
  </si>
  <si>
    <t>3467 ORCHARD HILL CT</t>
  </si>
  <si>
    <t>3469 MT DIABLO BLVD</t>
  </si>
  <si>
    <t>3470 MT DIABLO BLVD</t>
  </si>
  <si>
    <t>3470 ORCHARD HILL CT</t>
  </si>
  <si>
    <t>348 RHEEM BLVD</t>
  </si>
  <si>
    <t>3482 GOLDEN GATE WAY</t>
  </si>
  <si>
    <t>3483 MT DIABLO BLVD</t>
  </si>
  <si>
    <t>3491 MT DIABLO BLVD</t>
  </si>
  <si>
    <t>3492 MT DIABLO BLVD</t>
  </si>
  <si>
    <t>3496 CAMINO TASSAJARA</t>
  </si>
  <si>
    <t>35 LAUREL DR</t>
  </si>
  <si>
    <t>350 CAMINO PABLO</t>
  </si>
  <si>
    <t>350 PARK ST</t>
  </si>
  <si>
    <t>350 RAILROAD AVE</t>
  </si>
  <si>
    <t>350 RHEEM BLVD</t>
  </si>
  <si>
    <t>3500 GOLDEN GATE WAY</t>
  </si>
  <si>
    <t>3500 MT DIABLO BLVD</t>
  </si>
  <si>
    <t>3501 MT DIABLO BLVD</t>
  </si>
  <si>
    <t>3501 SCHOOL ST</t>
  </si>
  <si>
    <t>3502 MT DIABLO BLVD</t>
  </si>
  <si>
    <t>3505 GOLDEN GATE WAY</t>
  </si>
  <si>
    <t>3509 SCHOOL ST</t>
  </si>
  <si>
    <t>351 RHEEM BLVD</t>
  </si>
  <si>
    <t>3512 MORAGA BLVD</t>
  </si>
  <si>
    <t>3512 MT DIABLO BLVD</t>
  </si>
  <si>
    <t>3514 GOLDEN GATE WAY</t>
  </si>
  <si>
    <t>3515 MT DIABLO BLVD</t>
  </si>
  <si>
    <t>3516 GOLDEN GATE WAY</t>
  </si>
  <si>
    <t>3518 MT DIABLO BLVD</t>
  </si>
  <si>
    <t>3520 BROOK ST</t>
  </si>
  <si>
    <t>3521 COUNTRY CLUB PL</t>
  </si>
  <si>
    <t>3521 GOLDEN GATE WAY</t>
  </si>
  <si>
    <t>3523 GOLDEN GATE WAY</t>
  </si>
  <si>
    <t>3525 MT DIABLO BLVD</t>
  </si>
  <si>
    <t>3527 MT DIABLO BLVD</t>
  </si>
  <si>
    <t>3527 WILKINSON LN</t>
  </si>
  <si>
    <t>3528 MT DIABLO BLVD</t>
  </si>
  <si>
    <t>3535 BROOK ST</t>
  </si>
  <si>
    <t>3535 SCHOOL ST</t>
  </si>
  <si>
    <t>3539 PLAZA WAY</t>
  </si>
  <si>
    <t>3540 MT DIABLO BLVD</t>
  </si>
  <si>
    <t>3541 WILKINSON LN</t>
  </si>
  <si>
    <t>3543 BROOK ST</t>
  </si>
  <si>
    <t>3547 MT DIABLO BLVD</t>
  </si>
  <si>
    <t>3547 WILKINSON LN</t>
  </si>
  <si>
    <t>3548 BROOK ST</t>
  </si>
  <si>
    <t>3549 BROOK ST</t>
  </si>
  <si>
    <t>3549 WILKINSON LN</t>
  </si>
  <si>
    <t>355 LENNON LN</t>
  </si>
  <si>
    <t>3550 BLACKHAWK PLAZA CIR</t>
  </si>
  <si>
    <t>3550 BROOK ST</t>
  </si>
  <si>
    <t>3550 CAMINO TASSAJARA</t>
  </si>
  <si>
    <t>3553 MT DIABLO BLVD</t>
  </si>
  <si>
    <t>3555 MT DIABLO BLVD</t>
  </si>
  <si>
    <t>356 HARTZ AVE</t>
  </si>
  <si>
    <t>356 PARK ST</t>
  </si>
  <si>
    <t>3561 MT DIABLO BLVD</t>
  </si>
  <si>
    <t>3563 MT DIABLO BLVD</t>
  </si>
  <si>
    <t>3565 MT DIABLO BLVD</t>
  </si>
  <si>
    <t>3568 MT DIABLO BLVD</t>
  </si>
  <si>
    <t>3569 BROOK ST</t>
  </si>
  <si>
    <t>3570 MT DIABLO BLVD</t>
  </si>
  <si>
    <t>3571 MT DIABLO BLVD</t>
  </si>
  <si>
    <t>3572 TERRACE WAY</t>
  </si>
  <si>
    <t>3574 TERRACE WAY</t>
  </si>
  <si>
    <t>3575 MT DIABLO BLVD</t>
  </si>
  <si>
    <t>3576 MT DIABLO BLVD</t>
  </si>
  <si>
    <t>3576 TERRACE WAY</t>
  </si>
  <si>
    <t>3578 BROOK ST</t>
  </si>
  <si>
    <t>3583 MT DIABLO BLVD</t>
  </si>
  <si>
    <t>3585 BROOK ST</t>
  </si>
  <si>
    <t>3595 MT DIABLO BLVD</t>
  </si>
  <si>
    <t>3596 MT DIABLO BLVD</t>
  </si>
  <si>
    <t>360 DIABLO RD</t>
  </si>
  <si>
    <t>360 PARK ST</t>
  </si>
  <si>
    <t>3600 CAMINO TASSAJARA</t>
  </si>
  <si>
    <t>3600 MT DIABLO BLVD</t>
  </si>
  <si>
    <t>3601 DEER HILL RD</t>
  </si>
  <si>
    <t>3601 HAPPY VALLEY RD</t>
  </si>
  <si>
    <t>3603 CHESTNUT ST</t>
  </si>
  <si>
    <t>3606 BICKERSTAFF RD</t>
  </si>
  <si>
    <t>3608 HAPPY VALLEY RD</t>
  </si>
  <si>
    <t>3609 BICKERSTAFF RD</t>
  </si>
  <si>
    <t>361 RHEEM BLVD</t>
  </si>
  <si>
    <t>3610 HAPPY VALLEY RD</t>
  </si>
  <si>
    <t>3614 MT DIABLO BLVD</t>
  </si>
  <si>
    <t>3615 MT DIABLO BLVD</t>
  </si>
  <si>
    <t>3616 CHESTNUT ST</t>
  </si>
  <si>
    <t>3619 BICKERSTAFF RD</t>
  </si>
  <si>
    <t>3620 HAPPY VALLEY RD</t>
  </si>
  <si>
    <t>3620 MT DIABLO BLVD</t>
  </si>
  <si>
    <t>3620 WALNUT ST</t>
  </si>
  <si>
    <t>3621 WALNUT ST</t>
  </si>
  <si>
    <t>3622 CHESTNUT ST</t>
  </si>
  <si>
    <t>3626 BICKERSTAFF RD</t>
  </si>
  <si>
    <t>3628 BICKERSTAFF RD</t>
  </si>
  <si>
    <t>363 DIABLO RD</t>
  </si>
  <si>
    <t>3630 BICKERSTAFF RD</t>
  </si>
  <si>
    <t>3631 WALNUT ST</t>
  </si>
  <si>
    <t>3632 MT DIABLO BLVD</t>
  </si>
  <si>
    <t>3637 MT DIABLO BLVD</t>
  </si>
  <si>
    <t>3639 WALNUT ST</t>
  </si>
  <si>
    <t>3640 MT DIABLO BLVD</t>
  </si>
  <si>
    <t>3643 WALNUT ST</t>
  </si>
  <si>
    <t>3647 MT DIABLO BLVD</t>
  </si>
  <si>
    <t>3649 MT DIABLO BLVD</t>
  </si>
  <si>
    <t>365 LENNON LN</t>
  </si>
  <si>
    <t>3650 MT DIABLO BLVD</t>
  </si>
  <si>
    <t>3652 CHESTNUT ST</t>
  </si>
  <si>
    <t>3653 WALNUT ST</t>
  </si>
  <si>
    <t>3654 MT DIABLO BLVD</t>
  </si>
  <si>
    <t>3655 MT DIABLO BLVD</t>
  </si>
  <si>
    <t>3658 MT DIABLO BLVD</t>
  </si>
  <si>
    <t>3661 MT DIABLO BLVD</t>
  </si>
  <si>
    <t>3663 MT DIABLO BLVD</t>
  </si>
  <si>
    <t>3669 MT DIABLO BLVD</t>
  </si>
  <si>
    <t>3671 MT DIABLO BLVD</t>
  </si>
  <si>
    <t>3675 MT DIABLO BLVD</t>
  </si>
  <si>
    <t>3678 NORDSTROM LN</t>
  </si>
  <si>
    <t>3685 MT DIABLO BLVD</t>
  </si>
  <si>
    <t>3686 MT DIABLO BLVD</t>
  </si>
  <si>
    <t>3688 MT DIABLO BLVD</t>
  </si>
  <si>
    <t>3690 MT DIABLO BLVD</t>
  </si>
  <si>
    <t>3697 MT DIABLO BLVD</t>
  </si>
  <si>
    <t>370 HARTZ AVE</t>
  </si>
  <si>
    <t>370 N WIGET LN</t>
  </si>
  <si>
    <t>3700 MT DIABLO BLVD</t>
  </si>
  <si>
    <t>3707 WEST RD</t>
  </si>
  <si>
    <t>3709 MT DIABLO BLVD</t>
  </si>
  <si>
    <t>3713 MT DIABLO BLVD</t>
  </si>
  <si>
    <t>3717 MT DIABLO BLVD</t>
  </si>
  <si>
    <t>372 PARK ST</t>
  </si>
  <si>
    <t>3722 MT DIABLO BLVD</t>
  </si>
  <si>
    <t>3725 MT DIABLO BLVD</t>
  </si>
  <si>
    <t>373 DIABLO RD</t>
  </si>
  <si>
    <t>373 GLORIETTA BLVD</t>
  </si>
  <si>
    <t>3745 CAMPOLINDO DR</t>
  </si>
  <si>
    <t>375 W EL PINTADO</t>
  </si>
  <si>
    <t>3750 BLACKHAWK PLAZA CIR</t>
  </si>
  <si>
    <t>376 PARK ST</t>
  </si>
  <si>
    <t>3771 SUNDALE RD</t>
  </si>
  <si>
    <t>3775 ARBOLADO DR</t>
  </si>
  <si>
    <t>3776 VIA GRANADA</t>
  </si>
  <si>
    <t>3780 MT DIABLO BLVD</t>
  </si>
  <si>
    <t>3799 CAMPOLINDO DR</t>
  </si>
  <si>
    <t>3799 MT DIABLO BLVD</t>
  </si>
  <si>
    <t>380 PARK ST</t>
  </si>
  <si>
    <t>3800 VALLEY VISTA RD</t>
  </si>
  <si>
    <t>382 PARK ST</t>
  </si>
  <si>
    <t>3820 VALLEY VISTA RD</t>
  </si>
  <si>
    <t>383 RHEEM BLVD</t>
  </si>
  <si>
    <t>3848 MT DIABLO BLVD</t>
  </si>
  <si>
    <t>3849 MT DIABLO BLVD</t>
  </si>
  <si>
    <t>3850 CROW CANYON RD</t>
  </si>
  <si>
    <t>3855 HAPPY VALLEY RD</t>
  </si>
  <si>
    <t>39 SPRING RD</t>
  </si>
  <si>
    <t>391 DIABLO RD</t>
  </si>
  <si>
    <t>391 HARTZ AVE</t>
  </si>
  <si>
    <t>3939 PASEO GRANDE</t>
  </si>
  <si>
    <t>394 ILO LN</t>
  </si>
  <si>
    <t>396 PARK ST</t>
  </si>
  <si>
    <t>3976 S PEARDALE DR</t>
  </si>
  <si>
    <t>398 BOLERO DR</t>
  </si>
  <si>
    <t>398 HARTZ AVE</t>
  </si>
  <si>
    <t>398 RHEEM BLVD</t>
  </si>
  <si>
    <t>399 WIGET LN</t>
  </si>
  <si>
    <t>4 ORINDA WAY</t>
  </si>
  <si>
    <t>40 BOBOLINK RD</t>
  </si>
  <si>
    <t>40 LAUREL DR</t>
  </si>
  <si>
    <t>40 OAK CT</t>
  </si>
  <si>
    <t>400 EL CERRO BLVD</t>
  </si>
  <si>
    <t>400 N WIGET LN</t>
  </si>
  <si>
    <t>400 PARK ST</t>
  </si>
  <si>
    <t>400 W EL PINTADO</t>
  </si>
  <si>
    <t>4000 BLACKHAWK PLAZA CIR</t>
  </si>
  <si>
    <t>4000 CAMINO TASSAJARA</t>
  </si>
  <si>
    <t>4000 MT DIABLO BLVD</t>
  </si>
  <si>
    <t>4007 LOS ARABIS DR</t>
  </si>
  <si>
    <t>401 LENNON LN</t>
  </si>
  <si>
    <t>401 PINE CREEK RD</t>
  </si>
  <si>
    <t>4010 MT DIABLO BLVD</t>
  </si>
  <si>
    <t>402 RAILROAD AVE</t>
  </si>
  <si>
    <t>403 CHALDA WAY</t>
  </si>
  <si>
    <t>4055 WOODMINSTER DR</t>
  </si>
  <si>
    <t>406 HARTZ AVE</t>
  </si>
  <si>
    <t>4064 WALNUT BLVD</t>
  </si>
  <si>
    <t>408 HARTZ AVE</t>
  </si>
  <si>
    <t>408 LA GONDA WAY</t>
  </si>
  <si>
    <t>4080 BLACKHAWK PLAZA CIR</t>
  </si>
  <si>
    <t>409 WESTCLIFFE PL</t>
  </si>
  <si>
    <t>41 MORAGA WAY</t>
  </si>
  <si>
    <t>410 MORAGA RD</t>
  </si>
  <si>
    <t>4100 BLACKHAWK PLAZA CIR</t>
  </si>
  <si>
    <t>4100 CAMINO TASSAJARA</t>
  </si>
  <si>
    <t>4125 BLACKHAWK PLAZA CIR</t>
  </si>
  <si>
    <t>4130 HAPPY VALLEY RD</t>
  </si>
  <si>
    <t>42 TAHOE CT</t>
  </si>
  <si>
    <t>420 DIABLO RD</t>
  </si>
  <si>
    <t>425 CASTLE ROCK RD</t>
  </si>
  <si>
    <t>425 HARTZ AVE</t>
  </si>
  <si>
    <t>425 MORAGA RD</t>
  </si>
  <si>
    <t>426 DIABLO RD</t>
  </si>
  <si>
    <t>43 BROOKWOOD RD</t>
  </si>
  <si>
    <t>43 PANORAMIC WAY</t>
  </si>
  <si>
    <t>43 QUAIL CT</t>
  </si>
  <si>
    <t>433 MORAGA WAY</t>
  </si>
  <si>
    <t>436 DIABLO RD</t>
  </si>
  <si>
    <t>438 HARTZ AVE</t>
  </si>
  <si>
    <t>44 CHURCH ST</t>
  </si>
  <si>
    <t>440 DIABLO RD</t>
  </si>
  <si>
    <t>440 LA GONDA WAY</t>
  </si>
  <si>
    <t>440 SYCAMORE VALLEY RD W</t>
  </si>
  <si>
    <t>444 FRONT ST</t>
  </si>
  <si>
    <t>444 HARTZ AVE</t>
  </si>
  <si>
    <t>445 RAILROAD AVE</t>
  </si>
  <si>
    <t>45 TAHOE CT</t>
  </si>
  <si>
    <t>451 MORAGA WAY</t>
  </si>
  <si>
    <t>455 HARTZ AVE</t>
  </si>
  <si>
    <t>455 LEGACY DR</t>
  </si>
  <si>
    <t>455 MORAGA RD</t>
  </si>
  <si>
    <t>462 HARTZ AVE</t>
  </si>
  <si>
    <t>4675 CAMINO TASSAJARA</t>
  </si>
  <si>
    <t>470 MORAGA RD</t>
  </si>
  <si>
    <t>472 CENTER ST</t>
  </si>
  <si>
    <t>480 DIABLO RD</t>
  </si>
  <si>
    <t>480 HARTZ AVE</t>
  </si>
  <si>
    <t>480 OAKSHIRE PL</t>
  </si>
  <si>
    <t>480 ST MARYS RD</t>
  </si>
  <si>
    <t>482 HARTZ AVE</t>
  </si>
  <si>
    <t>484 CENTER ST</t>
  </si>
  <si>
    <t>49 KNOX DR</t>
  </si>
  <si>
    <t>490 LAWRENCE WAY</t>
  </si>
  <si>
    <t>495 HARTZ AVE</t>
  </si>
  <si>
    <t>498 ST MARYS RD</t>
  </si>
  <si>
    <t>499 SAN RAMON VALLEY BLVD</t>
  </si>
  <si>
    <t>5 HAP TER</t>
  </si>
  <si>
    <t>50 CASA MARIA CT</t>
  </si>
  <si>
    <t>50 LAFAYETTE CIR</t>
  </si>
  <si>
    <t>50 OAK CT</t>
  </si>
  <si>
    <t>50 TAHOE CT</t>
  </si>
  <si>
    <t>500 LA GONDA WAY</t>
  </si>
  <si>
    <t>500 LENNON LN</t>
  </si>
  <si>
    <t>500 MINERT RD</t>
  </si>
  <si>
    <t>500 ST MARYS RD</t>
  </si>
  <si>
    <t>500 WALNUT AVE</t>
  </si>
  <si>
    <t>501 DANVILLE BLVD</t>
  </si>
  <si>
    <t>501 FALCONWOOD CT</t>
  </si>
  <si>
    <t>501 HARTZ AVE</t>
  </si>
  <si>
    <t>501 LAWRENCE WAY</t>
  </si>
  <si>
    <t>501 LENNON LN</t>
  </si>
  <si>
    <t>501 MORAGA WAY</t>
  </si>
  <si>
    <t>501 QUAIL HILL CT</t>
  </si>
  <si>
    <t>501 SYCAMORE VALLEY RD W</t>
  </si>
  <si>
    <t>503 FALCONWOOD CT</t>
  </si>
  <si>
    <t>503 QUAIL HILL CT</t>
  </si>
  <si>
    <t>504 CENTER ST</t>
  </si>
  <si>
    <t>504 QUAIL HILL CT</t>
  </si>
  <si>
    <t>505 FALCONWOOD CT</t>
  </si>
  <si>
    <t>505 QUAIL HILL CT</t>
  </si>
  <si>
    <t>505 SILVER OAK LN</t>
  </si>
  <si>
    <t>506 QUAIL HILL CT</t>
  </si>
  <si>
    <t>507 FALCONWOOD CT</t>
  </si>
  <si>
    <t>507 QUAIL HILL CT</t>
  </si>
  <si>
    <t>508 CENTER ST</t>
  </si>
  <si>
    <t>508 QUAIL HILL CT</t>
  </si>
  <si>
    <t>51 MORAGA WAY</t>
  </si>
  <si>
    <t>510 LA GONDA WAY</t>
  </si>
  <si>
    <t>512 CENTER ST</t>
  </si>
  <si>
    <t>512 QUAIL HILL CT</t>
  </si>
  <si>
    <t>513 SPOTTED OWL CT</t>
  </si>
  <si>
    <t>514 MONARCH RIDGE DR</t>
  </si>
  <si>
    <t>515 QUAIL HILL CT</t>
  </si>
  <si>
    <t>515 SAN RAMON VALLEY BLVD</t>
  </si>
  <si>
    <t>515 SPOTTED OWL CT</t>
  </si>
  <si>
    <t>516 QUAIL HILL CT</t>
  </si>
  <si>
    <t>517 QUAIL HILL CT</t>
  </si>
  <si>
    <t>517 SPOTTED OWL CT</t>
  </si>
  <si>
    <t>518 QUAIL HILL CT</t>
  </si>
  <si>
    <t>519 SPOTTED OWL CT</t>
  </si>
  <si>
    <t>52 MIRAMONTE CT</t>
  </si>
  <si>
    <t>520 HIGH EAGLE CT</t>
  </si>
  <si>
    <t>522 HIGH EAGLE CT</t>
  </si>
  <si>
    <t>523 SPOTTED OWL CT</t>
  </si>
  <si>
    <t>525 SPOTTED OWL CT</t>
  </si>
  <si>
    <t>526 HIGH EAGLE CT</t>
  </si>
  <si>
    <t>527 SPOTTED OWL CT</t>
  </si>
  <si>
    <t>528 HIGH EAGLE CT</t>
  </si>
  <si>
    <t>529 SPOTTED OWL CT</t>
  </si>
  <si>
    <t>53 LAFAYETTE CIR</t>
  </si>
  <si>
    <t>530 N CIVIC DR</t>
  </si>
  <si>
    <t>531 HARTZ AVE</t>
  </si>
  <si>
    <t>532 SPOTTED OWL CT</t>
  </si>
  <si>
    <t>533 HIGH EAGLE CT</t>
  </si>
  <si>
    <t>534 SPOTTED OWL CT</t>
  </si>
  <si>
    <t>535 HIGH EAGLE CT</t>
  </si>
  <si>
    <t>535 WALNUT AVE</t>
  </si>
  <si>
    <t>536 SPOTTED OWL CT</t>
  </si>
  <si>
    <t>537 HIGH EAGLE CT</t>
  </si>
  <si>
    <t>538 SPOTTED OWL CT</t>
  </si>
  <si>
    <t>539 HIGH EAGLE CT</t>
  </si>
  <si>
    <t>540 HIGH EAGLE CT</t>
  </si>
  <si>
    <t>542 HIGH EAGLE CT</t>
  </si>
  <si>
    <t>543 SPOTTED OWL CT</t>
  </si>
  <si>
    <t>545 SPOTTED OWL CT</t>
  </si>
  <si>
    <t>546 HIGH EAGLE CT</t>
  </si>
  <si>
    <t>547 SPOTTED OWL CT</t>
  </si>
  <si>
    <t>548 HIGH EAGLE CT</t>
  </si>
  <si>
    <t>549 SPOTTED OWL CT</t>
  </si>
  <si>
    <t>55 ECKLEY LN</t>
  </si>
  <si>
    <t>55 OAK CT</t>
  </si>
  <si>
    <t>5500 HIGHLAND RD</t>
  </si>
  <si>
    <t>551 MARSHALL DR</t>
  </si>
  <si>
    <t>552 SPOTTED OWL CT</t>
  </si>
  <si>
    <t>553 HIGH EAGLE CT</t>
  </si>
  <si>
    <t>5530 JOHNSTON RD</t>
  </si>
  <si>
    <t>554 SPOTTED OWL CT</t>
  </si>
  <si>
    <t>555 HIGH EAGLE CT</t>
  </si>
  <si>
    <t>555 MORAGA RD</t>
  </si>
  <si>
    <t>555 YGNACIO VALLEY RD</t>
  </si>
  <si>
    <t>556 SPOTTED OWL CT</t>
  </si>
  <si>
    <t>557 HIGH EAGLE CT</t>
  </si>
  <si>
    <t>558 SAN RAMON VALLEY BLVD</t>
  </si>
  <si>
    <t>558 SPOTTED OWL CT</t>
  </si>
  <si>
    <t>559 HIGH EAGLE CT</t>
  </si>
  <si>
    <t>560 HIGH EAGLE CT</t>
  </si>
  <si>
    <t>561 MERRIEWOOD DR</t>
  </si>
  <si>
    <t>562 HIGH EAGLE CT</t>
  </si>
  <si>
    <t>566 HIGH EAGLE CT</t>
  </si>
  <si>
    <t>568 HIGH EAGLE CT</t>
  </si>
  <si>
    <t>569 SAN RAMON VALLEY BLVD</t>
  </si>
  <si>
    <t>57 TAHOE CT</t>
  </si>
  <si>
    <t>570 HIGH EAGLE CT</t>
  </si>
  <si>
    <t>571 HARTZ AVE</t>
  </si>
  <si>
    <t>572 HIGH EAGLE CT</t>
  </si>
  <si>
    <t>575 LENNON LN</t>
  </si>
  <si>
    <t>576 HIGH EAGLE CT</t>
  </si>
  <si>
    <t>577 YGNACIO VALLEY RD</t>
  </si>
  <si>
    <t>578 HIGH EAGLE CT</t>
  </si>
  <si>
    <t>58 TAHOE CT</t>
  </si>
  <si>
    <t>581 MORAGA RD</t>
  </si>
  <si>
    <t>5825 OLD SCHOOL RD</t>
  </si>
  <si>
    <t>583 HIGH EAGLE CT</t>
  </si>
  <si>
    <t>584 GLENSIDE DR</t>
  </si>
  <si>
    <t>585 HARTZ AVE</t>
  </si>
  <si>
    <t>585 HIGH EAGLE CT</t>
  </si>
  <si>
    <t>587 HIGH EAGLE CT</t>
  </si>
  <si>
    <t>588 SAN RAMON VALLEY BLVD</t>
  </si>
  <si>
    <t>589 HIGH EAGLE CT</t>
  </si>
  <si>
    <t>590 HIGH EAGLE CT</t>
  </si>
  <si>
    <t>5900 OLD SCHOOL RD</t>
  </si>
  <si>
    <t>5910 HORSEMANS CANYON DR</t>
  </si>
  <si>
    <t>5913 HORSEMANS CANYON DR</t>
  </si>
  <si>
    <t>592 HIGH EAGLE CT</t>
  </si>
  <si>
    <t>5920 HORSEMANS CANYON DR</t>
  </si>
  <si>
    <t>594 MORAGA RD</t>
  </si>
  <si>
    <t>5945 BRUCE DR</t>
  </si>
  <si>
    <t>5951 AUTUMNWOOD DR</t>
  </si>
  <si>
    <t>5954 AUTUMNWOOD DR</t>
  </si>
  <si>
    <t>5959 CAMINO TASSAJARA</t>
  </si>
  <si>
    <t>596 HIGH EAGLE CT</t>
  </si>
  <si>
    <t>5961 AUTUMNWOOD DR</t>
  </si>
  <si>
    <t>598 HIGH EAGLE CT</t>
  </si>
  <si>
    <t>599 BLACKHAWK CLUB DR</t>
  </si>
  <si>
    <t>6 SONGBIRD CT</t>
  </si>
  <si>
    <t>60 CHERRY WAY</t>
  </si>
  <si>
    <t>60 VALLECITO LN</t>
  </si>
  <si>
    <t>600 EL CAPITAN DR</t>
  </si>
  <si>
    <t>600 MORAGA RD</t>
  </si>
  <si>
    <t>600 N SAN CARLOS DR</t>
  </si>
  <si>
    <t>600 S BROADWAY</t>
  </si>
  <si>
    <t>6000 OLD SCHOOL RD</t>
  </si>
  <si>
    <t>601 GLEN RD</t>
  </si>
  <si>
    <t>601 RED WING CT</t>
  </si>
  <si>
    <t>6011 MASSARA ST</t>
  </si>
  <si>
    <t>603 FOXWOOD WAY</t>
  </si>
  <si>
    <t>603 RED WING CT</t>
  </si>
  <si>
    <t>603 SHADOWHAWK WAY</t>
  </si>
  <si>
    <t>604 RED WING CT</t>
  </si>
  <si>
    <t>604 YGNACIO VALLEY RD</t>
  </si>
  <si>
    <t>605 FOXWOOD WAY</t>
  </si>
  <si>
    <t>605 SHADOWHAWK WAY</t>
  </si>
  <si>
    <t>605 YGNACIO VALLEY RD</t>
  </si>
  <si>
    <t>606 RED WING CT</t>
  </si>
  <si>
    <t>606 SHADOWHAWK WAY</t>
  </si>
  <si>
    <t>607 FOXWOOD WAY</t>
  </si>
  <si>
    <t>607 SAN RAMON VALLEY BLVD</t>
  </si>
  <si>
    <t>608 SHADOWHAWK WAY</t>
  </si>
  <si>
    <t>6104 HORSEMANS CANYON DR</t>
  </si>
  <si>
    <t>611 FOXWOOD WAY</t>
  </si>
  <si>
    <t>613 FOXWOOD WAY</t>
  </si>
  <si>
    <t>613 RED WING CT</t>
  </si>
  <si>
    <t>613 SHADOWHAWK WAY</t>
  </si>
  <si>
    <t>614 RED WING CT</t>
  </si>
  <si>
    <t>615 RED WING CT</t>
  </si>
  <si>
    <t>615 SHADOWHAWK WAY</t>
  </si>
  <si>
    <t>616 RED WING CT</t>
  </si>
  <si>
    <t>616 SHADOWHAWK WAY</t>
  </si>
  <si>
    <t>618 RED WING CT</t>
  </si>
  <si>
    <t>618 SHADOWHAWK WAY</t>
  </si>
  <si>
    <t>620 ST MARYS RD</t>
  </si>
  <si>
    <t>621 SAN RAMON VALLEY BLVD</t>
  </si>
  <si>
    <t>621 SHADOWHAWK WAY</t>
  </si>
  <si>
    <t>622 SHADOWHAWK WAY</t>
  </si>
  <si>
    <t>624 SHADOWHAWK WAY</t>
  </si>
  <si>
    <t>625 SHADOWHAWK WAY</t>
  </si>
  <si>
    <t>627 SHADOWHAWK WAY</t>
  </si>
  <si>
    <t>628 SHADOWHAWK WAY</t>
  </si>
  <si>
    <t>629 SAN RAMON VALLEY BLVD</t>
  </si>
  <si>
    <t>63 MISSION LN</t>
  </si>
  <si>
    <t>63 MORAGA WAY</t>
  </si>
  <si>
    <t>63 ORINDA WAY</t>
  </si>
  <si>
    <t>631 SHADOWHAWK WAY</t>
  </si>
  <si>
    <t>631 SILVER LAKE DR</t>
  </si>
  <si>
    <t>632 SHADOWHAWK WAY</t>
  </si>
  <si>
    <t>633 MORAGA RD</t>
  </si>
  <si>
    <t>634 SHADOWHAWK WAY</t>
  </si>
  <si>
    <t>635 OLD ORCHARD DR</t>
  </si>
  <si>
    <t>635 SHADOWHAWK WAY</t>
  </si>
  <si>
    <t>635 YGNACIO VALLEY RD</t>
  </si>
  <si>
    <t>64 MORAGA WAY</t>
  </si>
  <si>
    <t>640 YGNACIO VALLEY RD</t>
  </si>
  <si>
    <t>642 SHADOWHAWK WAY</t>
  </si>
  <si>
    <t>643 SHADOWHAWK WAY</t>
  </si>
  <si>
    <t>644 SHADOWHAWK WAY</t>
  </si>
  <si>
    <t>645 SHADOWHAWK WAY</t>
  </si>
  <si>
    <t>65 MORAGA WAY</t>
  </si>
  <si>
    <t>65 OAK CT</t>
  </si>
  <si>
    <t>650 DANVILLE BLVD</t>
  </si>
  <si>
    <t>650 SAN RAMON VALLEY BLVD</t>
  </si>
  <si>
    <t>651 MORAGA RD</t>
  </si>
  <si>
    <t>655 OLD ORCHARD DR</t>
  </si>
  <si>
    <t>66 LUCAS RANCH RD</t>
  </si>
  <si>
    <t>66 SAINT STEPHENS DR</t>
  </si>
  <si>
    <t>660 MORAGA RD</t>
  </si>
  <si>
    <t>660 SAN RAMON VALLEY BLVD</t>
  </si>
  <si>
    <t>660 YGNACIO VALLEY RD</t>
  </si>
  <si>
    <t>664 SAN RAMON VALLEY BLVD</t>
  </si>
  <si>
    <t>667 DIABLO RD</t>
  </si>
  <si>
    <t>67 BROOKWOOD RD</t>
  </si>
  <si>
    <t>6700 HORSEMANS CANYON DR</t>
  </si>
  <si>
    <t>675 HARTZ AVE</t>
  </si>
  <si>
    <t>680 MORAGA RD</t>
  </si>
  <si>
    <t>682 MICHAEL LN</t>
  </si>
  <si>
    <t>690 YGNACIO VALLEY RD</t>
  </si>
  <si>
    <t>695 N GATE RD</t>
  </si>
  <si>
    <t>699 ORINDAWOODS DR</t>
  </si>
  <si>
    <t>70 ADOBE LN</t>
  </si>
  <si>
    <t>70 CHERRY WAY</t>
  </si>
  <si>
    <t>70 RAILROAD AVE</t>
  </si>
  <si>
    <t>700 BANCROFT RD</t>
  </si>
  <si>
    <t>700 HAWTHORNE DR</t>
  </si>
  <si>
    <t>700 SYCAMORE VALLEY RD W</t>
  </si>
  <si>
    <t>7001 SUNNE LN</t>
  </si>
  <si>
    <t>701 WOODWREN CT</t>
  </si>
  <si>
    <t>703 WOODWREN CT</t>
  </si>
  <si>
    <t>704 SYCAMORE VALLEY RD W</t>
  </si>
  <si>
    <t>710 BANCROFT RD</t>
  </si>
  <si>
    <t>710 HIGHLAND DR</t>
  </si>
  <si>
    <t>710 S BROADWAY</t>
  </si>
  <si>
    <t>7101 CAMINO TASSAJARA</t>
  </si>
  <si>
    <t>711 SILVER LAKE DR</t>
  </si>
  <si>
    <t>711 ST MARYS RD</t>
  </si>
  <si>
    <t>713 WOODWREN CT</t>
  </si>
  <si>
    <t>715 S BROADWAY</t>
  </si>
  <si>
    <t>715 WOODWREN CT</t>
  </si>
  <si>
    <t>7151 JOHNSTON RD</t>
  </si>
  <si>
    <t>716 BANCROFT RD</t>
  </si>
  <si>
    <t>7191 JOHNSTON RD</t>
  </si>
  <si>
    <t>72 EL TOYONAL</t>
  </si>
  <si>
    <t>720 CAMINO RAMON</t>
  </si>
  <si>
    <t>7210 JOHNSTON RD</t>
  </si>
  <si>
    <t>73 BROOKWOOD RD</t>
  </si>
  <si>
    <t>730 BANCROFT RD</t>
  </si>
  <si>
    <t>730 CAMINO RAMON</t>
  </si>
  <si>
    <t>730 SAN RAMON VALLEY BLVD</t>
  </si>
  <si>
    <t>736 SYCAMORE VALLEY RD</t>
  </si>
  <si>
    <t>74 ECKLEY LN</t>
  </si>
  <si>
    <t>74 MORAGA WAY</t>
  </si>
  <si>
    <t>741 BROOKSIDE DR</t>
  </si>
  <si>
    <t>743 DIABLO RD</t>
  </si>
  <si>
    <t>750 CAMINO RAMON</t>
  </si>
  <si>
    <t>750 MORAGA WAY</t>
  </si>
  <si>
    <t>750 YNEZ CIR</t>
  </si>
  <si>
    <t>7500 CAMINO TASSAJARA</t>
  </si>
  <si>
    <t>76 MORAGA WAY</t>
  </si>
  <si>
    <t>760 CAMINO RAMON</t>
  </si>
  <si>
    <t>760 SAN RAMON VALLEY BLVD</t>
  </si>
  <si>
    <t>77 FRONT ST</t>
  </si>
  <si>
    <t>77 LUCAS RANCH RD</t>
  </si>
  <si>
    <t>77 ORINDA WAY</t>
  </si>
  <si>
    <t>770 SAN RAMON VALLEY BLVD</t>
  </si>
  <si>
    <t>7777 CROW CANYON RD</t>
  </si>
  <si>
    <t>780 SAN RAMON VALLEY BLVD</t>
  </si>
  <si>
    <t>785 YGNACIO VALLEY RD</t>
  </si>
  <si>
    <t>79 ORINDA WAY</t>
  </si>
  <si>
    <t>790 SAN RAMON VALLEY BLVD</t>
  </si>
  <si>
    <t>7900 CARNEAL RD</t>
  </si>
  <si>
    <t>7980 CAMINO TASSAJARA</t>
  </si>
  <si>
    <t>8 ALTARINDA RD</t>
  </si>
  <si>
    <t>8 CAMINO ENCINAS</t>
  </si>
  <si>
    <t>8 RAE DR</t>
  </si>
  <si>
    <t>80 IVY DR</t>
  </si>
  <si>
    <t>80 LAFAYETTE CIR</t>
  </si>
  <si>
    <t>80 LAUREL DR</t>
  </si>
  <si>
    <t>80 MORAGA WAY</t>
  </si>
  <si>
    <t>80 RAILROAD AVE</t>
  </si>
  <si>
    <t>800 CAMINO RAMON</t>
  </si>
  <si>
    <t>800 DUXBURY CT</t>
  </si>
  <si>
    <t>800 HUTCHINSON RD</t>
  </si>
  <si>
    <t>800 N VILLA WAY</t>
  </si>
  <si>
    <t>800 ROCKVIEW DR</t>
  </si>
  <si>
    <t>800 SAN RAMON VALLEY BLVD</t>
  </si>
  <si>
    <t>8000 CROW CANYON RD</t>
  </si>
  <si>
    <t>801 SAN RAMON VALLEY BLVD</t>
  </si>
  <si>
    <t>801 YGNACIO VALLEY RD</t>
  </si>
  <si>
    <t>8010 CAMINO TASSAJARA</t>
  </si>
  <si>
    <t>8020 CAMINO TASSAJARA</t>
  </si>
  <si>
    <t>803 CAMINO RAMON</t>
  </si>
  <si>
    <t>807 CAMINO RAMON</t>
  </si>
  <si>
    <t>809 PODVA RD</t>
  </si>
  <si>
    <t>81 LAFAYETTE CIR</t>
  </si>
  <si>
    <t>81 MAYHEW WAY</t>
  </si>
  <si>
    <t>811 VILLA LN</t>
  </si>
  <si>
    <t>816 BROOKSIDE DR</t>
  </si>
  <si>
    <t>8201 HIGHLAND RD</t>
  </si>
  <si>
    <t>822 HARTZ WAY</t>
  </si>
  <si>
    <t>822 PODVA RD</t>
  </si>
  <si>
    <t>825 HARTZ WAY</t>
  </si>
  <si>
    <t>828 DIABLO RD</t>
  </si>
  <si>
    <t>839 YGNACIO VALLEY RD</t>
  </si>
  <si>
    <t>841 EL PINTADO RD</t>
  </si>
  <si>
    <t>85 FRONT ST</t>
  </si>
  <si>
    <t>85 OAK CT</t>
  </si>
  <si>
    <t>85 ORINDA WAY</t>
  </si>
  <si>
    <t>85 RAILROAD AVE</t>
  </si>
  <si>
    <t>855 PODVA RD</t>
  </si>
  <si>
    <t>858 ROSEDALE AVE</t>
  </si>
  <si>
    <t>860 BANCROFT RD</t>
  </si>
  <si>
    <t>871 COUNTRY CLUB DR</t>
  </si>
  <si>
    <t>877 YGNACIO VALLEY RD</t>
  </si>
  <si>
    <t>88 ESTATES DR</t>
  </si>
  <si>
    <t>8850 CAMINO TASSAJARA</t>
  </si>
  <si>
    <t>889 MORAGA RD</t>
  </si>
  <si>
    <t>89 DAVIS RD</t>
  </si>
  <si>
    <t>891 BELL ST</t>
  </si>
  <si>
    <t>9 ALTARINDA RD</t>
  </si>
  <si>
    <t>9 COUNTRY CLUB PLZ</t>
  </si>
  <si>
    <t>9 MORAGA WAY</t>
  </si>
  <si>
    <t>9 ORINDA WAY</t>
  </si>
  <si>
    <t>9 TENNIS CLUB DR</t>
  </si>
  <si>
    <t>90 LAIRD DR</t>
  </si>
  <si>
    <t>90 RAILROAD AVE</t>
  </si>
  <si>
    <t>9000 CROW CANYON RD</t>
  </si>
  <si>
    <t>901 VILLAGE CTR</t>
  </si>
  <si>
    <t>902 DANVILLE BLVD</t>
  </si>
  <si>
    <t>907 SAN RAMON VALLEY BLVD</t>
  </si>
  <si>
    <t>908 VILLAGE CTR</t>
  </si>
  <si>
    <t>909 CAMINO RAMON</t>
  </si>
  <si>
    <t>909 EAST ST</t>
  </si>
  <si>
    <t>909 HOUGH AVE</t>
  </si>
  <si>
    <t>91 LAFAYETTE CIR</t>
  </si>
  <si>
    <t>910 COUNTRY CLUB DR</t>
  </si>
  <si>
    <t>911 MORAGA RD</t>
  </si>
  <si>
    <t>915 VILLAGE CTR</t>
  </si>
  <si>
    <t>917 HOUGH AVE</t>
  </si>
  <si>
    <t>919 MORAGA RD</t>
  </si>
  <si>
    <t>920 COUNTRY CLUB DR</t>
  </si>
  <si>
    <t>920 DEWING AVE</t>
  </si>
  <si>
    <t>925 COUNTRY CLUB DR</t>
  </si>
  <si>
    <t>925 MORAGA RD</t>
  </si>
  <si>
    <t>925 VILLAGE CTR</t>
  </si>
  <si>
    <t>929 DEWING AVE</t>
  </si>
  <si>
    <t>93 MORAGA WAY</t>
  </si>
  <si>
    <t>930 COLINA CT</t>
  </si>
  <si>
    <t>930 DEWING AVE</t>
  </si>
  <si>
    <t>931 HARTZ WAY</t>
  </si>
  <si>
    <t>932 DEWING AVE</t>
  </si>
  <si>
    <t>933 HOUGH AVE</t>
  </si>
  <si>
    <t>935 CAMINO RAMON</t>
  </si>
  <si>
    <t>935 MORAGA RD</t>
  </si>
  <si>
    <t>936 DEWING AVE</t>
  </si>
  <si>
    <t>936 EAST ST</t>
  </si>
  <si>
    <t>939 EL PINTADO RD</t>
  </si>
  <si>
    <t>939 HOUGH AVE</t>
  </si>
  <si>
    <t>940 HOUGH AVE</t>
  </si>
  <si>
    <t>943 1ST ST</t>
  </si>
  <si>
    <t>944 HOUGH AVE</t>
  </si>
  <si>
    <t>945 DEWING AVE</t>
  </si>
  <si>
    <t>945 RISA RD</t>
  </si>
  <si>
    <t>947 4TH ST</t>
  </si>
  <si>
    <t>949 EAST ST</t>
  </si>
  <si>
    <t>950 COUNTRY CLUB DR</t>
  </si>
  <si>
    <t>950 DEWING AVE</t>
  </si>
  <si>
    <t>950 DIABLO RD</t>
  </si>
  <si>
    <t>950 MORAGA RD</t>
  </si>
  <si>
    <t>950 MOUNTAIN VIEW DR</t>
  </si>
  <si>
    <t>950 RISA RD</t>
  </si>
  <si>
    <t>951 BANCROFT RD</t>
  </si>
  <si>
    <t>952 MORAGA RD</t>
  </si>
  <si>
    <t>954 RISA RD</t>
  </si>
  <si>
    <t>955 MORAGA RD</t>
  </si>
  <si>
    <t>957 MOUNTAIN VIEW DR</t>
  </si>
  <si>
    <t>96 DAVIS RD</t>
  </si>
  <si>
    <t>960 RISA RD</t>
  </si>
  <si>
    <t>960 YGNACIO VALLEY RD</t>
  </si>
  <si>
    <t>965 MOUNTAIN VIEW DR</t>
  </si>
  <si>
    <t>974 DOLORES DR</t>
  </si>
  <si>
    <t>975 N SAN CARLOS DR</t>
  </si>
  <si>
    <t>975 S THOMPSON RD</t>
  </si>
  <si>
    <t>975 YGNACIO VALLEY RD</t>
  </si>
  <si>
    <t>977 PAULSON CT</t>
  </si>
  <si>
    <t>978 2ND ST</t>
  </si>
  <si>
    <t>979 1ST ST</t>
  </si>
  <si>
    <t>980 CASTLE ROCK RD</t>
  </si>
  <si>
    <t>983 S THOMPSON RD</t>
  </si>
  <si>
    <t>984 MORAGA RD</t>
  </si>
  <si>
    <t>985 MORAGA RD</t>
  </si>
  <si>
    <t>985 PAULSON CT</t>
  </si>
  <si>
    <t>989 SAN RAMON VALLEY BLVD</t>
  </si>
  <si>
    <t>99 BROOKWOOD RD</t>
  </si>
  <si>
    <t>99 ORINDA WAY</t>
  </si>
  <si>
    <t>99 RAILROAD AVE</t>
  </si>
  <si>
    <t>99 TUSCANY WAY</t>
  </si>
  <si>
    <t>997 PAULSON CT</t>
  </si>
  <si>
    <t>998 S THOMPSON RD</t>
  </si>
  <si>
    <t>999 ALMANOR LN</t>
  </si>
  <si>
    <t>999 LELAND DR</t>
  </si>
  <si>
    <t>999 OAK HILL RD</t>
  </si>
  <si>
    <t>ALVARADO AVE</t>
  </si>
  <si>
    <t>ARBOLADO &amp; SUTTON DR</t>
  </si>
  <si>
    <t>AVENIDA SEVILLA ENT #1</t>
  </si>
  <si>
    <t>AVENIDA SEVILLA ENT #2</t>
  </si>
  <si>
    <t>BAITX &amp; EL CAMINO</t>
  </si>
  <si>
    <t>BEAR CREEK RD AT HAPPY VALLEY</t>
  </si>
  <si>
    <t>BONANZA &amp; CALIFORNIA</t>
  </si>
  <si>
    <t>CACTUS CT ENT 01</t>
  </si>
  <si>
    <t>CACTUS CT ENT 02</t>
  </si>
  <si>
    <t>CACTUS CT ENT 03</t>
  </si>
  <si>
    <t>CACTUS CT ENT 04</t>
  </si>
  <si>
    <t>CACTUS CT ENT 05</t>
  </si>
  <si>
    <t>CACTUS CT ENT 06</t>
  </si>
  <si>
    <t>CACTUS CT ENT 07</t>
  </si>
  <si>
    <t>CANYONWOOD CT ENT 02</t>
  </si>
  <si>
    <t>CANYONWOOD CT ENT 03</t>
  </si>
  <si>
    <t>CANYONWOOD CT ENT 04</t>
  </si>
  <si>
    <t>CANYONWOOD CT ENT 05</t>
  </si>
  <si>
    <t>CANYONWOOD CT ENT 06</t>
  </si>
  <si>
    <t>CANYONWOOD CT ENT 07</t>
  </si>
  <si>
    <t>CANYONWOOD CT ENT 08</t>
  </si>
  <si>
    <t>CANYONWOOD CT ENT 09</t>
  </si>
  <si>
    <t>CANYONWOOD CT ENT 10</t>
  </si>
  <si>
    <t>CANYONWOOD CT ENT 11</t>
  </si>
  <si>
    <t>DANVILLE BLVD &amp; DEL AMIGO RD</t>
  </si>
  <si>
    <t>DANVILLE BLVD &amp; LA GONDA WAY</t>
  </si>
  <si>
    <t>DIABLO RD AT MCCAULEY RD</t>
  </si>
  <si>
    <t>EASY ST</t>
  </si>
  <si>
    <t>FAIRLAWN CT ENT 01</t>
  </si>
  <si>
    <t>FAIRLAWN CT ENT 02</t>
  </si>
  <si>
    <t>FAIRLAWN CT ENT 03</t>
  </si>
  <si>
    <t>FAIRLAWN CT ENT 04</t>
  </si>
  <si>
    <t>FAIRLAWN CT ENT 05</t>
  </si>
  <si>
    <t>FAIRLAWN CT ENT 06</t>
  </si>
  <si>
    <t>FRONT ST</t>
  </si>
  <si>
    <t>GOLDEN RAIN RD ENT 01</t>
  </si>
  <si>
    <t>GOLDEN RAIN RD ENT 02</t>
  </si>
  <si>
    <t>GOLDEN RAIN RD ENT 03</t>
  </si>
  <si>
    <t>GOLDEN RAIN RD ENT 07</t>
  </si>
  <si>
    <t>GOLDEN RAIN RD ENT 08</t>
  </si>
  <si>
    <t>GOLDEN RAIN RD ENT 09</t>
  </si>
  <si>
    <t>GOLDEN RAIN RD ENT 10</t>
  </si>
  <si>
    <t>GOLDEN RAIN RD ENT 11</t>
  </si>
  <si>
    <t>GOLDEN RAIN RD ENT 12</t>
  </si>
  <si>
    <t>GOLDEN RAIN RD ENT 13</t>
  </si>
  <si>
    <t>GOLDEN RAIN RD ENT 14</t>
  </si>
  <si>
    <t>GOLDEN RAIN RD ENT 15</t>
  </si>
  <si>
    <t>GOLDEN RAIN RD ENT 16</t>
  </si>
  <si>
    <t>GOLDEN RAIN RD ENT 17</t>
  </si>
  <si>
    <t>GOLDEN RAIN RD ENT 18</t>
  </si>
  <si>
    <t>GOLDEN RAIN RD ENT 19</t>
  </si>
  <si>
    <t>GOLDEN RAIN RD ENT 20</t>
  </si>
  <si>
    <t>GOLDEN RAIN RD ENT 22</t>
  </si>
  <si>
    <t>GOLDEN RAIN RD ENT 23</t>
  </si>
  <si>
    <t>GOLDEN RAIN RD ENT 24</t>
  </si>
  <si>
    <t>GOLDEN RAIN RD ENT 25</t>
  </si>
  <si>
    <t>GOLDEN RAIN RD ENT 26</t>
  </si>
  <si>
    <t>GOLDEN RAIN RD ENT 27</t>
  </si>
  <si>
    <t>GOLDEN RAIN RD ENT 28</t>
  </si>
  <si>
    <t>GOLDEN RAIN RD ENT 29</t>
  </si>
  <si>
    <t>GOLDEN RAIN RD ENT 4</t>
  </si>
  <si>
    <t>GOLDEN RAIN RD ENT 5</t>
  </si>
  <si>
    <t>GOLDEN RAIN RD ENT 6</t>
  </si>
  <si>
    <t>HOLCOMB CT</t>
  </si>
  <si>
    <t>IRON HORSE TRAIL INTERSECTION</t>
  </si>
  <si>
    <t>LA CORSO PLACE</t>
  </si>
  <si>
    <t>LEISURE LN ENT 03</t>
  </si>
  <si>
    <t>LEISURE LN ENT 04</t>
  </si>
  <si>
    <t>LEISURE LN ENT 05</t>
  </si>
  <si>
    <t>LEISURE LN ENT 06</t>
  </si>
  <si>
    <t>LEISURE LN ENT 07</t>
  </si>
  <si>
    <t>LEISURE LN ENT 08</t>
  </si>
  <si>
    <t>LEISURE LN ENT 09</t>
  </si>
  <si>
    <t>LEISURE LN ENT 10</t>
  </si>
  <si>
    <t>MAIDEN LN</t>
  </si>
  <si>
    <t>MINERT AND BANCROFT</t>
  </si>
  <si>
    <t>MT DIABLO &amp; GOLDEN GATE WAY</t>
  </si>
  <si>
    <t>MURWOOD DR</t>
  </si>
  <si>
    <t>N BROADWAY</t>
  </si>
  <si>
    <t>OAKMONT DR ENT 1</t>
  </si>
  <si>
    <t>OAKMONT DR ENT 10</t>
  </si>
  <si>
    <t>OAKMONT DR ENT 11</t>
  </si>
  <si>
    <t>OAKMONT DR ENT 12</t>
  </si>
  <si>
    <t>OAKMONT DR ENT 13</t>
  </si>
  <si>
    <t>OAKMONT DR ENT 14</t>
  </si>
  <si>
    <t>OAKMONT DR ENT 15</t>
  </si>
  <si>
    <t>OAKMONT DR ENT 16</t>
  </si>
  <si>
    <t>OAKMONT DR ENT 2</t>
  </si>
  <si>
    <t>OAKMONT DR ENT 3</t>
  </si>
  <si>
    <t>OAKMONT DR ENT 4</t>
  </si>
  <si>
    <t>OAKMONT DR ENT 5</t>
  </si>
  <si>
    <t>OAKMONT DR ENT 6</t>
  </si>
  <si>
    <t>OAKMONT DR ENT 7</t>
  </si>
  <si>
    <t>OAKMONT DR ENT 8</t>
  </si>
  <si>
    <t>OAKMONT DR ENT 9</t>
  </si>
  <si>
    <t>ORINDA FIELDS LN</t>
  </si>
  <si>
    <t>PIMLICO DR/PREAKNESS DR</t>
  </si>
  <si>
    <t>PINE KNOLL DR ENT 1</t>
  </si>
  <si>
    <t>PINE KNOLL DR ENT 2</t>
  </si>
  <si>
    <t>PINE KNOLL DR ENT 3</t>
  </si>
  <si>
    <t>PINE KNOLL DR ENT 4</t>
  </si>
  <si>
    <t>PINE KNOLL DR ENT 5</t>
  </si>
  <si>
    <t>PINE KNOLL DR ENT 6</t>
  </si>
  <si>
    <t>PINE KNOLL DR ENT 7</t>
  </si>
  <si>
    <t>PINE KNOLL DR ENT 7A</t>
  </si>
  <si>
    <t>PINE KNOLL DR ENT 8</t>
  </si>
  <si>
    <t>PINE KNOLL DR ENT 9</t>
  </si>
  <si>
    <t>PLAZA PARK &amp; MORAGA</t>
  </si>
  <si>
    <t>PTARMIGAN DR ENT 01</t>
  </si>
  <si>
    <t>PTARMIGAN DR ENT 02</t>
  </si>
  <si>
    <t>PTARMIGAN DR ENT 03</t>
  </si>
  <si>
    <t>PTARMIGAN DR ENT 04</t>
  </si>
  <si>
    <t>PTARMIGAN DR ENT 05</t>
  </si>
  <si>
    <t>PTARMIGAN DR ENT 06</t>
  </si>
  <si>
    <t>PTARMIGAN DR ENT 07</t>
  </si>
  <si>
    <t>PTARMIGAN DR ENT 08</t>
  </si>
  <si>
    <t>PTARMIGAN DR ENT 09</t>
  </si>
  <si>
    <t>PTARMIGAN DR ENT 10</t>
  </si>
  <si>
    <t>PTARMIGAN DR ENT 11</t>
  </si>
  <si>
    <t>PTARMIGAN DR ENT 12</t>
  </si>
  <si>
    <t>PTARMIGAN DR ENT 13</t>
  </si>
  <si>
    <t>PTARMIGAN DR ENT 14</t>
  </si>
  <si>
    <t>PTARMIGAN DR ENT 15</t>
  </si>
  <si>
    <t>PTARMIGAN DR ENT 16</t>
  </si>
  <si>
    <t>PTARMIGAN DR ENT 17</t>
  </si>
  <si>
    <t>PTARMIGAN DR ENT 18</t>
  </si>
  <si>
    <t>PTARMIGAN DR ENT 19</t>
  </si>
  <si>
    <t>PTARMIGAN DR ENT 20</t>
  </si>
  <si>
    <t>RAILROAD AVE</t>
  </si>
  <si>
    <t>ROCKLEDGE BTWN ENT 7 &amp; 8</t>
  </si>
  <si>
    <t>ROCKLEDGE LN ENT 1</t>
  </si>
  <si>
    <t>ROCKLEDGE LN ENT 10</t>
  </si>
  <si>
    <t>ROCKLEDGE LN ENT 2</t>
  </si>
  <si>
    <t>ROCKLEDGE LN ENT 3</t>
  </si>
  <si>
    <t>ROCKLEDGE LN ENT 4</t>
  </si>
  <si>
    <t>ROCKLEDGE LN ENT 5</t>
  </si>
  <si>
    <t>ROCKLEDGE LN ENT 6</t>
  </si>
  <si>
    <t>ROCKLEDGE LN ENT 7</t>
  </si>
  <si>
    <t>ROCKLEDGE LN ENT 8</t>
  </si>
  <si>
    <t>ROCKLEDGE LN ENT 9</t>
  </si>
  <si>
    <t>ROSSMOOR PKWY ENT 01</t>
  </si>
  <si>
    <t>ROSSMOOR PKWY ENT 02</t>
  </si>
  <si>
    <t>ROSSMOOR PKWY ENT 03</t>
  </si>
  <si>
    <t>ROSSMOOR PKWY ENT 04</t>
  </si>
  <si>
    <t>ROSSMOOR PKWY ENT 05</t>
  </si>
  <si>
    <t>ROSSMOOR PKWY ENT 06</t>
  </si>
  <si>
    <t>ROSSMOOR PKWY ENT 07</t>
  </si>
  <si>
    <t>ROSSMOOR PKWY ENT 08</t>
  </si>
  <si>
    <t>RUNNING SPRINGS ENT 01</t>
  </si>
  <si>
    <t>RUNNING SPRINGS ENT 02</t>
  </si>
  <si>
    <t>RUNNING SPRINGS ENT 03</t>
  </si>
  <si>
    <t>RUNNING SPRINGS ENT 04</t>
  </si>
  <si>
    <t>RUNNING SPRINGS ENT 05</t>
  </si>
  <si>
    <t>RUNNING SPRINGS ENT 06</t>
  </si>
  <si>
    <t>RUNNING SPRINGS ENT 07</t>
  </si>
  <si>
    <t>RUNNING SPRINGS ENT 08</t>
  </si>
  <si>
    <t>RUNNING SPRINGS ENT 09</t>
  </si>
  <si>
    <t>RUNNING SPRINGS ENT 10</t>
  </si>
  <si>
    <t>RV LOT END CORTE DE LOS VECINO</t>
  </si>
  <si>
    <t>SAKLAN INDIAN DR ENT 01</t>
  </si>
  <si>
    <t>SAKLAN INDIAN DR ENT 02</t>
  </si>
  <si>
    <t>SAKLAN INDIAN DR ENT 03</t>
  </si>
  <si>
    <t>SAKLAN INDIAN DR ENT 04</t>
  </si>
  <si>
    <t>SAKLAN INDIAN DR ENT 05</t>
  </si>
  <si>
    <t>SAKLAN INDIAN DR ENT 06</t>
  </si>
  <si>
    <t>SAKLAN INDIAN DR ENT 07</t>
  </si>
  <si>
    <t>SAKLAN INDIAN DR ENT 08</t>
  </si>
  <si>
    <t>SAKLAN INDIAN DR ENT 09</t>
  </si>
  <si>
    <t>SAKLAN INDIAN DR ENT 10</t>
  </si>
  <si>
    <t>SAKLAN INDIAN DR ENT 11</t>
  </si>
  <si>
    <t>SAKLAN INDIAN DR ENT 12</t>
  </si>
  <si>
    <t>SAKLAN INDIAN DR ENT 13</t>
  </si>
  <si>
    <t>SINGINGWOOD CT ENT 01</t>
  </si>
  <si>
    <t>SINGINGWOOD CT ENT 02</t>
  </si>
  <si>
    <t>SINGINGWOOD CT ENT 03</t>
  </si>
  <si>
    <t>SINGINGWOOD CT ENT 04</t>
  </si>
  <si>
    <t>SINGINGWOOD CT ENT 05</t>
  </si>
  <si>
    <t>SINGINGWOOD CT ENT 06</t>
  </si>
  <si>
    <t>SINGINGWOOD CT ENT 07</t>
  </si>
  <si>
    <t>SINGINGWOOD CT ENT 08</t>
  </si>
  <si>
    <t>SKYCREST DR ENT 01</t>
  </si>
  <si>
    <t>SKYCREST DR ENT 10</t>
  </si>
  <si>
    <t>SKYCREST DR ENT 11</t>
  </si>
  <si>
    <t>SKYCREST DR ENT 12A &amp; 12B</t>
  </si>
  <si>
    <t>SKYCREST DR ENT 13</t>
  </si>
  <si>
    <t>SKYCREST DR ENT 14</t>
  </si>
  <si>
    <t>SKYCREST DR ENT 15</t>
  </si>
  <si>
    <t>SKYCREST DR ENT 16</t>
  </si>
  <si>
    <t>SKYCREST DR ENT 17</t>
  </si>
  <si>
    <t>SKYCREST DR ENT 3A</t>
  </si>
  <si>
    <t>SKYCREST DR ENT 3B</t>
  </si>
  <si>
    <t>SKYCREST DR ENT 7</t>
  </si>
  <si>
    <t>SKYCREST DR ENT 8</t>
  </si>
  <si>
    <t>SKYCREST DR ENT 9</t>
  </si>
  <si>
    <t>SKYCREST DR ENTRY 2</t>
  </si>
  <si>
    <t>SKYCREST DR ENTRY 4</t>
  </si>
  <si>
    <t>SKYCREST DR ENTRY 5</t>
  </si>
  <si>
    <t>SKYCREST DR ENTRY 6</t>
  </si>
  <si>
    <t>STANLEY DOLLAR DR ENT 1</t>
  </si>
  <si>
    <t>STANLEY DOLLAR DR ENT 10</t>
  </si>
  <si>
    <t>STANLEY DOLLAR DR ENT 4</t>
  </si>
  <si>
    <t>STANLEY DOLLAR DR ENT 5</t>
  </si>
  <si>
    <t>STANLEY DOLLAR DR ENT 5A</t>
  </si>
  <si>
    <t>STANLEY DOLLAR DR ENT 6</t>
  </si>
  <si>
    <t>STANLEY DOLLAR DR ENT 7</t>
  </si>
  <si>
    <t>STANLEY DOLLAR DR ENT 8</t>
  </si>
  <si>
    <t>STANLEY DOLLAR DR ENT 9</t>
  </si>
  <si>
    <t>SYCAMORE VALLEY RD E</t>
  </si>
  <si>
    <t>TERRA CALIF ENT 01</t>
  </si>
  <si>
    <t>TERRA CALIF ENT 02</t>
  </si>
  <si>
    <t>TERRA CALIF ENT 04</t>
  </si>
  <si>
    <t>TERRA CALIF ENT 05</t>
  </si>
  <si>
    <t>TERRA CALIF ENT 06</t>
  </si>
  <si>
    <t>TERRA CALIF ENT 07</t>
  </si>
  <si>
    <t>TERRA CALIF ENT 08</t>
  </si>
  <si>
    <t>TERRA CALIF ENT 13</t>
  </si>
  <si>
    <t>TERRA CALIF ENT 3</t>
  </si>
  <si>
    <t>TERRA CALIF ENT 7A</t>
  </si>
  <si>
    <t>TERRA CALIFORNIA ENT 09</t>
  </si>
  <si>
    <t>TERRA CALIFORNIA ENT 10</t>
  </si>
  <si>
    <t>TERRA CALIFORNIA ENT 11</t>
  </si>
  <si>
    <t>TERRA CALIFORNIA ENT 12</t>
  </si>
  <si>
    <t>TERRA CALIFORNIA ENT 14</t>
  </si>
  <si>
    <t>TERRA GRANADA DR ENT 01</t>
  </si>
  <si>
    <t>TERRA GRANADA DR ENT 02</t>
  </si>
  <si>
    <t>TERRA GRANADA DR ENT 03</t>
  </si>
  <si>
    <t>TERRA GRANADA DR ENT 05</t>
  </si>
  <si>
    <t>TERRA GRANADA DR ENT 06</t>
  </si>
  <si>
    <t>TERRA GRANADA DR ENT 07</t>
  </si>
  <si>
    <t>TERRA GRANADA DR ENT 09</t>
  </si>
  <si>
    <t>TERRA GRANADA DR ENT 10</t>
  </si>
  <si>
    <t>TERRA GRANADA DR ENT 11</t>
  </si>
  <si>
    <t>TERRA GRANADA DR ENT 12</t>
  </si>
  <si>
    <t>TERRA GRANADA DR ENT 13</t>
  </si>
  <si>
    <t>TERRA GRANADA DR ENT 15</t>
  </si>
  <si>
    <t>TERRA GRANADA DR ENT 16</t>
  </si>
  <si>
    <t>TERRA GRANADA DR ENT 4</t>
  </si>
  <si>
    <t>TERRA GRANADA DR ENT 8</t>
  </si>
  <si>
    <t>TERRA GRANADA ENTRY 14 DR</t>
  </si>
  <si>
    <t>TERRA GRANADA ENTRY 18 DR</t>
  </si>
  <si>
    <t>TERRA GRANADA ENTRY 19 DR</t>
  </si>
  <si>
    <t>TERRA GRANADA ENTRY 21 DR</t>
  </si>
  <si>
    <t>TERRA GRANADA ENTRY 22 DR</t>
  </si>
  <si>
    <t>TERRA GRANADA ENTRY 23 DR</t>
  </si>
  <si>
    <t>TERRA GRANADA ENTRY 24 DR</t>
  </si>
  <si>
    <t>TERRA GRANADA ENTRY 25 DR</t>
  </si>
  <si>
    <t>TICE CREEK DR ENT 01</t>
  </si>
  <si>
    <t>TICE CREEK DR ENT 02</t>
  </si>
  <si>
    <t>TICE CREEK DR ENT 03</t>
  </si>
  <si>
    <t>TICE CREEK DR ENT 04</t>
  </si>
  <si>
    <t>TICE CREEK DR ENT 05</t>
  </si>
  <si>
    <t>TICE CREEK DR ENT 06</t>
  </si>
  <si>
    <t>TICE CREEK DR ENT 07</t>
  </si>
  <si>
    <t>TICE CREEK DR ENT 08</t>
  </si>
  <si>
    <t>TICE CREEK DR ENT 09</t>
  </si>
  <si>
    <t>TICE CREEK DR ENT 10</t>
  </si>
  <si>
    <t>TICE CREEK DR ENT 11</t>
  </si>
  <si>
    <t>TICE CREEK DR ENT 12A</t>
  </si>
  <si>
    <t>TICE CREEK DR ENT 12B</t>
  </si>
  <si>
    <t>TICE CREEK DR ENT 13</t>
  </si>
  <si>
    <t>TICE CREEK DR ENT 14</t>
  </si>
  <si>
    <t>TICE CREEK DR ENT 16A</t>
  </si>
  <si>
    <t>TICE CREEK DR ENT 16B</t>
  </si>
  <si>
    <t>TICE CREEK DR ENT 17</t>
  </si>
  <si>
    <t>TICE CREEK DR ENT A</t>
  </si>
  <si>
    <t>TICE CREEK DR ENT AA</t>
  </si>
  <si>
    <t>TICE CREEK DR ENT B</t>
  </si>
  <si>
    <t>TICE CREEK DR ENT C</t>
  </si>
  <si>
    <t>TICE CREEK DR ENT D</t>
  </si>
  <si>
    <t>TICE CREEK DR ENT E</t>
  </si>
  <si>
    <t>TICE VALLEY BLVD</t>
  </si>
  <si>
    <t>VILLA LN \ MORAGA WAY</t>
  </si>
  <si>
    <t>W CREEK CT</t>
  </si>
  <si>
    <t>WESTCLIFFE LN</t>
  </si>
  <si>
    <t>WESTFIELD CIR</t>
  </si>
  <si>
    <t>No</t>
  </si>
  <si>
    <t xml:space="preserve"> Issued SB 1383 Waiver for Organics Service</t>
  </si>
  <si>
    <t>Single Family Cart Count</t>
  </si>
  <si>
    <t xml:space="preserve">SB 1383 Waivers by Member Agency </t>
  </si>
  <si>
    <t>Commercial and Multifmily Customer Account Data, incl SB 1383 Waivers</t>
  </si>
  <si>
    <t>Lafayette Public Can Locations + Service</t>
  </si>
  <si>
    <t>Danville Public Can Locations + Service</t>
  </si>
  <si>
    <t>Moraga Public Can Locations + Service</t>
  </si>
  <si>
    <t>Orinda Public Can Locations + Service</t>
  </si>
  <si>
    <t>Walnut Creek Public Can Locations + Service</t>
  </si>
  <si>
    <t>Tab 11</t>
  </si>
  <si>
    <t>SB 1383 Waivers by MA'!A1</t>
  </si>
  <si>
    <t>Tonnage by Sector'!A1</t>
  </si>
  <si>
    <t>Single-Family Cart Count'!A1</t>
  </si>
  <si>
    <t>Yes</t>
  </si>
  <si>
    <t>Tab 12</t>
  </si>
  <si>
    <t>Tab 19</t>
  </si>
  <si>
    <t xml:space="preserve">City Staff handles Public Litter Can Collection EXCEPT for the locations designated by a red star below. </t>
  </si>
  <si>
    <t>Sweeping Corp of America</t>
  </si>
  <si>
    <t>O-408-228-4564 I C-408-712-6779</t>
  </si>
  <si>
    <t>smorelos@sweepingcorp.com</t>
  </si>
  <si>
    <t>Sugey Morelos, Operations Manager</t>
  </si>
  <si>
    <t>Each location is serviced for trash 3x/ week. Contact for Contract Sweeping for more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</si>
</sst>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3" formatCode="_(* #,##0.00_);_(* \(#,##0.00\);_(* &quot;-&quot;??_);_(@_)"/>
    <numFmt numFmtId="164" formatCode="0.0%"/>
    <numFmt numFmtId="165" formatCode="_(* #,##0_);_(* \(#,##0\);_(* &quot;-&quot;??_);_(@_)"/>
    <numFmt numFmtId="166" formatCode="0.0"/>
    <numFmt numFmtId="167" formatCode="_(* #,##0.0_);_(* \(#,##0.0\);_(* &quot;-&quot;??_);_(@_)"/>
  </numFmts>
  <fonts count="54" x14ac:knownFonts="1">
    <font>
      <sz val="11"/>
      <color theme="1"/>
      <name val="Aptos Narrow"/>
      <family val="2"/>
      <scheme val="minor"/>
    </font>
    <font>
      <sz val="10"/>
      <color theme="1"/>
      <name val="Arial"/>
      <family val="2"/>
    </font>
    <font>
      <u/>
      <sz val="11"/>
      <color theme="10"/>
      <name val="Aptos Narrow"/>
      <family val="2"/>
      <scheme val="minor"/>
    </font>
    <font>
      <sz val="11"/>
      <color theme="1"/>
      <name val="Aptos Narrow"/>
      <family val="2"/>
      <scheme val="minor"/>
    </font>
    <font>
      <b/>
      <sz val="11"/>
      <color theme="1"/>
      <name val="Aptos Narrow"/>
      <family val="2"/>
      <scheme val="minor"/>
    </font>
    <font>
      <b/>
      <sz val="12"/>
      <color rgb="FF000000"/>
      <name val="Tahoma"/>
      <family val="2"/>
    </font>
    <font>
      <b/>
      <sz val="8"/>
      <color rgb="FF000000"/>
      <name val="Tahoma"/>
      <family val="2"/>
    </font>
    <font>
      <sz val="8"/>
      <name val="Tahoma"/>
      <family val="2"/>
    </font>
    <font>
      <b/>
      <sz val="14"/>
      <color theme="1"/>
      <name val="Aptos Narrow"/>
      <family val="2"/>
      <scheme val="minor"/>
    </font>
    <font>
      <sz val="8"/>
      <color rgb="FF000000"/>
      <name val="Arial"/>
      <family val="2"/>
    </font>
    <font>
      <b/>
      <sz val="10"/>
      <name val="Arial"/>
      <family val="2"/>
    </font>
    <font>
      <sz val="9"/>
      <name val="Arial"/>
      <family val="2"/>
    </font>
    <font>
      <b/>
      <sz val="12"/>
      <color rgb="FF000000"/>
      <name val="Tahoma"/>
      <family val="2"/>
    </font>
    <font>
      <b/>
      <sz val="10"/>
      <color theme="1"/>
      <name val="Arial"/>
      <family val="2"/>
    </font>
    <font>
      <sz val="12"/>
      <color theme="1"/>
      <name val="Aptos"/>
      <family val="2"/>
    </font>
    <font>
      <b/>
      <sz val="12"/>
      <color theme="1"/>
      <name val="Aptos"/>
      <family val="2"/>
    </font>
    <font>
      <i/>
      <sz val="12"/>
      <color theme="1"/>
      <name val="Aptos"/>
      <family val="2"/>
    </font>
    <font>
      <b/>
      <sz val="12"/>
      <color rgb="FFFFFFFF"/>
      <name val="Aptos"/>
      <family val="2"/>
    </font>
    <font>
      <sz val="12"/>
      <color rgb="FF000000"/>
      <name val="Aptos"/>
      <family val="2"/>
    </font>
    <font>
      <b/>
      <sz val="12"/>
      <color rgb="FF000000"/>
      <name val="Aptos"/>
      <family val="2"/>
    </font>
    <font>
      <sz val="11"/>
      <color theme="0" tint="-0.14999847407452621"/>
      <name val="Aptos Narrow"/>
      <family val="2"/>
      <scheme val="minor"/>
    </font>
    <font>
      <sz val="9"/>
      <color indexed="81"/>
      <name val="Tahoma"/>
      <family val="2"/>
    </font>
    <font>
      <b/>
      <sz val="9"/>
      <color indexed="81"/>
      <name val="Tahoma"/>
      <family val="2"/>
    </font>
    <font>
      <sz val="11"/>
      <color theme="1"/>
      <name val="Calibri"/>
      <family val="2"/>
    </font>
    <font>
      <b/>
      <sz val="11"/>
      <color rgb="FF000000"/>
      <name val="Calibri"/>
      <family val="2"/>
    </font>
    <font>
      <sz val="11"/>
      <color rgb="FF000000"/>
      <name val="Calibri"/>
      <family val="2"/>
    </font>
    <font>
      <sz val="11"/>
      <color rgb="FFFF0000"/>
      <name val="Aptos Narrow"/>
      <family val="2"/>
      <scheme val="minor"/>
    </font>
    <font>
      <sz val="10"/>
      <name val="Arial"/>
      <family val="2"/>
    </font>
    <font>
      <sz val="10"/>
      <name val="Arial"/>
      <family val="2"/>
    </font>
    <font>
      <b/>
      <sz val="12"/>
      <color theme="1"/>
      <name val="Aptos Narrow"/>
      <family val="2"/>
      <scheme val="minor"/>
    </font>
    <font>
      <sz val="10"/>
      <name val="Book Antiqua"/>
      <family val="1"/>
    </font>
    <font>
      <sz val="10"/>
      <color rgb="FFFF0000"/>
      <name val="Book Antiqua"/>
      <family val="1"/>
    </font>
    <font>
      <b/>
      <sz val="18"/>
      <color theme="3"/>
      <name val="Aptos Display"/>
      <family val="2"/>
      <scheme val="major"/>
    </font>
    <font>
      <b/>
      <sz val="10"/>
      <name val="Book Antiqua"/>
      <family val="1"/>
    </font>
    <font>
      <sz val="6.5"/>
      <name val="Arial"/>
      <family val="2"/>
    </font>
    <font>
      <sz val="6.5"/>
      <color rgb="FF363636"/>
      <name val="Arial"/>
      <family val="2"/>
    </font>
    <font>
      <sz val="6.5"/>
      <color rgb="FF444444"/>
      <name val="Arial"/>
      <family val="2"/>
    </font>
    <font>
      <sz val="6.5"/>
      <color rgb="FF595959"/>
      <name val="Arial"/>
      <family val="2"/>
    </font>
    <font>
      <i/>
      <sz val="6.5"/>
      <name val="Times New Roman"/>
      <family val="1"/>
    </font>
    <font>
      <sz val="6.5"/>
      <color rgb="FF696969"/>
      <name val="Arial"/>
      <family val="2"/>
    </font>
    <font>
      <sz val="12"/>
      <color theme="1"/>
      <name val="Aptos Narrow"/>
      <family val="2"/>
      <scheme val="minor"/>
    </font>
    <font>
      <b/>
      <sz val="12"/>
      <color rgb="FF363636"/>
      <name val="Arial"/>
      <family val="2"/>
    </font>
    <font>
      <sz val="10"/>
      <color rgb="FF464646"/>
      <name val="Arial"/>
      <family val="2"/>
    </font>
    <font>
      <sz val="10"/>
      <color rgb="FF363636"/>
      <name val="Arial"/>
      <family val="2"/>
    </font>
    <font>
      <sz val="10"/>
      <color rgb="FF5D5D5D"/>
      <name val="Arial"/>
      <family val="2"/>
    </font>
    <font>
      <sz val="7"/>
      <name val="Arial"/>
      <family val="2"/>
    </font>
    <font>
      <b/>
      <sz val="7"/>
      <color rgb="FF2D312F"/>
      <name val="Arial"/>
      <family val="2"/>
    </font>
    <font>
      <b/>
      <sz val="7"/>
      <color rgb="FF030807"/>
      <name val="Arial"/>
      <family val="2"/>
    </font>
    <font>
      <sz val="12"/>
      <name val="Arial"/>
      <family val="2"/>
    </font>
    <font>
      <sz val="12"/>
      <name val="Aptos Narrow"/>
      <family val="2"/>
      <scheme val="minor"/>
    </font>
    <font>
      <b/>
      <sz val="12"/>
      <name val="Arial"/>
      <family val="2"/>
    </font>
    <font>
      <sz val="16"/>
      <color theme="1"/>
      <name val="Aptos Narrow"/>
      <family val="2"/>
      <scheme val="minor"/>
    </font>
    <font>
      <sz val="11"/>
      <color indexed="8"/>
      <name val="Aptos Narrow"/>
      <family val="2"/>
      <scheme val="minor"/>
    </font>
    <font>
      <sz val="12"/>
      <color rgb="FF242424"/>
      <name val="Arial"/>
      <family val="2"/>
    </font>
  </fonts>
  <fills count="19">
    <fill>
      <patternFill patternType="none"/>
    </fill>
    <fill>
      <patternFill patternType="gray125"/>
    </fill>
    <fill>
      <patternFill patternType="solid">
        <fgColor rgb="FFF2F8FA"/>
      </patternFill>
    </fill>
    <fill>
      <patternFill patternType="solid">
        <fgColor theme="3"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00451D"/>
        <bgColor indexed="64"/>
      </patternFill>
    </fill>
    <fill>
      <patternFill patternType="solid">
        <fgColor rgb="FFFFFFFF"/>
        <bgColor indexed="64"/>
      </patternFill>
    </fill>
    <fill>
      <patternFill patternType="solid">
        <fgColor theme="2" tint="-0.249977111117893"/>
        <bgColor indexed="64"/>
      </patternFill>
    </fill>
    <fill>
      <patternFill patternType="solid">
        <fgColor theme="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D9E1F2"/>
        <bgColor indexed="64"/>
      </patternFill>
    </fill>
    <fill>
      <patternFill patternType="solid">
        <fgColor theme="3" tint="0.749992370372631"/>
        <bgColor indexed="64"/>
      </patternFill>
    </fill>
    <fill>
      <patternFill patternType="solid">
        <fgColor theme="5" tint="-0.249977111117893"/>
        <bgColor indexed="64"/>
      </patternFill>
    </fill>
  </fills>
  <borders count="50">
    <border>
      <left/>
      <right/>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indexed="64"/>
      </left>
      <right style="thin">
        <color indexed="64"/>
      </right>
      <top/>
      <bottom style="thin">
        <color indexed="64"/>
      </bottom>
      <diagonal/>
    </border>
    <border>
      <left style="medium">
        <color rgb="FF999999"/>
      </left>
      <right/>
      <top/>
      <bottom/>
      <diagonal/>
    </border>
    <border>
      <left style="medium">
        <color rgb="FF999999"/>
      </left>
      <right/>
      <top style="medium">
        <color rgb="FF999999"/>
      </top>
      <bottom style="medium">
        <color rgb="FF999999"/>
      </bottom>
      <diagonal/>
    </border>
    <border>
      <left/>
      <right/>
      <top style="thin">
        <color theme="4" tint="0.39997558519241921"/>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s>
  <cellStyleXfs count="9">
    <xf numFmtId="0" fontId="0" fillId="0" borderId="0"/>
    <xf numFmtId="43" fontId="1" fillId="0" borderId="0" applyFon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3" fontId="7" fillId="2" borderId="1"/>
    <xf numFmtId="0" fontId="27" fillId="0" borderId="0"/>
    <xf numFmtId="0" fontId="32" fillId="0" borderId="0" applyNumberFormat="0" applyFill="0" applyBorder="0" applyAlignment="0" applyProtection="0"/>
    <xf numFmtId="0" fontId="52" fillId="0" borderId="0"/>
  </cellStyleXfs>
  <cellXfs count="282">
    <xf numFmtId="0" fontId="0" fillId="0" borderId="0" xfId="0"/>
    <xf numFmtId="3" fontId="0" fillId="0" borderId="0" xfId="0" applyNumberFormat="1"/>
    <xf numFmtId="0" fontId="2" fillId="0" borderId="0" xfId="2"/>
    <xf numFmtId="3" fontId="7" fillId="2" borderId="1" xfId="5"/>
    <xf numFmtId="3" fontId="6" fillId="2" borderId="1" xfId="5" applyFont="1" applyAlignment="1">
      <alignment horizontal="right"/>
    </xf>
    <xf numFmtId="164" fontId="0" fillId="0" borderId="0" xfId="4" applyNumberFormat="1" applyFont="1"/>
    <xf numFmtId="3" fontId="6" fillId="2" borderId="1" xfId="5" applyFont="1" applyAlignment="1">
      <alignment horizontal="left"/>
    </xf>
    <xf numFmtId="3" fontId="7" fillId="0" borderId="1" xfId="5" applyFill="1"/>
    <xf numFmtId="3" fontId="7" fillId="2" borderId="0" xfId="5" applyBorder="1"/>
    <xf numFmtId="3" fontId="6" fillId="2" borderId="2" xfId="5" applyFont="1" applyBorder="1" applyAlignment="1">
      <alignment horizontal="right"/>
    </xf>
    <xf numFmtId="165" fontId="0" fillId="0" borderId="0" xfId="3" applyNumberFormat="1" applyFont="1"/>
    <xf numFmtId="0" fontId="1" fillId="0" borderId="5" xfId="0" applyFont="1" applyBorder="1" applyAlignment="1">
      <alignment vertical="center"/>
    </xf>
    <xf numFmtId="0" fontId="4" fillId="0" borderId="0" xfId="0" applyFont="1"/>
    <xf numFmtId="0" fontId="4" fillId="3" borderId="0" xfId="0" applyFont="1" applyFill="1"/>
    <xf numFmtId="0" fontId="4" fillId="4" borderId="0" xfId="0" applyFont="1" applyFill="1"/>
    <xf numFmtId="0" fontId="4" fillId="6" borderId="0" xfId="0" applyFont="1" applyFill="1"/>
    <xf numFmtId="0" fontId="4" fillId="7" borderId="0" xfId="0" applyFont="1" applyFill="1"/>
    <xf numFmtId="165" fontId="0" fillId="6" borderId="0" xfId="3" applyNumberFormat="1" applyFont="1" applyFill="1"/>
    <xf numFmtId="165" fontId="0" fillId="3" borderId="0" xfId="3" applyNumberFormat="1" applyFont="1" applyFill="1"/>
    <xf numFmtId="165" fontId="0" fillId="4" borderId="0" xfId="3" applyNumberFormat="1" applyFont="1" applyFill="1"/>
    <xf numFmtId="0" fontId="4" fillId="8" borderId="7" xfId="0" applyFont="1" applyFill="1" applyBorder="1" applyAlignment="1">
      <alignment horizontal="left"/>
    </xf>
    <xf numFmtId="0" fontId="4" fillId="8" borderId="7" xfId="0" applyFont="1" applyFill="1" applyBorder="1"/>
    <xf numFmtId="3" fontId="9" fillId="0" borderId="0" xfId="0" applyNumberFormat="1" applyFont="1" applyAlignment="1">
      <alignment horizontal="right" vertical="center"/>
    </xf>
    <xf numFmtId="166" fontId="9" fillId="0" borderId="0" xfId="0" applyNumberFormat="1" applyFont="1" applyAlignment="1">
      <alignment horizontal="right" vertical="center"/>
    </xf>
    <xf numFmtId="0" fontId="9" fillId="0" borderId="0" xfId="0" applyFont="1" applyAlignment="1">
      <alignment horizontal="left" vertical="center" indent="1"/>
    </xf>
    <xf numFmtId="3" fontId="10" fillId="9" borderId="9" xfId="0" applyNumberFormat="1" applyFont="1" applyFill="1" applyBorder="1" applyAlignment="1">
      <alignment horizontal="center"/>
    </xf>
    <xf numFmtId="165" fontId="0" fillId="0" borderId="0" xfId="3" applyNumberFormat="1" applyFont="1" applyFill="1"/>
    <xf numFmtId="0" fontId="5" fillId="0" borderId="0" xfId="0" applyFont="1" applyAlignment="1">
      <alignment horizontal="center"/>
    </xf>
    <xf numFmtId="164" fontId="0" fillId="0" borderId="0" xfId="4" applyNumberFormat="1" applyFont="1" applyBorder="1"/>
    <xf numFmtId="0" fontId="0" fillId="0" borderId="0" xfId="0" applyAlignment="1">
      <alignment horizontal="center"/>
    </xf>
    <xf numFmtId="3" fontId="10" fillId="9" borderId="10" xfId="0" applyNumberFormat="1" applyFont="1" applyFill="1" applyBorder="1" applyAlignment="1">
      <alignment horizontal="center" wrapText="1"/>
    </xf>
    <xf numFmtId="3" fontId="11" fillId="0" borderId="8" xfId="0" applyNumberFormat="1" applyFont="1" applyBorder="1"/>
    <xf numFmtId="3" fontId="11" fillId="0" borderId="12" xfId="0" applyNumberFormat="1" applyFont="1" applyBorder="1"/>
    <xf numFmtId="3" fontId="11" fillId="0" borderId="13" xfId="0" applyNumberFormat="1" applyFont="1" applyBorder="1"/>
    <xf numFmtId="3" fontId="11" fillId="0" borderId="11" xfId="0" applyNumberFormat="1" applyFont="1" applyBorder="1"/>
    <xf numFmtId="0" fontId="10" fillId="9" borderId="14" xfId="0" applyFont="1" applyFill="1" applyBorder="1"/>
    <xf numFmtId="0" fontId="10" fillId="9" borderId="4" xfId="0" applyFont="1" applyFill="1" applyBorder="1"/>
    <xf numFmtId="0" fontId="11" fillId="0" borderId="15" xfId="0" applyFont="1" applyBorder="1" applyAlignment="1">
      <alignment horizontal="left" indent="4"/>
    </xf>
    <xf numFmtId="0" fontId="4" fillId="0" borderId="4" xfId="0" applyFont="1" applyBorder="1" applyAlignment="1">
      <alignment horizontal="center"/>
    </xf>
    <xf numFmtId="0" fontId="10" fillId="0" borderId="0" xfId="0" applyFont="1" applyAlignment="1">
      <alignment horizontal="center"/>
    </xf>
    <xf numFmtId="0" fontId="10" fillId="9" borderId="2" xfId="0" applyFont="1" applyFill="1" applyBorder="1" applyAlignment="1">
      <alignment horizontal="center" wrapText="1"/>
    </xf>
    <xf numFmtId="3" fontId="10" fillId="9" borderId="4" xfId="0" applyNumberFormat="1" applyFont="1" applyFill="1" applyBorder="1" applyAlignment="1">
      <alignment horizontal="center" wrapText="1"/>
    </xf>
    <xf numFmtId="3" fontId="11" fillId="0" borderId="15" xfId="0" applyNumberFormat="1" applyFont="1" applyBorder="1"/>
    <xf numFmtId="3" fontId="11" fillId="0" borderId="4" xfId="0" applyNumberFormat="1" applyFont="1" applyBorder="1"/>
    <xf numFmtId="3" fontId="11" fillId="0" borderId="9" xfId="0" applyNumberFormat="1" applyFont="1" applyBorder="1"/>
    <xf numFmtId="3" fontId="11" fillId="0" borderId="14" xfId="0" applyNumberFormat="1" applyFont="1" applyBorder="1"/>
    <xf numFmtId="3" fontId="11" fillId="0" borderId="2" xfId="0" applyNumberFormat="1" applyFont="1" applyBorder="1"/>
    <xf numFmtId="0" fontId="1" fillId="0" borderId="15" xfId="0" applyFont="1" applyBorder="1" applyAlignment="1">
      <alignment vertical="center"/>
    </xf>
    <xf numFmtId="0" fontId="10" fillId="9" borderId="2" xfId="0" applyFont="1" applyFill="1" applyBorder="1"/>
    <xf numFmtId="0" fontId="13" fillId="0" borderId="6" xfId="0" applyFont="1" applyBorder="1" applyAlignment="1">
      <alignment vertical="center"/>
    </xf>
    <xf numFmtId="0" fontId="11" fillId="0" borderId="4" xfId="0" applyFont="1" applyBorder="1" applyAlignment="1">
      <alignment horizontal="left" indent="4"/>
    </xf>
    <xf numFmtId="0" fontId="16" fillId="0" borderId="0" xfId="0" applyFont="1" applyAlignment="1">
      <alignment vertical="center"/>
    </xf>
    <xf numFmtId="0" fontId="17" fillId="10" borderId="16" xfId="0" applyFont="1" applyFill="1" applyBorder="1" applyAlignment="1">
      <alignment vertical="center"/>
    </xf>
    <xf numFmtId="0" fontId="17" fillId="10" borderId="17" xfId="0" applyFont="1" applyFill="1" applyBorder="1" applyAlignment="1">
      <alignment vertical="center" wrapText="1"/>
    </xf>
    <xf numFmtId="0" fontId="17" fillId="10" borderId="20" xfId="0" applyFont="1" applyFill="1" applyBorder="1" applyAlignment="1">
      <alignment vertical="center" wrapText="1"/>
    </xf>
    <xf numFmtId="0" fontId="14" fillId="0" borderId="18" xfId="0" applyFont="1" applyBorder="1" applyAlignment="1">
      <alignment vertical="center"/>
    </xf>
    <xf numFmtId="0" fontId="14" fillId="0" borderId="19" xfId="0" applyFont="1" applyBorder="1" applyAlignment="1">
      <alignment vertical="center" wrapText="1"/>
    </xf>
    <xf numFmtId="0" fontId="18" fillId="11" borderId="18" xfId="0" applyFont="1" applyFill="1" applyBorder="1" applyAlignment="1">
      <alignment vertical="center"/>
    </xf>
    <xf numFmtId="0" fontId="19" fillId="11" borderId="19" xfId="0" applyFont="1" applyFill="1" applyBorder="1" applyAlignment="1">
      <alignment vertical="center" wrapText="1"/>
    </xf>
    <xf numFmtId="0" fontId="19" fillId="11" borderId="18" xfId="0" applyFont="1" applyFill="1" applyBorder="1" applyAlignment="1">
      <alignment vertical="center"/>
    </xf>
    <xf numFmtId="165"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pivotButton="1"/>
    <xf numFmtId="0" fontId="20" fillId="0" borderId="0" xfId="0" pivotButton="1" applyFont="1"/>
    <xf numFmtId="0" fontId="4" fillId="0" borderId="16" xfId="0" applyFont="1" applyBorder="1" applyAlignment="1">
      <alignment horizontal="center"/>
    </xf>
    <xf numFmtId="0" fontId="4" fillId="0" borderId="0" xfId="0" applyFont="1" applyAlignment="1">
      <alignment horizontal="center"/>
    </xf>
    <xf numFmtId="167" fontId="0" fillId="0" borderId="0" xfId="3" applyNumberFormat="1" applyFont="1" applyAlignment="1">
      <alignment horizontal="right"/>
    </xf>
    <xf numFmtId="0" fontId="0" fillId="0" borderId="0" xfId="0" applyAlignment="1">
      <alignment horizontal="right"/>
    </xf>
    <xf numFmtId="0" fontId="23" fillId="0" borderId="0" xfId="0" applyFont="1" applyAlignment="1">
      <alignment vertical="center"/>
    </xf>
    <xf numFmtId="0" fontId="2" fillId="0" borderId="0" xfId="2" applyAlignment="1">
      <alignment vertical="center"/>
    </xf>
    <xf numFmtId="9" fontId="0" fillId="0" borderId="0" xfId="4" applyFont="1"/>
    <xf numFmtId="0" fontId="24" fillId="0" borderId="2" xfId="0" applyFont="1" applyBorder="1" applyAlignment="1">
      <alignment vertical="center"/>
    </xf>
    <xf numFmtId="0" fontId="24" fillId="0" borderId="2" xfId="0" applyFont="1" applyBorder="1" applyAlignment="1">
      <alignment vertical="center" wrapText="1"/>
    </xf>
    <xf numFmtId="0" fontId="0" fillId="12" borderId="22" xfId="0" applyFill="1" applyBorder="1"/>
    <xf numFmtId="9" fontId="0" fillId="0" borderId="0" xfId="0" applyNumberFormat="1"/>
    <xf numFmtId="2" fontId="0" fillId="0" borderId="0" xfId="0" applyNumberFormat="1"/>
    <xf numFmtId="6" fontId="0" fillId="0" borderId="0" xfId="0" applyNumberFormat="1"/>
    <xf numFmtId="1" fontId="0" fillId="0" borderId="0" xfId="0" applyNumberFormat="1"/>
    <xf numFmtId="6" fontId="4" fillId="0" borderId="0" xfId="0" applyNumberFormat="1" applyFont="1"/>
    <xf numFmtId="0" fontId="4" fillId="14" borderId="16" xfId="0" applyFont="1" applyFill="1" applyBorder="1"/>
    <xf numFmtId="165" fontId="4" fillId="12" borderId="22" xfId="3" applyNumberFormat="1" applyFont="1" applyFill="1" applyBorder="1"/>
    <xf numFmtId="165" fontId="25" fillId="0" borderId="2" xfId="3" applyNumberFormat="1" applyFont="1" applyBorder="1" applyAlignment="1">
      <alignment vertical="center"/>
    </xf>
    <xf numFmtId="165" fontId="25" fillId="0" borderId="2" xfId="3" applyNumberFormat="1" applyFont="1" applyBorder="1" applyAlignment="1">
      <alignment horizontal="right" vertical="center"/>
    </xf>
    <xf numFmtId="165" fontId="0" fillId="0" borderId="2" xfId="3" applyNumberFormat="1" applyFont="1" applyBorder="1"/>
    <xf numFmtId="165" fontId="25" fillId="0" borderId="14" xfId="3" applyNumberFormat="1" applyFont="1" applyBorder="1" applyAlignment="1">
      <alignment vertical="center"/>
    </xf>
    <xf numFmtId="165" fontId="25" fillId="0" borderId="14" xfId="3" applyNumberFormat="1" applyFont="1" applyBorder="1" applyAlignment="1">
      <alignment horizontal="right" vertical="center"/>
    </xf>
    <xf numFmtId="165" fontId="0" fillId="0" borderId="14" xfId="3" applyNumberFormat="1" applyFont="1" applyBorder="1"/>
    <xf numFmtId="165" fontId="24" fillId="13" borderId="23" xfId="3" applyNumberFormat="1" applyFont="1" applyFill="1" applyBorder="1" applyAlignment="1">
      <alignment horizontal="right" vertical="center"/>
    </xf>
    <xf numFmtId="165" fontId="25" fillId="13" borderId="23" xfId="3" applyNumberFormat="1" applyFont="1" applyFill="1" applyBorder="1" applyAlignment="1">
      <alignment horizontal="right" vertical="center"/>
    </xf>
    <xf numFmtId="165" fontId="0" fillId="13" borderId="23" xfId="3" applyNumberFormat="1" applyFont="1" applyFill="1" applyBorder="1"/>
    <xf numFmtId="165" fontId="4" fillId="13" borderId="23" xfId="3" applyNumberFormat="1" applyFont="1" applyFill="1" applyBorder="1"/>
    <xf numFmtId="165" fontId="25" fillId="0" borderId="4" xfId="3" applyNumberFormat="1" applyFont="1" applyBorder="1" applyAlignment="1">
      <alignment vertical="center"/>
    </xf>
    <xf numFmtId="165" fontId="25" fillId="0" borderId="4" xfId="3" applyNumberFormat="1" applyFont="1" applyBorder="1" applyAlignment="1">
      <alignment horizontal="right" vertical="center"/>
    </xf>
    <xf numFmtId="165" fontId="0" fillId="0" borderId="4" xfId="3" applyNumberFormat="1" applyFont="1" applyBorder="1"/>
    <xf numFmtId="165" fontId="25" fillId="0" borderId="2" xfId="3" applyNumberFormat="1" applyFont="1" applyFill="1" applyBorder="1" applyAlignment="1">
      <alignment horizontal="right" vertical="center"/>
    </xf>
    <xf numFmtId="165" fontId="24" fillId="0" borderId="23" xfId="3" applyNumberFormat="1" applyFont="1" applyFill="1" applyBorder="1" applyAlignment="1">
      <alignment horizontal="right" vertical="center"/>
    </xf>
    <xf numFmtId="165" fontId="24" fillId="13" borderId="25" xfId="3" applyNumberFormat="1" applyFont="1" applyFill="1" applyBorder="1" applyAlignment="1">
      <alignment horizontal="right" vertical="center"/>
    </xf>
    <xf numFmtId="165" fontId="24" fillId="13" borderId="26" xfId="3" applyNumberFormat="1" applyFont="1" applyFill="1" applyBorder="1" applyAlignment="1">
      <alignment horizontal="right" vertical="center"/>
    </xf>
    <xf numFmtId="165" fontId="25" fillId="13" borderId="25" xfId="3" applyNumberFormat="1" applyFont="1" applyFill="1" applyBorder="1" applyAlignment="1">
      <alignment horizontal="right" vertical="center"/>
    </xf>
    <xf numFmtId="165" fontId="0" fillId="13" borderId="25" xfId="3" applyNumberFormat="1" applyFont="1" applyFill="1" applyBorder="1"/>
    <xf numFmtId="165" fontId="4" fillId="13" borderId="25" xfId="3" applyNumberFormat="1" applyFont="1" applyFill="1" applyBorder="1"/>
    <xf numFmtId="0" fontId="4" fillId="0" borderId="0" xfId="0" applyFont="1" applyAlignment="1">
      <alignment horizontal="center" vertical="center"/>
    </xf>
    <xf numFmtId="0" fontId="0" fillId="0" borderId="0" xfId="0" applyAlignment="1">
      <alignment horizontal="center" vertical="center"/>
    </xf>
    <xf numFmtId="0" fontId="5" fillId="0" borderId="3" xfId="0" applyFont="1" applyBorder="1" applyAlignment="1">
      <alignment horizontal="center"/>
    </xf>
    <xf numFmtId="0" fontId="12" fillId="0" borderId="0" xfId="0" applyFont="1" applyAlignment="1">
      <alignment horizontal="center"/>
    </xf>
    <xf numFmtId="0" fontId="26" fillId="0" borderId="0" xfId="0" applyFont="1"/>
    <xf numFmtId="0" fontId="2" fillId="0" borderId="0" xfId="2" quotePrefix="1"/>
    <xf numFmtId="0" fontId="24" fillId="15" borderId="16" xfId="0" applyFont="1" applyFill="1" applyBorder="1" applyAlignment="1">
      <alignment vertical="center"/>
    </xf>
    <xf numFmtId="0" fontId="24" fillId="15" borderId="17" xfId="0" applyFont="1" applyFill="1" applyBorder="1" applyAlignment="1">
      <alignment horizontal="center" vertical="center"/>
    </xf>
    <xf numFmtId="0" fontId="25" fillId="16" borderId="18" xfId="0" applyFont="1" applyFill="1" applyBorder="1" applyAlignment="1">
      <alignment vertical="center"/>
    </xf>
    <xf numFmtId="3" fontId="25" fillId="16" borderId="19" xfId="0" applyNumberFormat="1" applyFont="1" applyFill="1" applyBorder="1" applyAlignment="1">
      <alignment vertical="center"/>
    </xf>
    <xf numFmtId="0" fontId="25" fillId="0" borderId="18" xfId="0" applyFont="1" applyBorder="1" applyAlignment="1">
      <alignment vertical="center"/>
    </xf>
    <xf numFmtId="3" fontId="25" fillId="0" borderId="19" xfId="0" applyNumberFormat="1" applyFont="1" applyBorder="1" applyAlignment="1">
      <alignment vertical="center"/>
    </xf>
    <xf numFmtId="0" fontId="25" fillId="5" borderId="18" xfId="0" applyFont="1" applyFill="1" applyBorder="1" applyAlignment="1">
      <alignment vertical="center"/>
    </xf>
    <xf numFmtId="0" fontId="25" fillId="5" borderId="19" xfId="0" applyFont="1" applyFill="1" applyBorder="1" applyAlignment="1">
      <alignment vertical="center"/>
    </xf>
    <xf numFmtId="0" fontId="0" fillId="5" borderId="27" xfId="0" applyFill="1" applyBorder="1"/>
    <xf numFmtId="0" fontId="24" fillId="15" borderId="18" xfId="0" applyFont="1" applyFill="1" applyBorder="1" applyAlignment="1">
      <alignment vertical="center"/>
    </xf>
    <xf numFmtId="0" fontId="24" fillId="15" borderId="19" xfId="0" applyFont="1" applyFill="1" applyBorder="1" applyAlignment="1">
      <alignment horizontal="center" vertical="center"/>
    </xf>
    <xf numFmtId="0" fontId="25" fillId="16" borderId="19" xfId="0" applyFont="1" applyFill="1" applyBorder="1" applyAlignment="1">
      <alignment vertical="center"/>
    </xf>
    <xf numFmtId="0" fontId="10" fillId="9" borderId="2" xfId="0" applyFont="1" applyFill="1" applyBorder="1" applyAlignment="1">
      <alignment horizontal="center" vertical="center"/>
    </xf>
    <xf numFmtId="0" fontId="10" fillId="9" borderId="2" xfId="0" applyFont="1" applyFill="1" applyBorder="1" applyAlignment="1">
      <alignment horizontal="center" vertical="center" wrapText="1"/>
    </xf>
    <xf numFmtId="0" fontId="10" fillId="9" borderId="0" xfId="0" applyFont="1" applyFill="1" applyAlignment="1">
      <alignment wrapText="1"/>
    </xf>
    <xf numFmtId="17" fontId="0" fillId="0" borderId="0" xfId="0" applyNumberFormat="1"/>
    <xf numFmtId="165" fontId="0" fillId="0" borderId="0" xfId="3" applyNumberFormat="1" applyFont="1" applyAlignment="1">
      <alignment horizontal="center" vertical="center"/>
    </xf>
    <xf numFmtId="0" fontId="14" fillId="0" borderId="0" xfId="0" applyFont="1" applyAlignment="1">
      <alignment vertical="center"/>
    </xf>
    <xf numFmtId="0" fontId="0" fillId="17" borderId="0" xfId="0" applyFill="1" applyAlignment="1">
      <alignment horizontal="center" vertical="center"/>
    </xf>
    <xf numFmtId="0" fontId="0" fillId="17" borderId="0" xfId="0" applyFill="1"/>
    <xf numFmtId="0" fontId="0" fillId="0" borderId="22" xfId="0" applyBorder="1"/>
    <xf numFmtId="165" fontId="0" fillId="0" borderId="22" xfId="3" applyNumberFormat="1" applyFont="1" applyBorder="1"/>
    <xf numFmtId="165" fontId="0" fillId="17" borderId="0" xfId="3" applyNumberFormat="1" applyFont="1" applyFill="1" applyAlignment="1">
      <alignment horizontal="center" vertical="center"/>
    </xf>
    <xf numFmtId="0" fontId="27" fillId="0" borderId="2" xfId="6" applyBorder="1"/>
    <xf numFmtId="0" fontId="28" fillId="0" borderId="2" xfId="6" applyFont="1" applyBorder="1"/>
    <xf numFmtId="0" fontId="10" fillId="0" borderId="28" xfId="6" applyFont="1" applyBorder="1"/>
    <xf numFmtId="0" fontId="10" fillId="0" borderId="29" xfId="6" applyFont="1" applyBorder="1"/>
    <xf numFmtId="0" fontId="10" fillId="0" borderId="30" xfId="6" applyFont="1" applyBorder="1"/>
    <xf numFmtId="0" fontId="27" fillId="0" borderId="31" xfId="6" applyBorder="1"/>
    <xf numFmtId="0" fontId="27" fillId="0" borderId="32" xfId="6" applyBorder="1"/>
    <xf numFmtId="0" fontId="28" fillId="0" borderId="32" xfId="6" applyFont="1" applyBorder="1"/>
    <xf numFmtId="0" fontId="28" fillId="0" borderId="0" xfId="6" applyFont="1"/>
    <xf numFmtId="0" fontId="27" fillId="0" borderId="0" xfId="6"/>
    <xf numFmtId="0" fontId="27" fillId="0" borderId="33" xfId="6" applyBorder="1"/>
    <xf numFmtId="0" fontId="28" fillId="0" borderId="34" xfId="6" applyFont="1" applyBorder="1"/>
    <xf numFmtId="0" fontId="28" fillId="0" borderId="35" xfId="6" applyFont="1" applyBorder="1"/>
    <xf numFmtId="0" fontId="15" fillId="0" borderId="19" xfId="0" applyFont="1" applyBorder="1"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0" fontId="27" fillId="0" borderId="32" xfId="6" applyBorder="1" applyAlignment="1">
      <alignment wrapText="1"/>
    </xf>
    <xf numFmtId="0" fontId="0" fillId="17" borderId="0" xfId="0" applyFill="1" applyAlignment="1">
      <alignment horizontal="left"/>
    </xf>
    <xf numFmtId="0" fontId="0" fillId="0" borderId="2" xfId="0" applyBorder="1" applyAlignment="1">
      <alignment horizontal="left"/>
    </xf>
    <xf numFmtId="0" fontId="4" fillId="0" borderId="2" xfId="0" applyFont="1" applyBorder="1" applyAlignment="1">
      <alignment horizontal="left"/>
    </xf>
    <xf numFmtId="0" fontId="0" fillId="0" borderId="2" xfId="0" applyBorder="1"/>
    <xf numFmtId="0" fontId="30" fillId="0" borderId="2" xfId="0" applyFont="1" applyBorder="1" applyAlignment="1">
      <alignment horizontal="center" wrapText="1"/>
    </xf>
    <xf numFmtId="0" fontId="30" fillId="0" borderId="10" xfId="0" applyFont="1" applyBorder="1" applyAlignment="1">
      <alignment horizontal="center" wrapText="1"/>
    </xf>
    <xf numFmtId="0" fontId="30" fillId="0" borderId="9" xfId="0" applyFont="1" applyBorder="1" applyAlignment="1">
      <alignment horizontal="center" wrapText="1"/>
    </xf>
    <xf numFmtId="0" fontId="30" fillId="0" borderId="14" xfId="0" applyFont="1" applyBorder="1" applyAlignment="1">
      <alignment horizontal="center" wrapText="1"/>
    </xf>
    <xf numFmtId="0" fontId="30" fillId="0" borderId="36" xfId="0" applyFont="1" applyBorder="1" applyAlignment="1">
      <alignment horizontal="center" wrapText="1"/>
    </xf>
    <xf numFmtId="0" fontId="30" fillId="0" borderId="37" xfId="0" applyFont="1" applyBorder="1" applyAlignment="1">
      <alignment horizontal="center" wrapText="1"/>
    </xf>
    <xf numFmtId="0" fontId="30" fillId="0" borderId="26" xfId="0" applyFont="1" applyBorder="1" applyAlignment="1">
      <alignment horizontal="center" wrapText="1"/>
    </xf>
    <xf numFmtId="0" fontId="31" fillId="0" borderId="37" xfId="0" applyFont="1" applyBorder="1" applyAlignment="1">
      <alignment horizontal="center" wrapText="1"/>
    </xf>
    <xf numFmtId="0" fontId="31" fillId="0" borderId="26" xfId="0" applyFont="1" applyBorder="1" applyAlignment="1">
      <alignment horizontal="center" wrapText="1"/>
    </xf>
    <xf numFmtId="0" fontId="31" fillId="0" borderId="36" xfId="0" applyFont="1" applyBorder="1" applyAlignment="1">
      <alignment horizontal="center" wrapText="1"/>
    </xf>
    <xf numFmtId="0" fontId="31" fillId="0" borderId="14" xfId="0" applyFont="1" applyBorder="1" applyAlignment="1">
      <alignment horizontal="center" wrapText="1"/>
    </xf>
    <xf numFmtId="0" fontId="33" fillId="17" borderId="0" xfId="0" applyFont="1" applyFill="1" applyAlignment="1">
      <alignment horizontal="center"/>
    </xf>
    <xf numFmtId="0" fontId="33" fillId="17" borderId="12" xfId="0" applyFont="1" applyFill="1" applyBorder="1" applyAlignment="1">
      <alignment horizontal="center" wrapText="1"/>
    </xf>
    <xf numFmtId="0" fontId="33" fillId="17" borderId="15" xfId="0" applyFont="1" applyFill="1" applyBorder="1" applyAlignment="1">
      <alignment horizontal="center" wrapText="1"/>
    </xf>
    <xf numFmtId="0" fontId="33" fillId="17" borderId="4" xfId="0" applyFont="1" applyFill="1" applyBorder="1" applyAlignment="1">
      <alignment horizontal="center" wrapText="1"/>
    </xf>
    <xf numFmtId="0" fontId="34"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0" fontId="34" fillId="0" borderId="0" xfId="0" applyFont="1" applyAlignment="1">
      <alignment horizontal="left" vertical="top" wrapText="1" indent="1"/>
    </xf>
    <xf numFmtId="0" fontId="34" fillId="0" borderId="0" xfId="0" applyFont="1" applyAlignment="1">
      <alignment horizontal="center" vertical="center" wrapText="1"/>
    </xf>
    <xf numFmtId="0" fontId="34" fillId="0" borderId="0" xfId="0" applyFont="1" applyAlignment="1">
      <alignment horizontal="left" vertical="center" wrapText="1" indent="1"/>
    </xf>
    <xf numFmtId="0" fontId="34" fillId="0" borderId="0" xfId="0" applyFont="1" applyAlignment="1">
      <alignment horizontal="center" vertical="top" wrapText="1"/>
    </xf>
    <xf numFmtId="0" fontId="34" fillId="0" borderId="3" xfId="0" applyFont="1" applyBorder="1" applyAlignment="1">
      <alignment horizontal="center" vertical="top" wrapText="1"/>
    </xf>
    <xf numFmtId="0" fontId="0" fillId="0" borderId="3" xfId="0" applyBorder="1" applyAlignment="1">
      <alignment horizontal="left" vertical="center" wrapText="1"/>
    </xf>
    <xf numFmtId="0" fontId="0" fillId="0" borderId="0" xfId="0" applyAlignment="1">
      <alignment horizontal="left" vertical="top"/>
    </xf>
    <xf numFmtId="0" fontId="0" fillId="0" borderId="0" xfId="0" applyAlignment="1">
      <alignment horizontal="left" vertical="top" wrapText="1" indent="1"/>
    </xf>
    <xf numFmtId="0" fontId="38" fillId="0" borderId="0" xfId="0" applyFont="1" applyAlignment="1">
      <alignment horizontal="left" vertical="top" wrapText="1" indent="1"/>
    </xf>
    <xf numFmtId="0" fontId="40" fillId="0" borderId="0" xfId="0" applyFont="1" applyAlignment="1">
      <alignment horizontal="left" vertical="top"/>
    </xf>
    <xf numFmtId="0" fontId="41" fillId="17" borderId="0" xfId="0" applyFont="1" applyFill="1" applyAlignment="1">
      <alignment horizontal="left" vertical="center" wrapText="1" indent="1"/>
    </xf>
    <xf numFmtId="0" fontId="27" fillId="0" borderId="2" xfId="0" applyFont="1" applyBorder="1" applyAlignment="1">
      <alignment horizontal="left" vertical="top" wrapText="1" indent="1"/>
    </xf>
    <xf numFmtId="0" fontId="43" fillId="0" borderId="2" xfId="0" applyFont="1" applyBorder="1" applyAlignment="1">
      <alignment horizontal="left" vertical="top" wrapText="1" indent="1"/>
    </xf>
    <xf numFmtId="0" fontId="27" fillId="0" borderId="2" xfId="0" applyFont="1" applyBorder="1" applyAlignment="1">
      <alignment horizontal="left" vertical="top" indent="1"/>
    </xf>
    <xf numFmtId="1" fontId="45" fillId="0" borderId="38" xfId="0" applyNumberFormat="1" applyFont="1" applyBorder="1" applyAlignment="1">
      <alignment horizontal="right" vertical="top" shrinkToFit="1"/>
    </xf>
    <xf numFmtId="1" fontId="45" fillId="0" borderId="38" xfId="0" applyNumberFormat="1" applyFont="1" applyBorder="1" applyAlignment="1">
      <alignment horizontal="right" vertical="center" shrinkToFit="1"/>
    </xf>
    <xf numFmtId="0" fontId="46" fillId="0" borderId="0" xfId="0" applyFont="1" applyAlignment="1">
      <alignment horizontal="center" vertical="top" wrapText="1"/>
    </xf>
    <xf numFmtId="0" fontId="46" fillId="17" borderId="38" xfId="0" applyFont="1" applyFill="1" applyBorder="1" applyAlignment="1">
      <alignment horizontal="center" vertical="center" wrapText="1"/>
    </xf>
    <xf numFmtId="0" fontId="47" fillId="17" borderId="2" xfId="0" applyFont="1" applyFill="1" applyBorder="1" applyAlignment="1">
      <alignment horizontal="center" vertical="center" wrapText="1"/>
    </xf>
    <xf numFmtId="0" fontId="46" fillId="17" borderId="39" xfId="0" applyFont="1" applyFill="1" applyBorder="1" applyAlignment="1">
      <alignment horizontal="center" vertical="center" wrapText="1"/>
    </xf>
    <xf numFmtId="1" fontId="27" fillId="0" borderId="38" xfId="0" applyNumberFormat="1" applyFont="1" applyBorder="1" applyAlignment="1">
      <alignment horizontal="center" vertical="top" shrinkToFit="1"/>
    </xf>
    <xf numFmtId="1" fontId="27" fillId="0" borderId="39" xfId="0" applyNumberFormat="1" applyFont="1" applyBorder="1" applyAlignment="1">
      <alignment horizontal="center" vertical="top" shrinkToFit="1"/>
    </xf>
    <xf numFmtId="1" fontId="45" fillId="0" borderId="40" xfId="0" applyNumberFormat="1" applyFont="1" applyBorder="1" applyAlignment="1">
      <alignment horizontal="right" vertical="top" shrinkToFit="1"/>
    </xf>
    <xf numFmtId="1" fontId="45" fillId="0" borderId="2" xfId="0" applyNumberFormat="1" applyFont="1" applyBorder="1" applyAlignment="1">
      <alignment horizontal="right" vertical="top" shrinkToFit="1"/>
    </xf>
    <xf numFmtId="0" fontId="48" fillId="0" borderId="38" xfId="0" applyFont="1" applyBorder="1" applyAlignment="1">
      <alignment horizontal="left" vertical="top" wrapText="1"/>
    </xf>
    <xf numFmtId="0" fontId="49" fillId="0" borderId="38" xfId="0" applyFont="1" applyBorder="1" applyAlignment="1">
      <alignment horizontal="left" vertical="top" wrapText="1"/>
    </xf>
    <xf numFmtId="0" fontId="48" fillId="0" borderId="38" xfId="0" applyFont="1" applyBorder="1" applyAlignment="1">
      <alignment horizontal="left" vertical="center" wrapText="1"/>
    </xf>
    <xf numFmtId="0" fontId="29" fillId="0" borderId="0" xfId="0" applyFont="1" applyAlignment="1">
      <alignment vertical="top"/>
    </xf>
    <xf numFmtId="0" fontId="27" fillId="0" borderId="2" xfId="6" applyBorder="1" applyAlignment="1">
      <alignment wrapText="1"/>
    </xf>
    <xf numFmtId="0" fontId="27" fillId="0" borderId="27" xfId="6" applyBorder="1"/>
    <xf numFmtId="0" fontId="51" fillId="0" borderId="0" xfId="0" applyFont="1"/>
    <xf numFmtId="0" fontId="4" fillId="0" borderId="0" xfId="0" applyFont="1" applyAlignment="1">
      <alignment horizontal="center" wrapText="1"/>
    </xf>
    <xf numFmtId="0" fontId="0" fillId="0" borderId="4" xfId="0" applyBorder="1"/>
    <xf numFmtId="0" fontId="4" fillId="0" borderId="33" xfId="0" applyFont="1" applyBorder="1"/>
    <xf numFmtId="0" fontId="4" fillId="0" borderId="34" xfId="0" applyFont="1" applyBorder="1"/>
    <xf numFmtId="0" fontId="4" fillId="0" borderId="35" xfId="0" applyFont="1" applyBorder="1"/>
    <xf numFmtId="0" fontId="4" fillId="7" borderId="44" xfId="0" applyFont="1" applyFill="1" applyBorder="1"/>
    <xf numFmtId="0" fontId="4" fillId="7" borderId="45" xfId="0" applyFont="1" applyFill="1" applyBorder="1"/>
    <xf numFmtId="0" fontId="4" fillId="7" borderId="46" xfId="0" applyFont="1" applyFill="1" applyBorder="1"/>
    <xf numFmtId="0" fontId="0" fillId="0" borderId="47" xfId="0" applyBorder="1"/>
    <xf numFmtId="165" fontId="0" fillId="0" borderId="48" xfId="3" applyNumberFormat="1" applyFont="1" applyBorder="1"/>
    <xf numFmtId="0" fontId="0" fillId="0" borderId="31" xfId="0" applyBorder="1"/>
    <xf numFmtId="165" fontId="0" fillId="0" borderId="32" xfId="3" applyNumberFormat="1" applyFont="1" applyBorder="1"/>
    <xf numFmtId="0" fontId="4" fillId="6" borderId="33" xfId="0" applyFont="1" applyFill="1" applyBorder="1"/>
    <xf numFmtId="165" fontId="0" fillId="6" borderId="34" xfId="3" applyNumberFormat="1" applyFont="1" applyFill="1" applyBorder="1"/>
    <xf numFmtId="165" fontId="0" fillId="6" borderId="35" xfId="3" applyNumberFormat="1" applyFont="1" applyFill="1" applyBorder="1"/>
    <xf numFmtId="0" fontId="4" fillId="3" borderId="44" xfId="0" applyFont="1" applyFill="1" applyBorder="1"/>
    <xf numFmtId="165" fontId="0" fillId="3" borderId="45" xfId="3" applyNumberFormat="1" applyFont="1" applyFill="1" applyBorder="1"/>
    <xf numFmtId="165" fontId="0" fillId="3" borderId="46" xfId="3" applyNumberFormat="1" applyFont="1" applyFill="1" applyBorder="1"/>
    <xf numFmtId="0" fontId="4" fillId="0" borderId="31" xfId="0" applyFont="1" applyBorder="1"/>
    <xf numFmtId="0" fontId="4" fillId="4" borderId="44" xfId="0" applyFont="1" applyFill="1" applyBorder="1"/>
    <xf numFmtId="165" fontId="0" fillId="4" borderId="45" xfId="3" applyNumberFormat="1" applyFont="1" applyFill="1" applyBorder="1"/>
    <xf numFmtId="165" fontId="0" fillId="4" borderId="46" xfId="3" applyNumberFormat="1" applyFont="1" applyFill="1" applyBorder="1"/>
    <xf numFmtId="0" fontId="4" fillId="18" borderId="44" xfId="0" applyFont="1" applyFill="1" applyBorder="1"/>
    <xf numFmtId="0" fontId="0" fillId="18" borderId="45" xfId="0" applyFill="1" applyBorder="1"/>
    <xf numFmtId="0" fontId="0" fillId="18" borderId="46" xfId="0" applyFill="1" applyBorder="1"/>
    <xf numFmtId="0" fontId="4" fillId="0" borderId="47" xfId="0" applyFont="1" applyBorder="1"/>
    <xf numFmtId="0" fontId="4" fillId="0" borderId="35" xfId="0" applyFont="1" applyBorder="1" applyAlignment="1">
      <alignment horizontal="center" vertical="center"/>
    </xf>
    <xf numFmtId="165" fontId="0" fillId="3" borderId="49" xfId="3" applyNumberFormat="1" applyFont="1" applyFill="1" applyBorder="1"/>
    <xf numFmtId="165" fontId="0" fillId="4" borderId="49" xfId="3" applyNumberFormat="1" applyFont="1" applyFill="1" applyBorder="1"/>
    <xf numFmtId="165" fontId="0" fillId="18" borderId="45" xfId="3" applyNumberFormat="1" applyFont="1" applyFill="1" applyBorder="1"/>
    <xf numFmtId="165" fontId="0" fillId="18" borderId="46" xfId="3" applyNumberFormat="1" applyFont="1" applyFill="1" applyBorder="1"/>
    <xf numFmtId="0" fontId="0" fillId="0" borderId="21" xfId="0" applyBorder="1" applyAlignment="1">
      <alignment horizontal="center"/>
    </xf>
    <xf numFmtId="0" fontId="0" fillId="0" borderId="20" xfId="0" applyBorder="1" applyAlignment="1">
      <alignment horizontal="center"/>
    </xf>
    <xf numFmtId="0" fontId="0" fillId="0" borderId="17" xfId="0" applyBorder="1" applyAlignment="1">
      <alignment horizontal="center"/>
    </xf>
    <xf numFmtId="0" fontId="5" fillId="0" borderId="0" xfId="0" applyFont="1" applyAlignment="1">
      <alignment horizontal="center"/>
    </xf>
    <xf numFmtId="0" fontId="5" fillId="0" borderId="3" xfId="0" applyFont="1" applyBorder="1" applyAlignment="1">
      <alignment horizontal="center"/>
    </xf>
    <xf numFmtId="0" fontId="12" fillId="0" borderId="0" xfId="0" applyFont="1" applyAlignment="1">
      <alignment horizontal="center"/>
    </xf>
    <xf numFmtId="0" fontId="12" fillId="0" borderId="3" xfId="0" applyFont="1" applyBorder="1" applyAlignment="1">
      <alignment horizontal="center"/>
    </xf>
    <xf numFmtId="3" fontId="10" fillId="9" borderId="9" xfId="0" applyNumberFormat="1" applyFont="1" applyFill="1" applyBorder="1" applyAlignment="1">
      <alignment horizontal="center"/>
    </xf>
    <xf numFmtId="3" fontId="10" fillId="9" borderId="23" xfId="0" applyNumberFormat="1" applyFont="1" applyFill="1" applyBorder="1" applyAlignment="1">
      <alignment horizontal="center"/>
    </xf>
    <xf numFmtId="0" fontId="0" fillId="0" borderId="0" xfId="0" applyAlignment="1">
      <alignment horizontal="center"/>
    </xf>
    <xf numFmtId="0" fontId="15" fillId="0" borderId="22" xfId="0" applyFont="1" applyBorder="1" applyAlignment="1">
      <alignment horizontal="center" vertical="center" wrapText="1"/>
    </xf>
    <xf numFmtId="0" fontId="8" fillId="0" borderId="41" xfId="0" applyFont="1" applyBorder="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4" fillId="0" borderId="21" xfId="0" applyFont="1" applyBorder="1" applyAlignment="1">
      <alignment horizontal="center" wrapText="1"/>
    </xf>
    <xf numFmtId="0" fontId="4" fillId="0" borderId="17" xfId="0" applyFont="1" applyBorder="1" applyAlignment="1">
      <alignment horizontal="center" wrapText="1"/>
    </xf>
    <xf numFmtId="0" fontId="5" fillId="0" borderId="22" xfId="0" applyFont="1" applyBorder="1" applyAlignment="1">
      <alignment horizontal="center"/>
    </xf>
    <xf numFmtId="0" fontId="24" fillId="12" borderId="9" xfId="0" applyFont="1" applyFill="1" applyBorder="1" applyAlignment="1">
      <alignment horizontal="left" vertical="center"/>
    </xf>
    <xf numFmtId="0" fontId="24" fillId="12" borderId="23" xfId="0" applyFont="1" applyFill="1" applyBorder="1" applyAlignment="1">
      <alignment horizontal="left" vertical="center"/>
    </xf>
    <xf numFmtId="165" fontId="24" fillId="13" borderId="9" xfId="3" applyNumberFormat="1" applyFont="1" applyFill="1" applyBorder="1" applyAlignment="1">
      <alignment horizontal="right" vertical="center"/>
    </xf>
    <xf numFmtId="165" fontId="24" fillId="13" borderId="23" xfId="3" applyNumberFormat="1" applyFont="1" applyFill="1" applyBorder="1" applyAlignment="1">
      <alignment horizontal="right" vertical="center"/>
    </xf>
    <xf numFmtId="0" fontId="4" fillId="0" borderId="0" xfId="0" applyFont="1" applyAlignment="1">
      <alignment horizontal="center"/>
    </xf>
    <xf numFmtId="165" fontId="24" fillId="12" borderId="9" xfId="3" applyNumberFormat="1" applyFont="1" applyFill="1" applyBorder="1" applyAlignment="1">
      <alignment horizontal="left" vertical="center"/>
    </xf>
    <xf numFmtId="165" fontId="24" fillId="12" borderId="23" xfId="3" applyNumberFormat="1" applyFont="1" applyFill="1" applyBorder="1" applyAlignment="1">
      <alignment horizontal="left" vertical="center"/>
    </xf>
    <xf numFmtId="165" fontId="24" fillId="13" borderId="24" xfId="3" applyNumberFormat="1" applyFont="1" applyFill="1" applyBorder="1" applyAlignment="1">
      <alignment horizontal="right" vertical="center"/>
    </xf>
    <xf numFmtId="165" fontId="24" fillId="13" borderId="25" xfId="3" applyNumberFormat="1" applyFont="1" applyFill="1" applyBorder="1" applyAlignment="1">
      <alignment horizontal="right" vertical="center"/>
    </xf>
    <xf numFmtId="0" fontId="4" fillId="12" borderId="11" xfId="0" applyFont="1" applyFill="1" applyBorder="1" applyAlignment="1">
      <alignment horizontal="left"/>
    </xf>
    <xf numFmtId="0" fontId="4" fillId="12" borderId="22" xfId="0" applyFont="1" applyFill="1" applyBorder="1" applyAlignment="1">
      <alignment horizontal="left"/>
    </xf>
    <xf numFmtId="0" fontId="15" fillId="0" borderId="0" xfId="0" applyFont="1" applyAlignment="1">
      <alignment horizontal="center" vertical="center"/>
    </xf>
    <xf numFmtId="0" fontId="4" fillId="0" borderId="21" xfId="0" applyFont="1" applyBorder="1" applyAlignment="1">
      <alignment horizontal="center"/>
    </xf>
    <xf numFmtId="0" fontId="4" fillId="0" borderId="17" xfId="0" applyFont="1" applyBorder="1" applyAlignment="1">
      <alignment horizontal="center"/>
    </xf>
    <xf numFmtId="0" fontId="29" fillId="0" borderId="9" xfId="0" applyFont="1" applyBorder="1" applyAlignment="1">
      <alignment horizontal="center"/>
    </xf>
    <xf numFmtId="0" fontId="29" fillId="0" borderId="23" xfId="0" applyFont="1" applyBorder="1" applyAlignment="1">
      <alignment horizontal="center"/>
    </xf>
    <xf numFmtId="0" fontId="29" fillId="0" borderId="10" xfId="0" applyFont="1" applyBorder="1" applyAlignment="1">
      <alignment horizontal="center"/>
    </xf>
    <xf numFmtId="0" fontId="4" fillId="0" borderId="9" xfId="0" applyFont="1" applyBorder="1" applyAlignment="1">
      <alignment horizontal="center"/>
    </xf>
    <xf numFmtId="0" fontId="4" fillId="0" borderId="23" xfId="0" applyFont="1" applyBorder="1" applyAlignment="1">
      <alignment horizontal="center"/>
    </xf>
    <xf numFmtId="0" fontId="4" fillId="0" borderId="10" xfId="0" applyFont="1" applyBorder="1" applyAlignment="1">
      <alignment horizontal="center"/>
    </xf>
    <xf numFmtId="0" fontId="45" fillId="0" borderId="1" xfId="0" applyFont="1" applyBorder="1" applyAlignment="1">
      <alignment horizontal="center" vertical="top" wrapText="1"/>
    </xf>
    <xf numFmtId="0" fontId="45" fillId="0" borderId="0" xfId="0" applyFont="1" applyAlignment="1">
      <alignment horizontal="center" vertical="top" wrapText="1"/>
    </xf>
    <xf numFmtId="0" fontId="29" fillId="0" borderId="9" xfId="0" applyFont="1" applyBorder="1" applyAlignment="1">
      <alignment horizontal="center" vertical="top"/>
    </xf>
    <xf numFmtId="0" fontId="29" fillId="0" borderId="23" xfId="0" applyFont="1" applyBorder="1" applyAlignment="1">
      <alignment horizontal="center" vertical="top"/>
    </xf>
    <xf numFmtId="0" fontId="29" fillId="0" borderId="10" xfId="0" applyFont="1" applyBorder="1" applyAlignment="1">
      <alignment horizontal="center" vertical="top"/>
    </xf>
    <xf numFmtId="0" fontId="53" fillId="0" borderId="36" xfId="0" applyFont="1" applyBorder="1" applyAlignment="1">
      <alignment vertical="center"/>
    </xf>
    <xf numFmtId="0" fontId="0" fillId="0" borderId="26" xfId="0" applyBorder="1"/>
    <xf numFmtId="0" fontId="0" fillId="0" borderId="37" xfId="0" applyBorder="1"/>
    <xf numFmtId="0" fontId="53" fillId="0" borderId="13" xfId="0" applyFont="1" applyBorder="1" applyAlignment="1">
      <alignment vertical="center"/>
    </xf>
    <xf numFmtId="0" fontId="0" fillId="0" borderId="0" xfId="0" applyBorder="1"/>
    <xf numFmtId="0" fontId="0" fillId="0" borderId="8" xfId="0" applyBorder="1"/>
    <xf numFmtId="0" fontId="2" fillId="0" borderId="11" xfId="2" applyBorder="1" applyAlignment="1">
      <alignment vertical="center"/>
    </xf>
    <xf numFmtId="0" fontId="0" fillId="0" borderId="12" xfId="0" applyBorder="1"/>
  </cellXfs>
  <cellStyles count="9">
    <cellStyle name="Comma" xfId="3" builtinId="3"/>
    <cellStyle name="Comma 2" xfId="1" xr:uid="{76EEC8FE-32C6-4421-A0F5-9A950DEB2292}"/>
    <cellStyle name="highlight" xfId="5" xr:uid="{69F1E3E0-BF96-4407-BA11-22C85FC6954B}"/>
    <cellStyle name="Hyperlink" xfId="2" builtinId="8"/>
    <cellStyle name="Normal" xfId="0" builtinId="0"/>
    <cellStyle name="Normal 2" xfId="6" xr:uid="{C33C43B3-8EB0-4906-AFD0-E5640BDA1037}"/>
    <cellStyle name="Normal 3" xfId="8" xr:uid="{35C58AA9-0490-4453-9B76-1606DB25F1D7}"/>
    <cellStyle name="Percent" xfId="4" builtinId="5"/>
    <cellStyle name="Title 2" xfId="7" xr:uid="{FB61AF00-B7D6-45D0-AAE2-4AA984D4229C}"/>
  </cellStyles>
  <dxfs count="17">
    <dxf>
      <border>
        <left/>
        <top/>
        <bottom/>
      </border>
    </dxf>
    <dxf>
      <border>
        <left/>
        <top/>
        <bottom/>
      </border>
    </dxf>
    <dxf>
      <border>
        <left/>
        <top/>
        <bottom/>
      </border>
    </dxf>
    <dxf>
      <border>
        <left/>
        <top/>
        <bottom/>
      </border>
    </dxf>
    <dxf>
      <border>
        <left/>
        <top/>
        <bottom/>
      </border>
    </dxf>
    <dxf>
      <border>
        <lef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alignment wrapText="0"/>
    </dxf>
    <dxf>
      <alignment horizontal="center"/>
    </dxf>
    <dxf>
      <font>
        <color theme="0" tint="-0.14999847407452621"/>
      </font>
    </dxf>
    <dxf>
      <font>
        <color theme="0" tint="-0.149998474074526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33</xdr:row>
      <xdr:rowOff>0</xdr:rowOff>
    </xdr:from>
    <xdr:to>
      <xdr:col>12</xdr:col>
      <xdr:colOff>593090</xdr:colOff>
      <xdr:row>76</xdr:row>
      <xdr:rowOff>38100</xdr:rowOff>
    </xdr:to>
    <xdr:pic>
      <xdr:nvPicPr>
        <xdr:cNvPr id="3" name="Picture 2" descr="A map of a city&#10;&#10;Description automatically generated">
          <a:extLst>
            <a:ext uri="{FF2B5EF4-FFF2-40B4-BE49-F238E27FC236}">
              <a16:creationId xmlns:a16="http://schemas.microsoft.com/office/drawing/2014/main" id="{C38CF6A2-FCD4-F18C-81D1-2ADC73588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6362700"/>
          <a:ext cx="4860290" cy="8229600"/>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grams/SB%201383/Enforcement/Waivers/Waiver%20lists/ALL%20SB%201383%20Waiver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dith Silver" refreshedDate="45573.451134722221" createdVersion="8" refreshedVersion="8" minRefreshableVersion="3" recordCount="712" xr:uid="{72CE750B-39D7-47FF-9283-57DA83ED76B2}">
  <cacheSource type="worksheet">
    <worksheetSource ref="A1:P1048576" sheet="SB_1383_Waivers" r:id="rId2"/>
  </cacheSource>
  <cacheFields count="16">
    <cacheField name="Date issued" numFmtId="0">
      <sharedItems containsNonDate="0" containsDate="1" containsString="0" containsBlank="1" minDate="2022-01-03T00:00:00" maxDate="2024-02-21T00:00:00"/>
    </cacheField>
    <cacheField name="Last Verified" numFmtId="0">
      <sharedItems containsNonDate="0" containsDate="1" containsString="0" containsBlank="1" minDate="2022-01-03T00:00:00" maxDate="2024-02-21T00:00:00"/>
    </cacheField>
    <cacheField name="Revoked" numFmtId="0">
      <sharedItems containsDate="1" containsBlank="1" containsMixedTypes="1" minDate="2022-03-22T00:00:00" maxDate="2024-01-13T00:00:00"/>
    </cacheField>
    <cacheField name="User" numFmtId="0">
      <sharedItems containsBlank="1"/>
    </cacheField>
    <cacheField name="Type" numFmtId="0">
      <sharedItems containsBlank="1" count="3">
        <s v="De Minimis"/>
        <s v="Physical Space"/>
        <m/>
      </sharedItems>
    </cacheField>
    <cacheField name="Stream" numFmtId="0">
      <sharedItems containsBlank="1"/>
    </cacheField>
    <cacheField name="Generator" numFmtId="0">
      <sharedItems containsBlank="1" count="697">
        <s v="CITY OF LAFAYETTE@PUBLIC WORKS - 3001 CAMINO DIABLO"/>
        <s v="ENGLER &amp; ASSOCIATES - 961 YGNACIO VALLEY RD"/>
        <s v="MNS LIMITED FAMILY PARTNERSHIP - 1229 LINCOLN AVE"/>
        <s v="ORINDA HARDWARE - 56 MORAGA WAY"/>
        <s v="LARSON'S CHILDREN CENTER - 920 DIABLO RD"/>
        <s v="2399 PLANET FITNESS - 1697 MT DIABLO BLVD"/>
        <s v="DIABLO VIEW CLUB HOUSE-POOL - 237 JEWEL TER"/>
        <s v="CVS 09939 RECYCLE CART - 50 MORAGA WAY"/>
        <s v="KOOL NAILS - 1485 NEWELL AVE"/>
        <s v="GUARANTEED PLUMBING - 1031 BLACKWOOD LN"/>
        <s v="GIRL SCOUTS COUNCIL OF S.F. - 4021 SPRINGHILL RD"/>
        <s v="BANK OF THE WEST - 21 MORAGA WAY"/>
        <s v="SHELL SERVICE STATION - 3356 MT DIABLO BLVD"/>
        <s v="GAGNON'S PARTY RENTALS - 1001 BLACKWOOD LN"/>
        <s v="A M S ASSOC - 85 MORAGA WAY"/>
        <s v="ORINDA THEATER - 2 THEATRE SQ"/>
        <s v="YOGA SIX - 680 SAN RAMON VALLEY BLVD"/>
        <s v="JOHN DE SOUSA - 379 HARTZ AVE"/>
        <s v="BARRE 3 DANVILLE - 406 HARTZ AVE 2ND FL"/>
        <s v="TANGELO FRO YO - 384 PARK ST"/>
        <s v="TOYOTA OF WALNUT CREEK - 2721 N MAIN ST"/>
        <s v="UBS FINANCIAL SERVICES - 4105 BLACKHAWK PLAZA CIR 1ST FLOOR"/>
        <s v="OLD SP DEPOT MUSEUM - 205 RAILROAD AVE"/>
        <s v="CROW CANYON HEIGHTS CABANNA - CABANA CT"/>
        <s v="PKX LLC - 551 HARTZ AVE"/>
        <s v="HERTZ HRT069755 MSW - 2266 N MAIN ST"/>
        <s v="AUTO DIAGNOSTIC AND REPAIR,WC - 2147 N BROADWAY"/>
        <s v="FRONT STREET PROPERTIES - 409 FRONT ST"/>
        <s v="D V CIGAR,FINE WINE &amp; GIFTS - 445 HARTZ AVE"/>
        <s v="STOW PARTNERS - 1375 N MAIN ST"/>
        <s v="BLISS DANVILLE - 408 HARTZ AVE"/>
        <s v="HAYWARD TRANSFER STATION - 342 RAILROAD AVE"/>
        <s v="HERITAGE BANK OF COMMERCE - 387 DIABLO RD"/>
        <s v="CHRISTIE JAMES - 412 HARTZ AVE"/>
        <s v="LUDLOW PROPERTIES - 1330 N BROADWAY #C"/>
        <s v="TEXXOIL STATION - 1599 NEWELL AVE"/>
        <s v="MEADOW CREEK POOL - 1128 SUNSHINE CIR"/>
        <s v="ELLIOTT'S BAR - 369 HARTZ AVE"/>
        <s v="CATAPULT SIX,LLC - 542 SAN RAMON VALLEY BLVD #D"/>
        <s v="DIABLO FINE JEWLERS - 3202 DANVILLE BLVD"/>
        <s v="AT&amp;T ATC0W1386 1YD MSW - 3900 BLACKHAWK PLAZA CIR"/>
        <s v="BROMAN DEVELOPMENT - 1556 PARKSIDE DR"/>
        <s v="SILVER OAKS H O POOL - 3665 SILVER OAK PL"/>
        <s v="HIDDEN OAKS ASSOCIATION - HIDDEN OAK DR"/>
        <s v="STONE GATE HOA - 2051 LIVORNA RD"/>
        <s v="LAFAYETTE TENNIS CLUB LLC - 3125 CAMINO DIABLO"/>
        <s v="CASA VERANA PROF OFFICES - 118 CAMINO PABLO"/>
        <s v="SMOG &amp; DASH - 2040 N MAIN ST #26"/>
        <s v="SAFESTWAY DRIVING SCHOOL - 1133 BONT LN"/>
        <s v="ACCELERATED LEARNING ACADEMY - 2050 N BROADWAY"/>
        <s v="KAISER MEDICAL OFFICE - 320 LENNON LN"/>
        <s v="AT&amp;T ATC0W1023 1YD MSW - 7 E ALTARINDA DR"/>
        <s v="MAIN STREET WASH &amp; DETAIL - 2038 N MAIN ST"/>
        <s v="PRESTIGE AUTOHAUS - 1400 CENTRAL AVE #A1"/>
        <s v="GRAND MILANO - 1829 MT DIABLO BLVD"/>
        <s v="STONEWOOD KITCHEN &amp; BATH - 2766 CAMINO DIABLO"/>
        <s v="NORTH STATE AUTO - 2244 N MAIN ST"/>
        <s v="ACE DANCE ACADEMY - 1825 MT DIABLO BLVD"/>
        <s v="MICA LEASING COMPANY - 1849 BONANZA ST"/>
        <s v="MORRISON'S JEWELRY - 35 MORAGA WAY"/>
        <s v="R D MITCHELL &amp; ASSOC - 2760 CAMINO DIABLO"/>
        <s v="ALIGNMENT SERVICE - 1400 CENTRAL AVE #3C"/>
        <s v="LAW OFFICES OF J D WEINSTEIN - 1512 BONANZA ST"/>
        <s v="KAISER MEDICAL OFFICE - 455 WIGET LN"/>
        <s v="QUARRY HOUSE - 8 QUARRY HOUSE DR"/>
        <s v="POSH PUP GROOMING LLC - 1239 BOULEVARD WAY"/>
        <s v="CA ACADEMY OF PERFORMING ARTS - 370 PARK ST #E"/>
        <s v="MORAGA WINE &amp; LIQUOR - 1437 MORAGA WAY"/>
        <s v="NEW APOSTLIC CHURCH - 155 MORAGA RD"/>
        <s v="HD NAIL SALON - 625 MORAGA RD"/>
        <s v="KMOR LLC - 535 CENTER ST"/>
        <s v="ALL IN THE CUT - 584 CENTER ST"/>
        <s v="RODGERS CLEANERS - 339 RHEEM BLVD"/>
        <s v="MORAGA VETERINARY HOSPITAL - 1020 COUNTRY CLUB DR"/>
        <s v="RHEEM VETERINARY HOSPITAL - 521 MORAGA RD"/>
        <s v="RHEEM VALLEY AUTO - 455 CENTER ST"/>
        <s v="OLIVIA NAIL BAR - 586 CENTER ST"/>
        <s v="K-9 KLIPPER - 370 PARK ST"/>
        <s v="WELLS FARGO WFA199258 REC - 1399 MORAGA WAY"/>
        <s v="TOTAL VALIDATION - 1024 COUNTRY CLUB DR"/>
        <s v="MORAGA CLEAN XPRESS - 1480 MORAGA RD #F"/>
        <s v="TEDDY BEAR WASH &amp; DRY - 496 CENTER ST"/>
        <s v="MASSAGE ENVY - 558 CENTER ST"/>
        <s v="RHEEM VALLEY PET SHOPPE - 388 PARK ST"/>
        <s v="MORAGA CLEANERS - 1425 MORAGA WAY"/>
        <s v="MORAGA PROFESSIONAL CENTER - 1030 COUNTRY CLUB DR"/>
        <s v="THE UPS STORE #2291 - 1480 MORAGA RD #I"/>
        <s v="MORAGA ONE HOUR CLEANER - 492 CENTER ST"/>
        <s v="ANNA NAILS - 518 CENTER ST"/>
        <s v="HARTELIUS &amp; SKROPETA - 3624 MT DIABLO BLVD"/>
        <s v="ONE HOUR CLEANER YOUR VALET - 3580 MT DIABLO BLVD"/>
        <s v="INGRAHAM HEATING - 3367 MT DIABLO BLVD"/>
        <s v="MERRILL GARDENS AT LAF - 1010 2ND ST"/>
        <s v="LINDA RING (BUSINESS) - 938 DEWING AVE"/>
        <s v="DR HERBERT MONROE - 284 LAFAYETTE CIR"/>
        <s v="NAN WHITE RETAIL CENTER - 960 MORAGA RD"/>
        <s v="SWIMMER/DR. ALAN J - 907 MORAGA RD"/>
        <s v="CALIFORNIA HAIR CUTS - 3629 MT DIABLO BLVD"/>
        <s v="KEITH DUDUM - 3505 MT DIABLO BLVD"/>
        <s v="VITALITY BOWLS- FOOD WASTE - 1010 2ND ST"/>
        <s v="G D RENTALS - 3559 MT DIABLO BLVD"/>
        <s v="BUDDY RUFFLES - 3534 GOLDEN GATE WAY"/>
        <s v="CITY OF LAFAYETTE - 990 MORAGA RD"/>
        <s v="JERRY LIU - 3511 SCHOOL ST"/>
        <s v="MICKEY HUEY - 3705 MT DIABLO BLVD"/>
        <s v="PATXI'S PIZZA - 3577 MT DIABLO BLVD"/>
        <s v="AUTO CARE SERVICE - 3430 MT DIABLO BLVD #B"/>
        <s v="DIABLO EAST ASSOC. - 3322 MT DIABLO BLVD"/>
        <s v="PATEL, VIBHUTI, DR. - 963 DEWING AVE"/>
        <s v="GEORGE SEFEROGLOU - 3557 MT DIABLO BLVD"/>
        <s v="LAFAYETTE MOTORS - 3470 GOLDEN GATE WAY"/>
        <s v="LAFAYETTE OPTICAL - 958 MORAGA RD"/>
        <s v="JLN ASSOCIATES - 363 READ DR"/>
        <s v="BNSN CKJK TIC - 3687 MT DIABLO BLVD"/>
        <s v="FIRST MILE CYCLE WORKS - 3566 MT DIABLO BLVD"/>
        <s v="SINAI MEMORIAL CHAPEL - 3415 MT DIABLO BLVD"/>
        <s v="DEWING PROPERTIES - 957 DEWING AVE"/>
        <s v="HAIRITAGE - 286 LAFAYETTE CIR"/>
        <s v="BYI JAIN-JING - 3430 GOLDEN GATE WAY"/>
        <s v="DR LEIF COBAIN - 905 MORAGA RD"/>
        <s v="SHAWNE MOYLAN - 39 COMISTAS CT"/>
        <s v="GERONIMOS PROFESSIONAL AUTO DE - 1275 PINE ST"/>
        <s v="BAZZONE'S MOTORS AUTO REPAIR - 1415 PINE ST #B"/>
        <s v="AURORA ORGANIC BEAUTY BAR - 1109 BONT LN"/>
        <s v="NOHR'S AUTO BROKERS - 1332 PINE ST"/>
        <s v="BAILEYS AUTO SALES - 1303 PINE ST"/>
        <s v="CALIFORNIA DOCUMENT PREPARERS - 2067 MT DIABLO BLVD"/>
        <s v="GERMAN AUTO TEX - 1415 PINE ST #A"/>
        <s v="BOMAC'S WHEEL GOODS -WC - 1147 ALPINE RD #A"/>
        <s v="WALNUT CREEK HOLDINGS LLC - 1815 MT DIABLO BLVD"/>
        <s v="EASTBAY AUTO SPA - 1353 PINE ST #B"/>
        <s v="CRATE &amp; BARREL EDI000422 4Y R - 1201 S MAIN ST"/>
        <s v="LARKIN DAVID J - 1806 BONANZA ST"/>
        <s v="P G &amp; E BLDG MGMT DEPT - 375 N WIGET LN"/>
        <s v="BEST PRICES - 2726 N MAIN ST"/>
        <s v="THE LOUNGE NAIL SPA - 1323 LOCUST ST"/>
        <s v="WALNUT CREEK CLEANER/OMEERA - 581 YGNACIO VALLEY RD"/>
        <s v="LA PERLA - 1385 N BROADWAY"/>
        <s v="DIABLO OFF ROAD &amp; PERFORMANCE - 1275 PINE ST"/>
        <s v="XYZ MATRIX - 1389 N BROADWAY"/>
        <s v="DELICIOUZ INC - 1354 N MAIN ST"/>
        <s v="LE CAPRICE - 1325 LOCUST ST"/>
        <s v="CALIFORNIA HIGHWAY PATROL 680 - 680 SOUTH BOUND"/>
        <s v="EXTENSIONS FOR HAIR SALON - 1387 N BROADWAY"/>
        <s v="CBRE COMERICA 93932 64G TRASH - 1442 N MAIN ST"/>
        <s v="CREEKSIDE SPA &amp; SALON - 1377 NEWELL AVE"/>
        <s v="WARBY PARKER US0126 96GAL REC - 1614 MT DIABLO BLVD"/>
        <s v="BANCROFT VILLAGE POOL - 1940 NERO CT"/>
        <s v="A-1 SHOE REPAIR-WC - 1513 CYPRESS ST"/>
        <s v="HAROLDS CLEANERS - 1527 CYPRESS ST"/>
        <s v="SLEEP TRAIN - 1245 S MAIN ST"/>
        <s v="FAMILY SPINAL CARE CENTER - 1229 OAKLAND BLVD"/>
        <s v="BANCROFT VILLAGE HOA - 1915 APOLLO CT"/>
        <s v="LABELS - 1365\1367 N MAIN ST"/>
        <s v="CALIFORNIA HIGHWAY PATROL - 1551 NORTH BOUND 680"/>
        <s v="WISH - 2333 BOULEVARD CIR"/>
        <s v="WAX PARLOR - 1517 CYPRESS ST"/>
        <s v="CLAIR INVESTMENT INC - 1381 NEWELL AVE"/>
        <s v="BANK OF AMERICA CA4-127 - 3530 MT DIABLO BLVD"/>
        <s v="SECURITY ENGINEERS - 1457 SOS DR"/>
        <s v="WIEDERMANN RANCH - 6989 HIGHLAND RD"/>
        <s v="BANK OF AMERICA CA4-145 - 110 ALAMO PLZ"/>
        <s v="EUROPEAN WERKSTATT - 1520 3RD AVE #B"/>
        <s v="GORDON GOOBY - 1940 MARCIEL RD"/>
        <s v="SARAH VERNLUND - 5900 HIGHLAND RD"/>
        <s v="WENDY COOPER - 7879 MANNING RD"/>
        <s v="CHARLES BETTENCOURT - 2000 MARCIEL RD"/>
        <s v="HUMBLE BEGINNINGS TATTOO - 2241 N MAIN ST"/>
        <s v="CALIFORNIA MARBLE AND STONE - 7170 CAMINO TASSAJARA"/>
        <s v="CALIPHONIA PHONE &amp; COMPUTER - 1383 N BROADWAY"/>
        <s v="NEW DAY MASSAGE SPA - 544 YGNACIO VALLEY RD"/>
        <s v="LOVE AND CHOCOLATE - 1397 N MAIN ST"/>
        <s v="STATE FARM - 2005 MT DIABLO BLVD"/>
        <s v="KATHY QIU - 1291 OAKLAND BLVD #B"/>
        <s v="MUSIC EXCHANGE - 1501 N MAIN ST"/>
        <s v="PELICAN COMMUNICATION - 67 FRONT ST"/>
        <s v="BETTENCOURT RANCH HOA - 4345 MANSFIELD DR"/>
        <s v="JP MORGAN SMS515601 - 3603 MT DIABLO BLVD"/>
        <s v="BAY HEALTH CARE - 1465 SOS DR"/>
        <s v="MANE SALON LLC - 2341 BOULEVARD CIR"/>
        <s v="NORTH STATE AUTO - 2576 N MAIN ST"/>
        <s v="ALL STAR - 1245 BOULEVARD WAY"/>
        <s v="SORA OH SALON - 1570 PALOS VERDES MALL"/>
        <s v="EUROPEAN AUTO REPAIR -WC - 1573 3RD AVE"/>
        <s v="THE RIVER ROOM SALON - 2337 BOULEVARD CIR"/>
        <s v="PLETZ INVESTMENT COMPANY - 1464 SOS DR"/>
        <s v="BALLI CONSTRUCTION - 2600 N MAIN ST"/>
        <s v="BROADWAY MUFFLER SER. - 2596 N MAIN ST"/>
        <s v="DOLANS WINDOWS &amp; DOORS - 2750 CAMINO DIABLO"/>
        <s v="INDIGO YOGA &amp; PILATES - 1512 PALOS VERDES MALL #B"/>
        <s v="B&amp;B LOCKSMITH AND SECURITY - 1449 SOS DR"/>
        <s v="TU TU SCHOOL - 1000 HARVEY DR #100"/>
        <s v="TIMELESS BEAUTY BAR - 2517 N MAIN ST"/>
        <s v="WALNUT CREEK AUTO PROS LLC - 1520 3RD AVE A"/>
        <s v="WALTS AUTOMOTIVE - 2574 N MAIN ST"/>
        <s v="DIRECT PEST CONTROL - 1473 SOS DR"/>
        <s v="GIUSSEPPE FARFAN - 7000 SUNNE LN #114"/>
        <s v="PPM GERMAN AUTOWERK - 1531 2ND AVE #A"/>
        <s v="HOUND LOUNGE - 1551 PALOS VERDES MALL"/>
        <s v="LEMON BLOSSOM CREATIONS - 1548 PALOS VERDES MALL"/>
        <s v="U.S. ALLOYS - 2756 CAMINO DIABLO"/>
        <s v="BASS MEDICAL GROUP - 2637 SHADELANDS DR"/>
        <s v="WALNUT WOODS PROF. PARK - 301 LENNON LN"/>
        <s v="BORGES RANCH 326-8350 - 1035 CASTLE ROCK RD"/>
        <s v="ACE HARDWARE WALNUT CREEK - 2967 YGNACIO VALLEY RD"/>
        <s v="JOHN MUIR MEDICAL CENTER - 175 LA CASA VIA"/>
        <s v="LA CASA VIA - 106 LA CASA VIA"/>
        <s v="CHILDRENS HOSPITAL - 2401 SHADELANDS DR"/>
        <s v="FIRST BANK PROPERTY - 1700 N BROADWAY"/>
        <s v="MASERATI OF WALNUT CREEK - 2255 N MAIN ST"/>
        <s v="SHADELANDS MEDICAL SERVICES - 210 N WIGET LN"/>
        <s v="CHEVRON CVN099206 2YD REC - 1805 YGNACIO VALLEY RD"/>
        <s v="CVS 09815 3YD - 738 BANCROFT RD"/>
        <s v="TREAT PLAZA OFFICE - 1575 TREAT BLVD"/>
        <s v="CITRUS PLAZA - 3021 CITRUS CIR"/>
        <s v="LA CASA VIA - 112 LA CASA VIA"/>
        <s v="COLE EUROPEAN CARS - 1421 LESNICK LN"/>
        <s v="URBAN OUTFITTERS URO000093 MSW - 1530 OLYMPIC BLVD"/>
        <s v="MARINA PET HOSPITAL - 1780 YGNACIO VALLEY RD"/>
        <s v="CARONDELET ATHLETIC COMPLEX - 3737 VALLEY VISTA RD"/>
        <s v="OLYMPIC BLDG - 1875 OLYMPIC BLVD"/>
        <s v="PROFESSIONAL CENTER HLDG CORP - 1801 OAKLAND BLVD #330"/>
        <s v="HEATHER FARMS PARK POOL LOT - 1750 HEATHER DR"/>
        <s v="WASTE HARMONICS (ROSS STORE) - 1295 S MAIN ST"/>
        <s v="JOHN MUIR MEDICAL PARK 4, INC - 130 LA CASA VIA BLDG 2-B"/>
        <s v="RCI STATION PLAZA LLC - 3100 OAK RD"/>
        <s v="HALL EQUITIES - 800 S BROADWAY"/>
        <s v="SAN MARCO MEDICAL BLDG - 110 TAMPICO"/>
        <s v="2625 SHADELANDS ICJV, LLC - 2625 SHADELANDS DR"/>
        <s v="WALNUT CREEK ORTHOPEDICS - 2405 SHADELANDS DR #300"/>
        <s v="MUIR MEDICAL PARK II - 130 LA CASA VIA #213"/>
        <s v="MORAGA SERVICE CENTER - 1500 CANYON RD"/>
        <s v="EAST BAY MUD- 2 YRD FL - 500 SAN PABLO DAM RD"/>
        <s v="WELLS FARGO WFA199585 REC - 1499 N MAIN ST"/>
        <s v="BAY AREA TILE AND HARDWOOD SUP - 1813 MT DIABLO BLVD"/>
        <s v="BROADWAY INVESTORS - 1437 N BROADWAY"/>
        <s v="LA CASA VIA - 114 LA CASA VIA"/>
        <s v="ELEGANT STONE &amp; CABINET - 2235 N MAIN ST"/>
        <s v="VIP GOLF CART SERVICE - 1326 BOULEVARD WAY"/>
        <s v="CONCECO'S AUTOBODY - 2141 N BROADWAY"/>
        <s v="SPITZ JEWELERS - 1333 N MAIN ST"/>
        <s v="LAFAYETTE AUTO BODY - 3291 MT DIABLO BLVD"/>
        <s v="DOV 14 (DOVER SADDLERY) - 444 CENTER ST"/>
        <s v="MASH PETROLEUM - 22 BRYANT WAY"/>
        <s v="DAVIDSON AND LICHT - 1329 N MAIN ST"/>
        <s v="GENESIS AUTO UPHOLSTRY #7 - 2040 N MAIN ST #7"/>
        <s v="TESORO TSO068236 3YD - 265 YGNACIO VALLEY RD"/>
        <s v="P J &amp; CM LLC - 3093 CITRUS CIR"/>
        <s v="VF OUTDOOR - 1540 OLYMPIC BLVD"/>
        <s v="REMOVERY - 1357 S MAIN ST"/>
        <s v="BAY ALARM BALCO CO - 925 YGNACIO VALLEY RD"/>
        <s v="MORAGA MOTORS - 530 MORAGA RD"/>
        <s v="WELLS FARGO WFA199202 1YD MSW - 3630 MT DIABLO BLVD"/>
        <s v="LA CASA VIA - 110 LA CASA VIA"/>
        <s v="RUDGEAR ESTATES POOL - HILLENDALE CT"/>
        <s v="COAST GAS STATION - 1387 S CALIFORNIA BLVD"/>
        <s v="AT&amp;T AWI000965 ORG - 1521 OLYMPIC BLVD"/>
        <s v="VENUS AND MARS SALON - 2033 N BROADWAY"/>
        <s v="HOSKING - 3003 CITRUS CIR"/>
        <s v="VALERO GAS STATION - 1410 MORAGA RD"/>
        <s v="WALNUT CREEK PARKING GARAGE - 1625 LOCUST ST"/>
        <s v="MAX'S MUSCLE &amp; TANNING - 2071 N BROADWAY"/>
        <s v="B &amp; J PROPERTY - 1611 N BROADWAY"/>
        <s v="1410 LESNICK LANE LLC - 1410 LESNICK LN #A"/>
        <s v="W E LYONS CONSTRUCTION CO - 1301 YGNACIO VALLEY RD"/>
        <s v="VINOUS REVERIE - 554 YGNACIO VALLEY RD #A"/>
        <s v="BOX STOP - 2221 N MAIN ST"/>
        <s v="SAN RAMON VALLEY LITTLE LEAGUE - 968 BLEMER RD"/>
        <s v="C C C SANITARY-PUMP STATION - 1790 SCHOOL ST"/>
        <s v="GENUINE PARTS COMPANY 023 - 2560 N MAIN ST"/>
        <s v="DANVILLE GAS AND CAR WASH - 736 SAN RAMON VALLEY BLVD"/>
        <s v="BLACKHAWK COMM OWNERS ASSOC - 4155 BLACKHAWK PLAZA CIR"/>
        <s v="PALM COURT PARTNERS - 1661 BOTELHO DR"/>
        <s v="PINTADO POINT (10 UNITS) - 210 EL PINTO"/>
        <s v="BANFIELD PET BPH004008 3YD MSW - 812 CAMINO RAMON"/>
        <s v="HALL EQUITY - 1870 OLYMPIC BLVD"/>
        <s v="MC CAULOU'S - 589 SAN RAMON VALLEY BLVD"/>
        <s v="SAMANI HOLDINGS LLC - 4185 BLACKHAWK PLAZA CIR"/>
        <s v="LAFAYETTE LAND COMPANY - 1900 OLYMPIC BLVD"/>
        <s v="YGNACIO CENTER OWNER LLC - 1990 N CALIFORNIA BLVD"/>
        <s v="WALGREENS # 2560 - 611 SAN RAMON VALLEY BLVD"/>
        <s v="CVS 09545 3YD - 1123 S CALIFORNIA BLVD"/>
        <s v="DIABLO MAZDA SUBARU - 1840 N MAIN ST"/>
        <s v="XTRA OIL CO/CHEVRON - 1980 N MAIN ST"/>
        <s v="W C CAR WASH - 2965 N MAIN ST"/>
        <s v="DUTCH GIRL - 2094 MT DIABLO BLVD"/>
        <s v="COLE EUROPEAN CARS - 2103 N MAIN ST"/>
        <s v="CHANG &amp; MULLIN - 130 PETTICOAT LN"/>
        <s v="BIG 5 BSP000132 2YD MSW - 1630 MT DIABLO BLVD"/>
        <s v="MICHAEL STEAD JEEP - 2404 N MAIN ST"/>
        <s v="POST OFFICE-WALNUT CREEK - 2070 N BROADWAY"/>
        <s v="JP MORGAN SMS143044 - 1390 S MAIN ST"/>
        <s v="PETCO #1347 - 2820 YGNACIO VALLEY RD"/>
        <s v="BETTER HOMES REALTY - 1511 TREAT BLVD"/>
        <s v="RAVENWOOD TOWNHOMES/POOL - 3239 MARLENE DR"/>
        <s v="HUSTEADS AUTO BODY - 1075 BOULEVARD WAY"/>
        <s v="WALGREENS # 15946 - 3614 MT DIABLO BLVD"/>
        <s v="MARCOTTE OFFICE BLDG - 1399 YGNACIO VALLEY RD"/>
        <s v="WALGREENS #4026 - 2900 N MAIN ST"/>
        <s v="SPRINGFIELD MONTESSORI SCHOOL - 2780 MITCHELL DR"/>
        <s v="CITIBANK - 37 ORINDA WAY"/>
        <s v="NORTH CREEK INV II LLC - 190 N WIGET LN"/>
        <s v="SAVERS INC - 1997 TICE VALLEY BLVD"/>
        <s v="JET BLACK TINT - 2042 N MAIN ST"/>
        <s v="WALNUT CREEK TRANSMISSION - 2040 N MAIN ST #1"/>
        <s v="GERMAN AUTO CLINIC - 2040 N MAIN ST #11"/>
        <s v="DISCOUNT TIRE DIT000918 4Y REC - 1350 PINE ST"/>
        <s v="SONIC AUTO SOA000453 4YD MSW - 2198 N MAIN ST"/>
        <s v="CALIBER COLLISION 1172 4YD - 1414 PINE ST"/>
        <s v="SONIC AUTO SOA000071 REC - 1360 PINE ST"/>
        <s v="WALNUT CREEK IMPORT SERVICE - 1343 PINE ST"/>
        <s v="SONIC AUTO SOA000071 4YD REC - 1300 PINE ST"/>
        <s v="JIFFY LUBE - 530 SAN RAMON VALLEY BLVD"/>
        <s v="SYMMONS BODY &amp; FENDER - 509 SAN RAMON VALLEY BLVD"/>
        <s v="SUMMIT RANCH EQUINE CTR, LLC - 100 SUMMIT RANCH RD"/>
        <s v="JIFFY LUBE #2335 - 2190 N BROADWAY"/>
        <s v="ALAMO PROFESSONAL BUILDING - 3176 DANVILLE BLVD"/>
        <s v="BIG O TIRE #5272 - 2155 N BROADWAY"/>
        <s v="BAY RADIO AND ALARM - 2149 N BROADWAY"/>
        <s v="CRASH CHAMPIONS 325 3YD COMP - 2288 N MAIN ST"/>
        <s v="MASERATI OF WALNUT CREEK - 1425 PARKSIDE DR"/>
        <s v="JOHN LAGOS - 222 RAILROAD AVE"/>
        <s v="AT&amp;T ATC000464 3YD MSW - 1755 LOCUST ST"/>
        <s v="CUPCAKIN BAKE SHOP - 1388 N MAIN ST"/>
        <s v="MAUZY PARTNERSHIP - 1441 N BROADWAY"/>
        <s v="DANVILLE COMMONS - 321 HARTZ AVE #200"/>
        <s v="CITIBANK - 3400 CAMINO TASSAJARA"/>
        <s v="DANVILLE SERVICE CENTER - 152 W LINDA MESA AVE"/>
        <s v="LAKESHORE LEARNING 15 3YD - 1929 MT DIABLO BLVD"/>
        <s v="UNION BANK OF CA 0262 - 3191 DANVILLE BLVD"/>
        <s v="TIER ONE RETAIL GROUP - 71 LAFAYETTE CIR #200"/>
        <s v="INDEPENDENT MERCEDES - 1849 MT DIABLO BLVD"/>
        <s v="HONEY &amp; COMB SALON - 1919 MT DIABLO BLVD"/>
        <s v="360 FITNESS LLC - 1821 MT DIABLO BLVD"/>
        <s v="OAK GROVE CAFE - 2999 OAK RD"/>
        <s v="MECHANICS BANK - 1350 N MAIN ST"/>
        <s v="UBOC WALNUT CREEK 0135 1YD - 1555 MT DIABLO BLVD"/>
        <s v="WALNUT CREEK LIGHTING CO. - 1385 NEWELL AVE"/>
        <s v="CIVIC FELINE CLINIC 419 2YD - 2030 N BROADWAY"/>
        <s v="CONTRA COSTA BALLET - 2040 N BROADWAY"/>
        <s v="PET VET CARE CENTERS - 941 YGNACIO VALLEY RD"/>
        <s v="SUMMIT BANK - 1717 N CALIFORNIA BLVD"/>
        <s v="PARKVIEW PROPERTIES-WC - 1225 ALPINE RD"/>
        <s v="CRAYLAN BLDG - 1375 LOCUST ST"/>
        <s v="B12 LOVE - 1532 LOCUST ST"/>
        <s v="HEAD 2 TOE REFLEXOLOGY - 1544 LOCUST ST"/>
        <s v="2099 MT DIABLO INVESTORS LLC - 2099 MT DIABLO BLVD"/>
        <s v="MANCINI SLEEP WORLD - 1359 N MAIN ST"/>
        <s v="AVALON AVB0CA085B 3YD REC - 1000 HARVEY DR"/>
        <s v="SHADELANDS POST ACUTE - 2765 MITCHELL DR"/>
        <s v="PREMIER KITCHENS - 3373 MT DIABLO BLVD"/>
        <s v="CHABAD - 3477 GOLDEN GATE WAY"/>
        <s v="INDIAN VALLEY SWIM CLUB - 404 MARSHALL DR"/>
        <s v="EUROPEAN AUTOSERVICE - 1437 MAZDA DR"/>
        <s v="STANLEY DOLLAR CLUBHOUSE - 1015 STANLEY DOLLAR DR"/>
        <s v="55 OAKWC OWNER, LLC - 3003 OAK RD"/>
        <s v="VILLAGE THEATRE - 233 FRONT ST"/>
        <s v="BEVERAGES AND MORE - 6 CAMINO PABLO"/>
        <s v="LAS TRAMPAS POOL - 640 ST MARYS RD"/>
        <s v="FINANCIAL PLAZA INVESTORS - 675 YGNACIO VALLEY RD"/>
        <s v="CVS 09938 3YD - 3625 MT DIABLO BLVD"/>
        <s v="SRS BROADWAY ASSOCIATION - 1840 N BROADWAY"/>
        <s v="OLIVER AND COMPANY - 3 ALTARINDA RD"/>
        <s v="ORINDA UNOCAL - 67 MORAGA WAY"/>
        <s v="MAIN STREET SHOPS - 1341 N MAIN ST"/>
        <s v="HAIST PROPERTIES - 77 MORAGA WAY"/>
        <s v="BROOKWOOD PROPERTIES - 140 BROOKWOOD RD"/>
        <s v="VILLAGE COURT - 61 AVENIDA DE ORINDA"/>
        <s v="GREATER BAY-WC - 1300 MT DIABLO BLVD"/>
        <s v="GREATER BAY DEV CORP - 1330 N BROADWAY"/>
        <s v="HANAZEN - 87 ORINDA WAY"/>
        <s v="KLEMMEDSON #2-PROF. BLDG - 14 ORINDA WAY"/>
        <s v="LEE GRABEL INVESTMENTS LLC - 1601 N MAIN ST"/>
        <s v="LINDENMEYR CENTRAL - 89 ORINDA WAY #4"/>
        <s v="JP MORGAN SMS158199 - 1299 SCHOOL ST"/>
        <s v="SERVICE OUTLET - 3360 MT DIABLO BLVD"/>
        <s v="LAFAYETTE POLICE DEPARTMENT - 3471 MT DIABLO BLVD"/>
        <s v="LAMORINDA ANIMAL HOSPITAL - 3210 OLD TUNNEL RD"/>
        <s v="ANTHONY'S CPF - 1020 BROWN AVE #A"/>
        <s v="FOUR CORNER VENTURES INC - 3523 MT DIABLO BLVD"/>
        <s v="PRIMP SALON - 3399 MT DIABLO BLVD"/>
        <s v="THE TAIL HAVEN - 3295 MT DIABLO BLVD"/>
        <s v="SALLY &amp; ROBERT MCLAUGHLIN - 1550 VIADER DR"/>
        <s v="LAFAYETTE GLASS CO - 3375 MT DIABLO BLVD"/>
        <s v="JACKSON'S WINES &amp; SPIRITS - 3524 MT DIABLO BLVD"/>
        <s v="POST OFFICE -ORINDA - 29 ORINDA WAY"/>
        <s v="HILLTOP PROFESSIONAL - 1855 SAN MIGUEL DR"/>
        <s v="PROFESSIONAL CENTER - 1814 SAN MIGUEL DR"/>
        <s v="STORQUEST SELF STORAGE - 2870 CAMINO DIABLO"/>
        <s v="HEATHER FARMS EQUESTRIAN - 390 N SAN CARLOS DR"/>
        <s v="PETROMART RETAIL GROUP - 1790 YGNACIO VALLEY RD"/>
        <s v="JOHN MUIR HEALTH - 1479 YGNACIO VALLEY RD"/>
        <s v="WALNUT CREEK GARAGE CORP. - 120 YGNACIO VALLEY RD"/>
        <s v="LUIZ BOSCARDIN PACIFIC F.P. - 3703 MT DIABLO BLVD"/>
        <s v="NorCal Swim Shop - 718 BANCROFT RD"/>
        <s v="M SPORT MOTORS - 2599 N MAIN ST"/>
        <s v="DEVIL MOUNTAIN DIESEL - 1508 3RD AVE"/>
        <s v="DIABLO MAZDA SUBARU - 2646 N MAIN ST"/>
        <s v="ROSSMOOR RETAIL PARTNERS C/O - 1914 TICE VALLEY BLVD"/>
        <s v="CAMINO DIABLO OFFICE BLDG - 2520 CAMINO DIABLO"/>
        <s v="INDEPENDENT VOLVO SVC - 1403 AUTOCENTER DR"/>
        <s v="GEARY VETERINARY HOSPITAL - 1514 PALOS VERDES MALL"/>
        <s v="Provident Credit Union - 742 Bancroft Rd"/>
        <s v="BUCK STOVE SPA FAN CTR - 2556 N MAIN ST"/>
        <s v="SPLASH SWIM SCHOOL - 1531 3RD AVE"/>
        <s v="ENTERPRISE RENT A CAR - 2679 N MAIN ST"/>
        <s v="BUDGET RENT-A-CAR - 2654 N MAIN ST"/>
        <s v="TICE VALLEY TEXACO - 1601 TICE VALLEY BLVD"/>
        <s v="WESTERN STONE &amp; METAL - 2530 N MAIN ST"/>
        <s v="EAST BAY MUD - 2658 N MAIN ST"/>
        <s v="Artie's Sportsbar - 718 BANCROFT RD"/>
        <s v="MIEKOS PROPERTIES - 1545 3RD AVE"/>
        <s v="GARRET THRIFT SHOP - 1530 3RD AVE"/>
        <s v="CALIBER COLLISION 1171 3YD - 2659 N MAIN ST"/>
        <s v="U P S STORE - 1966 TICE VALLEY BLVD"/>
        <s v="LEFTOVERS THRIFT - 2281 OLYMPIC BLVD"/>
        <s v="OFFICE DEPOTMAX DC 006447 CART - 2520 N MAIN ST"/>
        <s v="AT&amp;T ATC0W1135 2YD MSW - 2741 N MAIN ST"/>
        <s v="David's Hairporte - 718 BANCROFT RD"/>
        <s v="Milner's Jewelry - 718 BANCROFT RD"/>
        <s v="PROFESSIONAL PAINT CTR - 2724 N MAIN ST"/>
        <s v="ARMAND'S AUTO UPHOLSTERY - 2660 N MAIN ST"/>
        <s v="JIM'S CALIFORNIA AUTO BODY - 2645 N MAIN ST"/>
        <s v="ROESBERY CAR CARE - 3099 N MAIN ST"/>
        <s v="WE NEED MERCH SCREEN PRINTING - 1241 BOULEVARD WAY"/>
        <s v="TREAT TOWERS OWNER LLC - 1255 TREAT BLVD #210"/>
        <s v="WALNUT CREEK*LARKEY PARK POOL - 2751 BUENA VISTA AVE"/>
        <s v="ISABEL ELEAZAR - 89 MORAGA WAY"/>
        <s v="CENTURY MANAGEMENT COMPANY - 3000 OAK RD"/>
        <s v="BROOKS MOTOR CARS - 2800 CAMINO DIABLO"/>
        <s v="VINTNERS DBA N MAIN SHELL - 2900 N MAIN ST"/>
        <s v="JOE'S FOREIGN AUTO - 2830 N MAIN ST"/>
        <s v="CENTRAL SANITARY DISTRICT - 1250 SPRINGBROOK RD"/>
        <s v="BART PLEASANT HILL - 1365 TREAT BLVD"/>
        <s v="JP MORGAN SMS142949 - 1994 TICE VALLEY BLVD"/>
        <s v="FRANK AND PAULS' AUTO REPAIR - 2770 CAMINO DIABLO #A"/>
        <s v="WALNUT CREEK AVB0CA085 3YD MSW - 1001 HARVEY DR"/>
        <s v="BOHANNAN CONCRETE - 1561 3RD AVE"/>
        <s v="1660 OLYMPIC HOLDINGS, LLC - 1660 OLYMPIC BLVD"/>
        <s v="CVS 09324 6YD REC - 1960 TICE VALLEY BLVD"/>
        <s v="WELCOME BUILDING MAINTENANCE - 1526 PALOS VERDES MALL"/>
        <s v="ASHLAND COMPANY - 2931 N MAIN ST"/>
        <s v="DIABLO COMMERCIAL PROP., LLC - 120 LA CASA VIA"/>
        <s v="TOWLE THOMPSON - 2229 OLYMPIC BLVD"/>
        <s v="RED CLOUD INC - 2850 CAMINO DIABLO"/>
        <s v="PHOENIX SALONS WC LLC - 7000 SUNNE LN #112"/>
        <s v="PROGRESSIVE INSURANCE Y3066 - 2860 N MAIN ST"/>
        <s v="JOHN MUIR MEDICAL PARK - 130 LA CASA VIA #202"/>
        <s v="HOSPICE OF CONTRA COSTA FOUNDA - 444 DIABLO RD"/>
        <s v="BANK OF AMERICA CA4-118 - 620 SAN RAMON VALLEY BLVD"/>
        <s v="BLACKHAWK EXECUTIVE CENTER - 3820 BLACKHAWK RD"/>
        <s v="BANK OF THE WEST - 307 DIABLO RD"/>
        <s v="B-LINE CLEANERS - 120 HARTZ AVE"/>
        <s v="BIG O TIRES STORE #5268 - 155 W LINDA MESA AVE"/>
        <s v="1700 INVESTORS, LLC - 520 LA GONDA WAY"/>
        <s v="ALAMO MEDICAL GROUP - 1505 SAINT ALPHONSUS WAY"/>
        <s v="KAISER HOSPITAL - 1630 NEWELL AVE"/>
        <s v="ACORN LEARNING CENTER - 816 DIABLO RD"/>
        <s v="ALL FUR LOVE GROOMING SALON - 714 SAN RAMON VALLEY BLVD"/>
        <s v="AQUIFER SCIENCES, INC. - 3520 GOLDEN GATE WAY"/>
        <s v="FIRE STATION-D.V.#33 - 1051 DIABLO RD"/>
        <s v="DANVILLE BLVD ASSOC - 3201 DANVILLE BLVD"/>
        <s v="Mathnasium - 2238 OAK GROVE RD"/>
        <s v="One Main Financial - 2238 OAK GROVE RD"/>
        <s v="Great Cuts - 2238 OAK GROVE RD"/>
        <s v="POST OFFICE-WALNUT CREEK - 2244 OAK GROVE RD"/>
        <s v="KV Nails - 2238 OAK GROVE RD"/>
        <s v="Weight Watchers - 2238 OAK GROVE RD"/>
        <s v="POST OFFICE - DANVILLE - 2605 CAMINO TASSAJARA"/>
        <s v="FOX CREEK RES. ASSOC-59 UNITS - 1340 LAS JUNTAS WAY"/>
        <s v="JUDITH WRIGHT - 2000 VICTORINE RD"/>
        <s v="RUBICON GLOBAL/ TJ MAXX - 1827 YGNACIO VALLEY RD"/>
        <s v="DIRECT SALES-FLOORS -DV - 121 DIABLO RD"/>
        <s v="JOHN RASMUSSEN - 6100 HIGHLAND RD"/>
        <s v="SHADELANDS SELF STORAGE - 1925 OAK GROVE RD"/>
        <s v="VANGUARD PROPERTIES INC - 971 DEWING AVE"/>
        <s v="MATTRESS FIRM #502112 - 2844 YGNACIO VALLEY RD"/>
        <s v="CLEAN CLEANERS OF ORINDA - 17 ORINDA WAY"/>
        <s v="PARK PLACE EXEC CENTER - 2960 CAMINO DIABLO #300"/>
        <s v="ANSIL REALITY - 3701 MT DIABLO BLVD"/>
        <s v="SAN RAMON VALLEY FIRE - TRAIN - 6100 CAMINO TASSAJARA"/>
        <s v="LENNAR CORP - 8200 CAMINO TASSAJARA #A"/>
        <s v="T4 - 1815 YGNACIO VALLEY RD"/>
        <s v="MARSHALLS #532 - 3140 FOSTORIA WAY"/>
        <s v="PUBLIC STORAGE PUB008368 REC - 2500 N MAIN ST"/>
        <s v="AMERICAN MECHANICAL SERVICES - 1275 BOULEVARD WAY"/>
        <s v="Crunch Gym - 2800 YGNACIO VALLEY RD"/>
        <s v="GENERAL PLUMBING SUPPLY - 1530 SAN LUIS RD"/>
        <s v="WESLEY SQUARE CONDO 40-UNITS - 1050 WESLEY CT"/>
        <s v="SILVERCREEK ASSOCIATION MGMT - 501 ORINDAWOODS DR"/>
        <s v="BART STATION-ORINDA - 11 CAMINO PABLO"/>
        <s v="R.G. HILL (5 UNITS) - 1942 DESERT CIR"/>
        <s v="POST OFFICE-MORAGA - 460 CENTER ST"/>
        <s v="ROSSMOOR RETAIL PARTNERS LLC - 1908 TICE VALLEY BLVD"/>
        <s v="Poppy Bank - 1940 Tice Valley Blvd # C"/>
        <s v="The Salty Barber - 1280 BOULEVARD WAY #D"/>
        <s v="Norge Cleaners - 1547 Palos Verdes Mall"/>
        <s v="DISCOVERY SHOP - 1538 LOCUST ST"/>
        <s v="Luxury Nails &amp; Spa - 1800 TICE VALLEY BLVD"/>
        <s v="Lotus Nail Salon - 1510 GEARY RD"/>
        <s v="BART - WALNUT CREEK - 200 YGNACIO VALLEY RD"/>
        <s v="GONSALVES APTS - 9 UNITS - 1858 SAN MIGUEL DR"/>
        <s v="LAVORNA INVESTMENTS - 1777 OAKLAND BLVD"/>
        <s v="LINCOLN BROADWAY - 1475 N BROADWAY"/>
        <s v="LOCUST STREET MALL - 1616 LOCUST ST"/>
        <s v="BELMONT HARDWARE - 1279 BOULEVARD WAY"/>
        <s v="HI DEFINITION - 1179 BOULEVARD WAY #B"/>
        <s v="MC CAULOU'S - 718 BANCROFT RD #C"/>
        <s v="BENZ SOA000070 4YD REC - 1301 PARKSIDE DR"/>
        <s v="LSTC CALIFORNIA LLC - 1407 OAKLAND BLVD"/>
        <s v="PET FOOD EXPRESS - 1388 S CALIFORNIA BLVD"/>
        <s v="SECURITY PUBLIC STORAGE - 2690 N MAIN ST"/>
        <s v="DIABLO CHEVRON - 400 DIABLO RD"/>
        <s v="SCOTT CHIROPRACTIC - 939 HARTZ WAY"/>
        <s v="CALIFORNIA BIKE AND SNOWBOARD - 1483 DANVILLE BLVD"/>
        <s v="DANVILLE MONTESSORI SCHOOL - 919 CAMINO RAMON"/>
        <s v="COMFORT CORNER GROOMING - 1469 DANVILLE BLVD"/>
        <s v="Verizon - 495 RAILROAD AVE"/>
        <s v="POST OFFICE -DIABLO - 1701 EL NIDO"/>
        <s v="At&amp;t - 1 RAILROAD AVE"/>
        <s v="CREEKSIDE COMMUNITY CHURCH - 1350 DANVILLE BLVD"/>
        <s v="Ike's Sandwich - 1 RAILROAD AVE"/>
        <s v="FRANKS AUTO SVC - 1255 BOULEVARD WAY"/>
        <s v="The Thrift Station - 486 SAN RAMON VALLEY BLVD"/>
        <s v="POST OFFICE - ALAMO - 160 ALAMO PLZ"/>
        <s v="WOOD RANCH HOA - POOL - 19 WOODRANCH CIR"/>
        <s v="RJK INVESTMENTS - 3200 DANVILLE BLVD #200"/>
        <s v="CHICO'S - 428 RAILROAD AVE"/>
        <s v="DARREN JEWELER - 700 HARTZ WAY"/>
        <s v="FOSTER FREEZE - 180 HARTZ AVE"/>
        <s v="OAK COURT PROPERTIES - 390 DIABLO RD"/>
        <s v="DIABLO PRINTING - 424 DIABLO RD"/>
        <s v="CAMINO RAMON SHELL - 811 CAMINO RAMON"/>
        <s v="TUSCANY AT DANVILLE HOA - 1000 MCCAULEY RD"/>
        <s v="CHAMOIS HAND CAR WASH - 7711 CROW CANYON RD"/>
        <s v="CROW CANYON MEDICAL CENTER - 1320 EL CAPITAN DR"/>
        <s v="DANVILLE 76 - 744 SAN RAMON VALLEY BLVD"/>
        <s v="ELITE MD - 360 ROSE AVE"/>
        <s v="WHIM HOUSE - 485 HARTZ AVE"/>
        <s v="CASA MARIA APTS (13 UNITS) - 164 EL DORADO AVE"/>
        <s v="ALTADONNA LIVING TRUST - 169 E PROSPECT AVE #B"/>
        <s v="Stat Med Urgent Care - 970 DEWING AVE"/>
        <s v="LAFAYETTE CAR WASH - 3319 MT DIABLO BLVD"/>
        <s v="PEDDER LAW GROUP - 3445 GOLDEN GATE WAY"/>
        <s v="POST OFFICE - LAFAYETTE - 3641 MT DIABLO BLVD"/>
        <s v="CVS 09203 4YD - 580 MORAGA RD"/>
        <s v="COMCAST ST-WALNUT 96G YDWST - 1267 ARROYO WAY"/>
        <s v="Tice Valley Beauty Salon  - 1954 Tice Valley Blvd"/>
        <s v="HOPS AND SCOTCH - 7001 SUNNE LN #100"/>
        <s v="The Finishing Touch - 1555 Palos Verdes Mall"/>
        <s v="Eldercare Services - 1800 TICE VALLEY BLVD"/>
        <s v="Toupin Construction - 1800 TICE VALLEY BLVD"/>
        <s v="WALNUT CREEK BARBER SHOP - 1555 PALOS VERDES MALL"/>
        <s v="ACALANES COURT - 17 UNITS - 1988 TRINITY AVE"/>
        <s v="DENALECT ALARM - 1309 PINE ST"/>
        <s v="CAR WASH - 2172 N MAIN ST"/>
        <s v="A-1 BRAKE AND TIRE - 2008 MT DIABLO BLVD"/>
        <s v="CITY OF WALNUT CREEK-CORP YARD - 511 LAWRENCE WAY"/>
        <s v="DANCE FUSION - 1277 BOULEVARD WAY"/>
        <s v="590 YVR ASSOC - 590 YGNACIO VALLEY RD"/>
        <s v="THE UPS STORE - 1547 PALOS VERDES MALL"/>
        <s v="PLANNED PARENTHOOD SHASTA DIAB - 1357 OAKLAND CT"/>
        <s v="FED EX FED005141 6YD REC - 1909 MT DIABLO BLVD"/>
        <s v="WALNUT CREEK LIBRARY - 1644 N BROADWAY"/>
        <s v="CRASH CHAMPIONS 324 4YD REC - 2140 N BROADWAY"/>
        <s v="DANVILLE AUTO CARE CENTER - 195 HARTZ AVE"/>
        <s v="KIDZ BACKYARD - 1901 CAMINO RAMON #C"/>
        <s v="AT&amp;T ATC0W1134 2YD MSW - 590 SAN RAMON VALLEY BLVD"/>
        <s v="WELLS FARGO WFA144404 ORG - 3157 DANVILLE BLVD"/>
        <s v="Prep (hair salon) - 1 RAILROAD AVE"/>
        <s v="VCA BPH000523 1YD REC - 1590 BOULEVARD WAY"/>
        <s v="Eye Q Optometric Design - 1 RAILROAD AVE"/>
        <s v="RUBEY BLDG - 3189 DANVILLE BLVD"/>
        <s v="Jamba Juice - 1 RAILROAD AVE"/>
        <s v="HALE WAI HOA - ALAMO-12 UNITS - 1470 DANVILLE BLVD"/>
        <s v="FJELD FAMILY LP - 349 HARTZ AVE"/>
        <s v="VRIONIS PROPERTY - 4115 BLACKHAWK PLAZA CIR"/>
        <s v="JD Academy of Salon &amp; Spa - 486 SAN RAMON VALLEY BLVD"/>
        <s v="BLACKHAWK MEDICAL - 4165 BLACKHAWK PLAZA CIR"/>
        <s v="WELLS FARGO BANK - 585 SAN RAMON VALLEY BLVD"/>
        <s v="RICHARD M PIERCE - 1136 SARANAP AVE"/>
        <s v="RAILROAD CNTR - 125 RAILROAD AVE"/>
        <s v="CHEVRON - 145 HARTZ AVE"/>
        <s v="DUGAN &amp; ASSOC PROP MGMT - 185 FRONT ST"/>
        <s v="BEVERAGES AND MORE - 155 DIABLO RD"/>
        <s v="DIABLO ROAD ASSOC - 318 DIABLO RD"/>
        <s v="HOME CONSIGNMENT CENTER - 1901 CAMINO RAMON #F"/>
        <s v="CASTLE CREEK COMPANY - 319 DIABLO RD"/>
        <s v="LELAND PORTEOUS - 9500 CROW CANYON RD #A"/>
        <s v="OLD TOWN ARCO - 1 BOONE CT"/>
        <s v="OAK TREE ANIMAL HOSPITAL - 579 SAN RAMON VALLEY BLVD"/>
        <s v="POST OFFICE - DANVILLE ANNEX - 23 RAILROAD AVE"/>
        <s v="PRIMO'S PIZZA &amp; PASTA - 298 HARTZ AVE"/>
        <s v="MC ADAMS APTS (7 UNITS) - 174 EL DORADO AVE"/>
        <s v="LESLIES POOL LLP000354 3YD REC - 3389 MT DIABLO BLVD"/>
        <s v="MINUTEMAN PRESS - 3289 MT DIABLO BLVD"/>
        <s v="PANFILI GAETON - 970 DEWING AVE"/>
        <s v="JLL/PROPERTY MGMT - 444 CENTER ST"/>
        <s v="HOME GOODS - 590 MORAGA RD"/>
        <s v="Pro Siding - 2721 N MAIN ST., Suite 6"/>
        <s v="Blinks + Brows - 1510 Palos Verdes Mall"/>
        <s v="Long Life Shoe Repair - 1549 Palos Verdes Mall"/>
        <s v="Gary Smith CPA - 1800 TICE VALLEY BLVD"/>
        <s v="Tice Valley Physical Therapy - 1800 TICE VALLEY BLVD"/>
        <s v="CHERRY POP ENT GROUP - 2112 N MAIN ST"/>
        <s v="LYRIC - 141 UNITS - 1500 N CALIFORNIA BLVD"/>
        <s v="WELLS FARGO WFA191351 1YD MSW - 1920 TICE VALLEY BLVD"/>
        <s v="RITE AID RTA005948 4YD REC - 1526 PALOS VERDES MALL"/>
        <s v="M SERVICE - 2008 MT DIABLO BLVD"/>
        <s v="NATIONAL GUARD-MILITARY DEPT - 1800 CARMEL DR"/>
        <s v="DAVID'S NAILS - 1237 BOULEVARD WAY"/>
        <s v="STEVEN H.MARKSTEIN 1997 REV.TR - 245 YGNACIO VALLEY RD"/>
        <s v="BEAUTY LOUNGE - 1512 PALOS VERDES MALL #D"/>
        <s v="RUSSELL D. MITCHELL - 2363 BOULEVARD CIR"/>
        <s v="TESORO TSO068235 4YD - 2098 MT DIABLO BLVD"/>
        <s v="DIRITO BROTHERS W.C. V.W. - 2020 N MAIN ST"/>
        <s v="3420 FOSTORIA WAY LLC - 3420 FOSTORIA WAY"/>
        <s v="CROW CANYON MEDICAL CENTER - 3470 FOSTORIA WAY"/>
        <s v="Ameriprise Financial Services, Inc - 2231 OLYMPIC BLVD"/>
        <s v="BAYAREA TILE &amp; HARDWARE SUPPLY - 177 HARTZ AVE"/>
        <s v="Bark Avenue - 110 ALAMO PLZ"/>
        <s v="Super Cuts - 495 RAILROAD AVE"/>
        <s v="URBAN WEST BUILDING - 1350 TREAT BLVD"/>
        <s v="HK Animal Hospital - 1 RAILROAD AVE"/>
        <s v="OAK TREE PLAZA - 3000 DANVILLE BLVD"/>
        <s v="RakeStraw Books - 1 RAILROAD AVE"/>
        <s v="TASSAJARA LEARNING CENTER - 1899 CASABLANCA ST"/>
        <s v="State Farm Insurance (524 Hartz)  925-820-9888 - 500 HARTZ AVE"/>
        <s v="VALLEY GLASS - 1177 BOULEVARD WAY"/>
        <s v="Joanna's Bridal Boutique - 486 SAN RAMON VALLEY BLVD"/>
        <s v="ALAMO SHELL - 3188 DANVILLE BLVD"/>
        <s v="DIABLO HILLS SCHOOL - 1453 SAN RAMON VALLEY BLVD"/>
        <s v="LA GONDA CONDO ASSOC - 530 LA GONDA WAY"/>
        <s v="G N VENTURES - 680 HARTZ AVE"/>
        <s v="L S B OFFICES - 370 DIABLO RD"/>
        <s v="DANVILLE OAKS HOA (63 UNITS) - DANVILLE OAK PL"/>
        <s v="156 DIABLO RD LLC - 156 DIABLO RD"/>
        <s v="MONTAIR ASSOC - 630 SAN RAMON VALLEY BLVD"/>
        <s v="M&amp;N TIRE AND AUTO LLC - 535 SAN RAMON VALLEY BLVD"/>
        <s v="PATELCO CU - 310 HARTZ AVE"/>
        <s v="TANA NAILS SALON - 183 HARTZ AVE"/>
        <s v="DIABLO FLOORING - 112 W LINDA MESA AVE"/>
        <s v="LAFAYETTE TOWN CNTR III/69UNTS - 1000 DEWING AVE"/>
        <s v="LEMOS CENTER - 3344 MT DIABLO BLVD"/>
        <s v="PERCHAK PROPERTIES - 10 UNITS - 3544 WILDWOOD LN"/>
        <s v="CASITAS DE MORAGA - 107 UNITS - CAMINO PERAL"/>
        <s v="DOLLAR TREE DLL004472 2YD MSW - 542 CENTER ST"/>
        <s v="DAVID'S MANAGEMENT - 130 LA CASA VIA #2"/>
        <s v="SUNDANCE ANTIQUES - 2323 Boulevard Cir"/>
        <s v="The Tick Tock Store - 1547 Palos Verdes Mall"/>
        <s v="Organicare Dry Cleaners - 1545 Palos Verdes Mall"/>
        <s v="Up the Creek Records - 1800 TICE VALLEY BLVD"/>
        <s v="Supercuts - 1510 GEARY RD"/>
        <s v="GAWFCO ENTERPRISES - 587 YGNACIO VALLEY RD"/>
        <s v="ROSSMOOR CHEVRON AUTO CARE - 1998 TICE VALLEY BLVD"/>
        <s v="QUEEN NAILS - 1568 PALOS VERDES MALL"/>
        <s v="GORE &amp; GORE - 2170 N MAIN ST"/>
        <s v="WALNUT CREEK VACUUM SERV - 1960 MT DIABLO BLVD"/>
        <s v="KEPLER GOLF REPAIR - 2329 BOULEVARD CIR"/>
        <s v="DESIGNED TO SELL - 1277 BOULEVARD WAY #B"/>
        <s v="BEVERAGES AND MORE - 2220 OAK GROVE RD"/>
        <s v="ST MARYS CHURCH - 1184 BONT LN"/>
        <s v="POST OFFICE - ROSSMOOR - 1922 TICE VALLEY BLVD"/>
        <s v="PETCO/ BELL CONSULTING, INC - 1301 S CALIFORNIA BLVD"/>
        <s v="BRANDY MELVILLE - 1337 N MAIN ST"/>
        <s v="PATIO &amp; FIREPLACE - 3454 CAMINO TASSAJARA"/>
        <s v="Danville Community Center - 400 FRONT ST"/>
        <s v="FIVE STAR STABLES - 7220 JOHNSTON RD"/>
        <s v="Medleno Coffee Shop - 480 SAN RAMON VALLEY BLVD"/>
        <s v="SMITH FEED SUPPLY - 8540 MANNING RD"/>
        <s v="Penguin Cleaners - 495 RAILROAD AVE"/>
        <s v="CSG BETTER HEARING CENTER - 31 PANORAMIC WAY"/>
        <s v="Image Design and Frame - 1 RAILROAD AVE"/>
        <s v="7-ELEVEN STORE - 1497 DANVILLE BLVD"/>
        <s v="Hand &amp; Stone Massage and Facial Spa - 1 RAILROAD AVE"/>
        <s v="MUSTANG SOCCER LEAGUE - 4680 CAMINO TASSAJARA"/>
        <s v="Farmers- Andy Sinclair (524 Hartz) 925-314-1212 - 500 HARTZ AVE"/>
        <s v="FIRE STATION - S.R.#32 - 2100 STONE VALLEY RD"/>
        <s v="Leslie's Pool Supply - 486 SAN RAMON VALLEY BLVD"/>
        <s v="M L FOSTER - 3200 DANVILLE BLVD #A"/>
        <s v="CRESCO - 551 SAN RAMON VALLEY BLVD"/>
        <s v="ROBERT LUCIA - 939 HARTZ WAY"/>
        <s v="FORWARD MOTION SPORTS - 432 HARTZ AVE"/>
        <s v="NEIL GOODHUE - 114 E PROSPECT AVE"/>
        <s v="DANVILLE TEXACO - 3500 CAMINO TASSAJARA"/>
        <s v="DANVILLE LIBRARY - 400 FRONT ST"/>
        <s v="SHERWIN WILLIAMS 8198 2YD - 450 DIABLO RD"/>
        <s v="RUSSELLO PROPERTIES LLC - 140 TOWN AND COUNTRY DR"/>
        <s v="MY PAINT STOP LLC - 688 SAN RAMON VALLEY BLVD"/>
        <s v="PET FOOD EXPRESS - 609 SAN RAMON VALLEY BLVD"/>
        <s v="TOWN OF DANVILLE VETERANS HALL - 400 HARTZ AVE"/>
        <s v="DANVILLE BIKE - 175 HARTZ AVE"/>
        <s v="SPM PROPERTIES - 154 E PROSPECT AVE"/>
        <s v="SHELL STATION - 3255 STANLEY BLVD"/>
        <s v="KWIK STOP #2 - 3458 GOLDEN GATE WAY"/>
        <s v="THE PRIVATE SECTOR - 1500 PURSON LN"/>
        <m/>
      </sharedItems>
    </cacheField>
    <cacheField name="Address" numFmtId="0">
      <sharedItems containsBlank="1"/>
    </cacheField>
    <cacheField name="City" numFmtId="0">
      <sharedItems containsBlank="1"/>
    </cacheField>
    <cacheField name="Jurisdiction" numFmtId="0">
      <sharedItems containsBlank="1" count="7">
        <s v="City of Lafayette"/>
        <s v="City of Walnut Creek"/>
        <s v="City of Orinda"/>
        <s v="Town of Danville"/>
        <s v="Town of Moraga"/>
        <s v="Contra Costa County (RecycleSmart)"/>
        <m/>
      </sharedItems>
    </cacheField>
    <cacheField name="Area" numFmtId="0">
      <sharedItems containsBlank="1"/>
    </cacheField>
    <cacheField name="Organics Status" numFmtId="0">
      <sharedItems containsBlank="1"/>
    </cacheField>
    <cacheField name="Total CY" numFmtId="0">
      <sharedItems containsString="0" containsBlank="1" containsNumber="1" minValue="0" maxValue="110.48"/>
    </cacheField>
    <cacheField name="Account #" numFmtId="0">
      <sharedItems containsBlank="1"/>
    </cacheField>
    <cacheField name="Generator Type" numFmtId="0">
      <sharedItems containsBlank="1" count="3">
        <s v="Commercial"/>
        <s v="Multi-Family"/>
        <m/>
      </sharedItems>
    </cacheField>
    <cacheField name="Not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2">
  <r>
    <d v="2024-02-20T00:00:00"/>
    <d v="2024-02-20T00:00:00"/>
    <s v=""/>
    <s v="Judith Silver"/>
    <x v="0"/>
    <s v="Organics"/>
    <x v="0"/>
    <s v="3001 CAMINO DIABLO"/>
    <s v="LAFAYETTE"/>
    <x v="0"/>
    <s v="RecycleSmart"/>
    <s v="Recycling: Hauler"/>
    <n v="53"/>
    <s v="67199, 99671"/>
    <x v="0"/>
    <s v="per John email on 2/15/2024_x000a_Should be exempt  This is a music store - &quot;Campana Music&quot;. The building was recently purchased by the City of Lafayette but there are no city operations here, they just lease it to Campana Music."/>
  </r>
  <r>
    <d v="2024-02-20T00:00:00"/>
    <d v="2024-02-20T00:00:00"/>
    <s v=""/>
    <s v="Judith Silver"/>
    <x v="0"/>
    <s v="Organics"/>
    <x v="1"/>
    <s v="961 YGNACIO VALLEY RD"/>
    <s v="WALNUT CREEK"/>
    <x v="1"/>
    <s v="RecycleSmart"/>
    <s v="Not Recycling: No Service"/>
    <n v="1.48"/>
    <s v="81026"/>
    <x v="0"/>
    <s v="email from Tessa, 961 Ygnacio Valley Road (Engler &amp; Associates) is now the only commercial account in my area on the NOV list. There are only a handful of people on-site (may ~5) and the building consists of attorneys. They don’t generate a lot of food scraps, but in the past I have seen landscaping material in the landfill. I’m not sure if that material is coming from their property or being dumped. Some other office spaces in the area have recently learned that people have been dumping landscaping material into their landfill dumpsters while reviewing camera footage._x000a__x000a_I spoke with a tenant who said the owner is Paul Engler but I haven’t be able to get into contact with Paul to discuss their landscaping situation. When I looked at their bins on Monday, I didn’t see any landscaping material inside them. Wanted to get your thoughts about issuing them a waiver since they don’t generate a lot of food, but there is occasionally landscaping in their dumpster._x000a_"/>
  </r>
  <r>
    <d v="2024-02-12T00:00:00"/>
    <d v="2024-02-12T00:00:00"/>
    <s v=""/>
    <s v="Judith Silver"/>
    <x v="0"/>
    <s v="Organics"/>
    <x v="2"/>
    <s v="1229 LINCOLN AVE"/>
    <s v="WALNUT CREEK"/>
    <x v="1"/>
    <s v="RecycleSmart"/>
    <s v="Not Recycling: No Service"/>
    <n v="0.49"/>
    <s v="218725"/>
    <x v="0"/>
    <s v="Approving a temporary waiver until Jan 1, 2025. The building is not finished. Once the tenants move in, recycling and organics service will be added and the temp waiver will be removed. Confirmed w/ Scott Stiewig , contraoller,  scott@rfam.me 916-615-6526"/>
  </r>
  <r>
    <d v="2024-01-31T00:00:00"/>
    <d v="2024-01-31T00:00:00"/>
    <s v=""/>
    <s v="Judith Silver"/>
    <x v="0"/>
    <s v="Organics"/>
    <x v="3"/>
    <s v="56 MORAGA WAY"/>
    <s v="ORINDA"/>
    <x v="2"/>
    <s v="RecycleSmart"/>
    <s v="Not Recycling: No Service"/>
    <n v="19"/>
    <s v="356469"/>
    <x v="0"/>
    <s v="confirmed that this location does not sell indoor or outdoor plants . "/>
  </r>
  <r>
    <d v="2024-01-31T00:00:00"/>
    <d v="2024-01-31T00:00:00"/>
    <s v=""/>
    <s v="Judith Silver"/>
    <x v="1"/>
    <s v="Organics"/>
    <x v="4"/>
    <s v="920 DIABLO RD"/>
    <s v="DANVILLE"/>
    <x v="3"/>
    <s v="RecycleSmart"/>
    <s v="Not Recycling: No Service"/>
    <n v="3"/>
    <s v="68478"/>
    <x v="0"/>
    <s v="Grace confirmed that there was not sufficient space for an organics cart at this location "/>
  </r>
  <r>
    <d v="2023-12-19T00:00:00"/>
    <d v="2023-12-19T00:00:00"/>
    <s v=""/>
    <s v="Judith Silver"/>
    <x v="0"/>
    <s v="Organics"/>
    <x v="5"/>
    <s v="1697 MT DIABLO BLVD"/>
    <s v="WALNUT CREEK"/>
    <x v="1"/>
    <s v="RecycleSmart"/>
    <s v="Not Recycling: No Service"/>
    <n v="17.920000000000002"/>
    <s v="228793"/>
    <x v="0"/>
    <s v="Waiver issued 2/29/2024 by Judith Silver_x000a__x000a_Hi Judith - Planet Fitness recently submitted two waiver requests. The paper towels have clean solution on them and probably shouldn't be composted. In their first waiver, they attached a document saying that staff members don't eat on-site. They currently have an organics cart and during the last audit it contained a banana peel, food soiled paper, and plastics. Let me know if you think they qualify for a SB 1383 waiver._x000a__x000a_Thanks!"/>
  </r>
  <r>
    <d v="2023-12-19T00:00:00"/>
    <d v="2023-12-19T00:00:00"/>
    <s v=""/>
    <s v="Judith Silver"/>
    <x v="0"/>
    <s v="Organics"/>
    <x v="6"/>
    <s v="237 JEWEL TER"/>
    <s v="DANVILLE"/>
    <x v="3"/>
    <s v="RecycleSmart"/>
    <s v="Not Recycling: No Service"/>
    <n v="0.49"/>
    <s v="160978"/>
    <x v="0"/>
    <s v="This is a seasonal HOA pool. Very little organic waste is generated. Residents have their own organics carts "/>
  </r>
  <r>
    <d v="2023-12-19T00:00:00"/>
    <d v="2023-12-19T00:00:00"/>
    <s v=""/>
    <s v="Judith Silver"/>
    <x v="0"/>
    <s v="Organics"/>
    <x v="7"/>
    <s v="50 MORAGA WAY"/>
    <s v="ORINDA"/>
    <x v="2"/>
    <s v="RecycleSmart"/>
    <s v="Not Recycling: No Service"/>
    <n v="0.96"/>
    <s v="219163, 8000630"/>
    <x v="0"/>
    <s v="All CVS stores have a system for managing organics - no need for separate collection service "/>
  </r>
  <r>
    <d v="2023-12-04T00:00:00"/>
    <d v="2023-12-04T00:00:00"/>
    <s v=""/>
    <s v="Judith Silver"/>
    <x v="0"/>
    <s v="Organics"/>
    <x v="8"/>
    <s v="1485 NEWELL AVE"/>
    <s v="WALNUT CREEK"/>
    <x v="1"/>
    <s v="RecycleSmart"/>
    <s v="Not Recycling: No Service"/>
    <n v="0.64"/>
    <s v="241320"/>
    <x v="0"/>
    <s v="Nail salon that generates minimal organics. (Previously called Nail On The Head but reopened account under new name)"/>
  </r>
  <r>
    <d v="2023-12-04T00:00:00"/>
    <d v="2023-12-04T00:00:00"/>
    <s v=""/>
    <s v="Judith Silver"/>
    <x v="0"/>
    <s v="Organics"/>
    <x v="9"/>
    <s v="1031 BLACKWOOD LN"/>
    <s v="LAFAYETTE"/>
    <x v="0"/>
    <s v="RecycleSmart"/>
    <s v="Not Recycling: No Service"/>
    <n v="4"/>
    <s v="240936"/>
    <x v="0"/>
    <s v="very small business  - not enough organics to merit a program"/>
  </r>
  <r>
    <d v="2023-12-04T00:00:00"/>
    <d v="2023-12-04T00:00:00"/>
    <s v=""/>
    <s v="Judith Silver"/>
    <x v="0"/>
    <s v="Organics"/>
    <x v="10"/>
    <s v="4021 SPRINGHILL RD"/>
    <s v="LAFAYETTE"/>
    <x v="0"/>
    <s v="RecycleSmart"/>
    <s v="Not Recycling: No Service"/>
    <n v="12"/>
    <s v="86504"/>
    <x v="0"/>
    <s v="This customer is seasonal -= they use a 2 yard food bin in summer only "/>
  </r>
  <r>
    <d v="2023-12-04T00:00:00"/>
    <d v="2023-12-04T00:00:00"/>
    <s v=""/>
    <s v="Judith Silver"/>
    <x v="0"/>
    <s v="Organics"/>
    <x v="11"/>
    <s v="21 MORAGA WAY"/>
    <s v="ORINDA"/>
    <x v="2"/>
    <s v="RecycleSmart"/>
    <s v="Not Recycling: No Service"/>
    <n v="0.96"/>
    <s v="181672"/>
    <x v="0"/>
    <s v="very small bank w/ few employees. No need for a program"/>
  </r>
  <r>
    <d v="2023-11-28T00:00:00"/>
    <d v="2023-11-28T00:00:00"/>
    <d v="2023-12-04T00:00:00"/>
    <s v="John Taylor"/>
    <x v="0"/>
    <s v="Organics"/>
    <x v="9"/>
    <s v="1031 BLACKWOOD LN"/>
    <s v="LAFAYETTE"/>
    <x v="0"/>
    <s v="RecycleSmart"/>
    <s v="Not Recycling: No Service"/>
    <n v="4"/>
    <s v="240936"/>
    <x v="0"/>
    <s v="This a new very small business, just a few employees"/>
  </r>
  <r>
    <d v="2023-11-24T00:00:00"/>
    <d v="2023-11-24T00:00:00"/>
    <s v=""/>
    <s v="John Taylor"/>
    <x v="0"/>
    <s v="Organics"/>
    <x v="12"/>
    <s v="3356 MT DIABLO BLVD"/>
    <s v="LAFAYETTE"/>
    <x v="0"/>
    <s v="RecycleSmart"/>
    <s v="Not Recycling: No Service"/>
    <n v="1.48"/>
    <s v="380436"/>
    <x v="0"/>
    <s v=""/>
  </r>
  <r>
    <d v="2023-11-24T00:00:00"/>
    <d v="2023-11-24T00:00:00"/>
    <s v=""/>
    <s v="John Taylor"/>
    <x v="0"/>
    <s v="Organics"/>
    <x v="13"/>
    <s v="1001 BLACKWOOD LN"/>
    <s v="LAFAYETTE"/>
    <x v="0"/>
    <s v="RecycleSmart"/>
    <s v="Not Recycling: No Service"/>
    <n v="0.65"/>
    <s v="106193"/>
    <x v="0"/>
    <s v=""/>
  </r>
  <r>
    <d v="2023-11-22T00:00:00"/>
    <d v="2023-11-22T00:00:00"/>
    <s v=""/>
    <s v="John Taylor"/>
    <x v="0"/>
    <s v="Organics"/>
    <x v="14"/>
    <s v="85 MORAGA WAY"/>
    <s v="ORINDA"/>
    <x v="2"/>
    <s v="RecycleSmart"/>
    <s v="Not Recycling: Making Progress"/>
    <n v="1.96"/>
    <s v="14401"/>
    <x v="0"/>
    <s v=""/>
  </r>
  <r>
    <d v="2023-11-22T00:00:00"/>
    <d v="2023-11-22T00:00:00"/>
    <s v=""/>
    <s v="John Taylor"/>
    <x v="0"/>
    <s v="Organics"/>
    <x v="15"/>
    <s v="2 THEATRE SQ"/>
    <s v="ORINDA"/>
    <x v="2"/>
    <s v="RecycleSmart"/>
    <s v="Recycling: Hauler"/>
    <n v="77"/>
    <s v="6823"/>
    <x v="0"/>
    <s v=" This is a plaza that has food waste bins"/>
  </r>
  <r>
    <d v="2023-11-22T00:00:00"/>
    <d v="2023-11-22T00:00:00"/>
    <d v="2023-12-04T00:00:00"/>
    <s v="John Taylor"/>
    <x v="0"/>
    <s v="Organics"/>
    <x v="10"/>
    <s v="4021 SPRINGHILL RD"/>
    <s v="LAFAYETTE"/>
    <x v="0"/>
    <s v="RecycleSmart"/>
    <s v="Not Recycling: No Service"/>
    <n v="12"/>
    <s v="86504"/>
    <x v="0"/>
    <s v="This customer is only seasonal. They use a 2yd Food waste bin during the summer"/>
  </r>
  <r>
    <d v="2023-11-21T00:00:00"/>
    <d v="2023-11-21T00:00:00"/>
    <s v=""/>
    <s v="Judith Silver"/>
    <x v="0"/>
    <s v="Organics"/>
    <x v="16"/>
    <s v="680 SAN RAMON VALLEY BLVD"/>
    <s v="DANVILLE"/>
    <x v="3"/>
    <s v="RecycleSmart"/>
    <s v="Not Recycling: No Service"/>
    <n v="0.8"/>
    <s v="196120"/>
    <x v="0"/>
    <s v="This is a small yoga studio. They produce very little organic waste. I will provided them a waiver request flyer. "/>
  </r>
  <r>
    <d v="2023-11-21T00:00:00"/>
    <d v="2023-11-21T00:00:00"/>
    <s v=""/>
    <s v="Judith Silver"/>
    <x v="0"/>
    <s v="Organics"/>
    <x v="17"/>
    <s v="379 HARTZ AVE"/>
    <s v="DANVILLE"/>
    <x v="3"/>
    <s v="RecycleSmart"/>
    <s v="Not Recycling: No Service"/>
    <n v="0.96"/>
    <s v="194086"/>
    <x v="0"/>
    <s v="This is a small office. They produce very little organic waste.  "/>
  </r>
  <r>
    <d v="2023-11-21T00:00:00"/>
    <d v="2023-11-21T00:00:00"/>
    <s v=""/>
    <s v="Judith Silver"/>
    <x v="1"/>
    <s v="Organics"/>
    <x v="18"/>
    <s v="406 HARTZ AVE 2ND FL"/>
    <s v="DANVILLE"/>
    <x v="3"/>
    <s v="RecycleSmart"/>
    <s v="Not Recycling: No Service"/>
    <n v="0.81"/>
    <s v="164511"/>
    <x v="0"/>
    <s v="Small Barre studio above a restaurant in Downtown Danville. They produce very little waste and do not have room for more containers. They produce very little organic waste.  "/>
  </r>
  <r>
    <d v="2023-11-17T00:00:00"/>
    <d v="2023-11-17T00:00:00"/>
    <d v="2023-11-17T00:00:00"/>
    <s v="John Taylor"/>
    <x v="0"/>
    <s v="Organics"/>
    <x v="19"/>
    <s v="384 PARK ST"/>
    <s v="MORAGA"/>
    <x v="4"/>
    <s v="RecycleSmart"/>
    <s v="Recycling: Hauler"/>
    <n v="5.32"/>
    <s v="228404"/>
    <x v="0"/>
    <s v="This customer owns a Frozen yogurt shop and is adding FW to this account."/>
  </r>
  <r>
    <d v="2023-11-15T00:00:00"/>
    <d v="2023-11-15T00:00:00"/>
    <s v=""/>
    <s v="Judith Silver"/>
    <x v="0"/>
    <s v="Organics"/>
    <x v="20"/>
    <s v="2721 N MAIN ST"/>
    <s v="WALNUT CREEK"/>
    <x v="1"/>
    <s v="RecycleSmart"/>
    <s v="Not Recycling: No Service"/>
    <n v="4"/>
    <s v="239379"/>
    <x v="0"/>
    <s v="car dealership/ not enough organics to merit program "/>
  </r>
  <r>
    <d v="2023-11-15T00:00:00"/>
    <d v="2023-11-15T00:00:00"/>
    <s v=""/>
    <s v="Judith Silver"/>
    <x v="0"/>
    <s v="Organics"/>
    <x v="21"/>
    <s v="4105 BLACKHAWK PLAZA CIR 1ST FLOOR"/>
    <s v="DANVILLE"/>
    <x v="5"/>
    <s v="RecycleSmart"/>
    <s v="Not Recycling: No Service"/>
    <n v="1"/>
    <s v="208747"/>
    <x v="0"/>
    <s v="This a an office in Blackhawk plaza. They produce less than 10 gal of organic waste per week and the plaza backhauls landscaping debris. "/>
  </r>
  <r>
    <d v="2023-11-15T00:00:00"/>
    <d v="2023-11-15T00:00:00"/>
    <s v=""/>
    <s v="Judith Silver"/>
    <x v="0"/>
    <s v="Organics"/>
    <x v="22"/>
    <s v="205 RAILROAD AVE"/>
    <s v="DANVILLE"/>
    <x v="3"/>
    <s v="RecycleSmart"/>
    <s v="Not Recycling: No Service"/>
    <n v="0.96"/>
    <s v="144709"/>
    <x v="0"/>
    <s v="This is a small museum. They produce very little organic waste and there is no room in their enclosure for another container. "/>
  </r>
  <r>
    <d v="2023-11-15T00:00:00"/>
    <d v="2023-11-15T00:00:00"/>
    <s v=""/>
    <s v="Judith Silver"/>
    <x v="0"/>
    <s v="Organics"/>
    <x v="23"/>
    <s v="CABANA CT"/>
    <s v="DANVILLE"/>
    <x v="3"/>
    <s v="RecycleSmart"/>
    <s v="Not Recycling: No Service"/>
    <n v="0.64"/>
    <s v="67595"/>
    <x v="0"/>
    <s v="This is a seasonal HOA pool. They produce very little organic waste. I emailed the manager the link to the waiver form on 8/30. "/>
  </r>
  <r>
    <d v="2023-11-15T00:00:00"/>
    <d v="2023-11-15T00:00:00"/>
    <s v=""/>
    <s v="Judith Silver"/>
    <x v="0"/>
    <s v="Organics"/>
    <x v="24"/>
    <s v="551 HARTZ AVE"/>
    <s v="DANVILLE"/>
    <x v="3"/>
    <s v="RecycleSmart"/>
    <s v="Not Recycling: No Service"/>
    <n v="1.92"/>
    <s v="143672"/>
    <x v="0"/>
    <s v="The latitude wines office and a salon share these containers. Very little organic waste is produced. "/>
  </r>
  <r>
    <d v="2023-11-15T00:00:00"/>
    <d v="2023-11-15T00:00:00"/>
    <s v=""/>
    <s v="Judith Silver"/>
    <x v="0"/>
    <s v="Organics"/>
    <x v="25"/>
    <s v="2266 N MAIN ST"/>
    <s v="WALNUT CREEK"/>
    <x v="1"/>
    <s v="RecycleSmart"/>
    <s v="Not Recycling: No Service"/>
    <n v="0.96"/>
    <s v="128529, 128531"/>
    <x v="0"/>
    <s v="Small car rental building that only has a few staff members on-site."/>
  </r>
  <r>
    <d v="2023-11-15T00:00:00"/>
    <d v="2023-11-15T00:00:00"/>
    <s v=""/>
    <s v="Judith Silver"/>
    <x v="0"/>
    <s v="Organics"/>
    <x v="26"/>
    <s v="2147 N BROADWAY"/>
    <s v="WALNUT CREEK"/>
    <x v="1"/>
    <s v="RecycleSmart"/>
    <s v="Not Recycling: No Service"/>
    <n v="1.48"/>
    <s v="238495"/>
    <x v="0"/>
    <s v="Auto shop that generates minimal organics."/>
  </r>
  <r>
    <d v="2023-11-15T00:00:00"/>
    <d v="2023-11-15T00:00:00"/>
    <s v=""/>
    <s v="Judith Silver"/>
    <x v="0"/>
    <s v="Organics"/>
    <x v="27"/>
    <s v="409 FRONT ST"/>
    <s v="DANVILLE"/>
    <x v="3"/>
    <s v="RecycleSmart"/>
    <s v="Not Recycling: No Service"/>
    <n v="1.8"/>
    <s v="118863"/>
    <x v="0"/>
    <s v="The customer filled out the waiver request form on 9/18. Per the customer: We have a hair salon and office area.  No significant food waste. "/>
  </r>
  <r>
    <d v="2023-11-15T00:00:00"/>
    <d v="2023-11-15T00:00:00"/>
    <s v=""/>
    <s v="Judith Silver"/>
    <x v="0"/>
    <s v="Organics"/>
    <x v="28"/>
    <s v="445 HARTZ AVE"/>
    <s v="DANVILLE"/>
    <x v="3"/>
    <s v="RecycleSmart"/>
    <s v="Not Recycling: No Service"/>
    <n v="1.32"/>
    <s v="21148"/>
    <x v="0"/>
    <s v="Only cigars, drinks, and gifts are offered onsite. No food is served here. Very little organic waste is produced. "/>
  </r>
  <r>
    <d v="2023-11-15T00:00:00"/>
    <d v="2023-11-15T00:00:00"/>
    <s v=""/>
    <s v="Judith Silver"/>
    <x v="0"/>
    <s v="Organics"/>
    <x v="29"/>
    <s v="1375 N MAIN ST"/>
    <s v="WALNUT CREEK"/>
    <x v="1"/>
    <s v="RecycleSmart"/>
    <s v="Not Recycling: No Service"/>
    <n v="1.44"/>
    <s v="114191"/>
    <x v="0"/>
    <s v="Yoga studio that generates minimal organics."/>
  </r>
  <r>
    <d v="2023-11-15T00:00:00"/>
    <d v="2023-11-15T00:00:00"/>
    <s v=""/>
    <s v="Judith Silver"/>
    <x v="0"/>
    <s v="Organics"/>
    <x v="30"/>
    <s v="408 HARTZ AVE"/>
    <s v="DANVILLE"/>
    <x v="3"/>
    <s v="RecycleSmart"/>
    <s v="Not Recycling: No Service"/>
    <n v="0.49"/>
    <s v="210480"/>
    <x v="0"/>
    <s v="The customer produces very little waste and nearly no organic waste. This is a small boutique in Downtown Danville "/>
  </r>
  <r>
    <d v="2023-11-15T00:00:00"/>
    <d v="2023-11-15T00:00:00"/>
    <s v=""/>
    <s v="Judith Silver"/>
    <x v="0"/>
    <s v="Organics"/>
    <x v="31"/>
    <s v="342 RAILROAD AVE"/>
    <s v="DANVILLE"/>
    <x v="3"/>
    <s v="RecycleSmart"/>
    <s v="Not Recycling: No Service"/>
    <n v="0.8"/>
    <s v="186815"/>
    <x v="0"/>
    <s v="There are a few small offices here. They produce very little organic waste. I will provide the PM a waiver request flyer via email. "/>
  </r>
  <r>
    <d v="2023-11-15T00:00:00"/>
    <d v="2023-11-15T00:00:00"/>
    <s v=""/>
    <s v="Judith Silver"/>
    <x v="0"/>
    <s v="Organics"/>
    <x v="32"/>
    <s v="387 DIABLO RD"/>
    <s v="DANVILLE"/>
    <x v="3"/>
    <s v="RecycleSmart"/>
    <s v="Not Recycling: No Service"/>
    <n v="1.48"/>
    <s v="385823"/>
    <x v="0"/>
    <s v="They produce less than 10 gals of organic waste per week "/>
  </r>
  <r>
    <d v="2023-11-15T00:00:00"/>
    <d v="2023-11-15T00:00:00"/>
    <s v=""/>
    <s v="Judith Silver"/>
    <x v="0"/>
    <s v="Organics"/>
    <x v="33"/>
    <s v="412 HARTZ AVE"/>
    <s v="DANVILLE"/>
    <x v="3"/>
    <s v="RecycleSmart"/>
    <s v="Not Recycling: No Service"/>
    <n v="0.64"/>
    <s v="129656"/>
    <x v="0"/>
    <s v="This is a jewelry store. Very little organic waste is generated. I gave the customer a waiver flyer on 10/12. "/>
  </r>
  <r>
    <d v="2023-11-15T00:00:00"/>
    <d v="2023-11-15T00:00:00"/>
    <s v=""/>
    <s v="Judith Silver"/>
    <x v="0"/>
    <s v="Organics"/>
    <x v="34"/>
    <s v="1330 N BROADWAY #C"/>
    <s v="WALNUT CREEK"/>
    <x v="1"/>
    <s v="RecycleSmart"/>
    <s v="Not Recycling: No Service"/>
    <n v="0.96"/>
    <s v="82487"/>
    <x v="0"/>
    <s v="Building consists of a few small businesses, such as a sewing shop, psychic, and electronic repair service, and generate minimal organics."/>
  </r>
  <r>
    <d v="2023-11-15T00:00:00"/>
    <d v="2023-11-15T00:00:00"/>
    <s v=""/>
    <s v="Judith Silver"/>
    <x v="0"/>
    <s v="Organics"/>
    <x v="35"/>
    <s v="1599 NEWELL AVE"/>
    <s v="WALNUT CREEK"/>
    <x v="1"/>
    <s v="RecycleSmart"/>
    <s v="Not Recycling: No Service"/>
    <n v="4"/>
    <s v="88195"/>
    <x v="0"/>
    <s v="Gas station that does not service hot food or coffee."/>
  </r>
  <r>
    <d v="2023-11-15T00:00:00"/>
    <d v="2023-11-15T00:00:00"/>
    <s v=""/>
    <s v="Judith Silver"/>
    <x v="0"/>
    <s v="Organics"/>
    <x v="36"/>
    <s v="1128 SUNSHINE CIR"/>
    <s v="DANVILLE"/>
    <x v="3"/>
    <s v="RecycleSmart"/>
    <s v="Not Recycling: No Service"/>
    <n v="0.64"/>
    <s v="220389"/>
    <x v="0"/>
    <s v="This is an HOA pool and very little organic waste is generated. The customer filled out the SB 1383 waiver request form on 8/31"/>
  </r>
  <r>
    <d v="2023-11-15T00:00:00"/>
    <d v="2023-11-15T00:00:00"/>
    <s v=""/>
    <s v="Judith Silver"/>
    <x v="0"/>
    <s v="Organics"/>
    <x v="37"/>
    <s v="369 HARTZ AVE"/>
    <s v="DANVILLE"/>
    <x v="3"/>
    <s v="RecycleSmart"/>
    <s v="Not Recycling: No Service"/>
    <n v="1.44"/>
    <s v="68767"/>
    <x v="0"/>
    <s v="This is a bar that does not serve food. They produce very little organic waste. I gave the customer a waiver form flyer on 10/12. "/>
  </r>
  <r>
    <d v="2023-11-15T00:00:00"/>
    <d v="2023-11-15T00:00:00"/>
    <s v=""/>
    <s v="Judith Silver"/>
    <x v="0"/>
    <s v="Organics"/>
    <x v="38"/>
    <s v="542 SAN RAMON VALLEY BLVD #D"/>
    <s v="DANVILLE"/>
    <x v="3"/>
    <s v="RecycleSmart"/>
    <s v="Not Recycling: No Service"/>
    <n v="0.96"/>
    <s v="127245"/>
    <x v="0"/>
    <s v="These containers are shared by a jiu jitsu studio and a personal training studio. Very little organic waste is generated. "/>
  </r>
  <r>
    <d v="2023-11-09T00:00:00"/>
    <d v="2023-11-09T00:00:00"/>
    <s v=""/>
    <s v="Judith Silver"/>
    <x v="0"/>
    <s v="Organics"/>
    <x v="39"/>
    <s v="3202 DANVILLE BLVD"/>
    <s v="ALAMO"/>
    <x v="5"/>
    <s v="RecycleSmart"/>
    <s v="Not Recycling: No Service"/>
    <n v="0.34"/>
    <s v="135891"/>
    <x v="0"/>
    <s v=""/>
  </r>
  <r>
    <d v="2023-11-09T00:00:00"/>
    <d v="2023-11-09T00:00:00"/>
    <s v=""/>
    <s v="Judith Silver"/>
    <x v="0"/>
    <s v="Organics"/>
    <x v="40"/>
    <s v="3900 BLACKHAWK PLAZA CIR"/>
    <s v="DANVILLE"/>
    <x v="5"/>
    <s v="RecycleSmart"/>
    <s v="Not Recycling: No Service"/>
    <n v="1.48"/>
    <s v="8000499, 8000500"/>
    <x v="0"/>
    <s v="This is an ATT server building, used to store servers and telephone switches. Almost no waste is generated here since their bins are typically empty when I conduct site visits. I am pretty sure there is rarely staff onsite here. "/>
  </r>
  <r>
    <d v="2023-11-09T00:00:00"/>
    <d v="2023-11-09T00:00:00"/>
    <s v=""/>
    <s v="Judith Silver"/>
    <x v="0"/>
    <s v="Organics"/>
    <x v="41"/>
    <s v="1556 PARKSIDE DR"/>
    <s v="WALNUT CREEK"/>
    <x v="1"/>
    <s v="RecycleSmart"/>
    <s v="Not Recycling: No Service"/>
    <n v="1.92"/>
    <s v="403790"/>
    <x v="0"/>
    <s v=""/>
  </r>
  <r>
    <d v="2023-11-09T00:00:00"/>
    <d v="2023-11-09T00:00:00"/>
    <s v=""/>
    <s v="Judith Silver"/>
    <x v="0"/>
    <s v="Organics"/>
    <x v="42"/>
    <s v="3665 SILVER OAK PL"/>
    <s v="DANVILLE"/>
    <x v="5"/>
    <s v="RecycleSmart"/>
    <s v="Not Recycling: No Service"/>
    <n v="0.49"/>
    <s v="71902"/>
    <x v="0"/>
    <s v="This is a seasonal HOA pool. They produce very little organic waste. "/>
  </r>
  <r>
    <d v="2023-11-09T00:00:00"/>
    <d v="2023-11-09T00:00:00"/>
    <s v=""/>
    <s v="Judith Silver"/>
    <x v="0"/>
    <s v="Organics"/>
    <x v="43"/>
    <s v="HIDDEN OAK DR"/>
    <s v="DANVILLE"/>
    <x v="3"/>
    <s v="RecycleSmart"/>
    <s v="Not Recycling: No Service"/>
    <n v="0.66"/>
    <s v="69609"/>
    <x v="0"/>
    <s v="These containers are for an HOA guard gate building. Very little organic waste is generated. "/>
  </r>
  <r>
    <d v="2023-11-09T00:00:00"/>
    <d v="2023-11-09T00:00:00"/>
    <s v=""/>
    <s v="Judith Silver"/>
    <x v="0"/>
    <s v="Organics"/>
    <x v="44"/>
    <s v="2051 LIVORNA RD"/>
    <s v="ALAMO"/>
    <x v="5"/>
    <s v="RecycleSmart"/>
    <s v="Not Recycling: No Service"/>
    <n v="0.34"/>
    <s v="70755"/>
    <x v="0"/>
    <s v="This account is for the HOA gate guard attendants. Very little organic waste is produced. I gave them a waiver form on 8/2"/>
  </r>
  <r>
    <d v="2023-11-01T00:00:00"/>
    <d v="2023-11-01T00:00:00"/>
    <s v=""/>
    <s v="John Taylor"/>
    <x v="0"/>
    <s v="Organics"/>
    <x v="45"/>
    <s v="3125 CAMINO DIABLO"/>
    <s v="LAFAYETTE"/>
    <x v="0"/>
    <s v="RecycleSmart"/>
    <s v="Not Recycling: No Service"/>
    <n v="1.28"/>
    <s v="173310"/>
    <x v="0"/>
    <s v=""/>
  </r>
  <r>
    <d v="2023-10-31T00:00:00"/>
    <d v="2023-10-31T00:00:00"/>
    <s v=""/>
    <s v="John Taylor"/>
    <x v="0"/>
    <s v="Organics"/>
    <x v="46"/>
    <s v="118 CAMINO PABLO"/>
    <s v="ORINDA"/>
    <x v="2"/>
    <s v="RecycleSmart"/>
    <s v="Not Recycling: No Service"/>
    <n v="1.6"/>
    <s v="92635"/>
    <x v="0"/>
    <s v=""/>
  </r>
  <r>
    <d v="2023-10-26T00:00:00"/>
    <d v="2023-10-26T00:00:00"/>
    <s v=""/>
    <s v="Judith Silver"/>
    <x v="0"/>
    <s v="Organics"/>
    <x v="47"/>
    <s v="2040 N MAIN ST #26"/>
    <s v="WALNUT CREEK"/>
    <x v="1"/>
    <s v="RecycleSmart"/>
    <s v="Not Recycling: No Service"/>
    <n v="1.17"/>
    <s v="133229"/>
    <x v="0"/>
    <s v="Small auto shop that generates minimal organics. "/>
  </r>
  <r>
    <d v="2023-10-26T00:00:00"/>
    <d v="2023-10-26T00:00:00"/>
    <s v=""/>
    <s v="Judith Silver"/>
    <x v="0"/>
    <s v="Organics"/>
    <x v="48"/>
    <s v="1133 BONT LN"/>
    <s v="WALNUT CREEK"/>
    <x v="1"/>
    <s v="RecycleSmart"/>
    <s v="Not Recycling: No Service"/>
    <n v="0.96"/>
    <s v="83303"/>
    <x v="0"/>
    <s v="Small driving school office that generates minimal organics. Only a couple of people on-site."/>
  </r>
  <r>
    <d v="2023-10-26T00:00:00"/>
    <d v="2023-10-26T00:00:00"/>
    <s v=""/>
    <s v="Judith Silver"/>
    <x v="0"/>
    <s v="Organics"/>
    <x v="49"/>
    <s v="2050 N BROADWAY"/>
    <s v="WALNUT CREEK"/>
    <x v="1"/>
    <s v="RecycleSmart"/>
    <s v="Not Recycling: No Service"/>
    <n v="1.48"/>
    <s v="225696"/>
    <x v="0"/>
    <s v="Tutoring program that generate minimal organics."/>
  </r>
  <r>
    <d v="2023-10-26T00:00:00"/>
    <d v="2023-10-26T00:00:00"/>
    <s v=""/>
    <s v="Judith Silver"/>
    <x v="0"/>
    <s v="Organics"/>
    <x v="50"/>
    <s v="320 LENNON LN"/>
    <s v="WALNUT CREEK"/>
    <x v="1"/>
    <s v="RecycleSmart"/>
    <s v="Not Recycling: No Service"/>
    <n v="27"/>
    <s v="74120"/>
    <x v="0"/>
    <s v="They have a landscaper Windsor Management takes the yard trimmings off site PM Keri: keri@windsorm.com; 925.310.4135"/>
  </r>
  <r>
    <d v="2023-10-26T00:00:00"/>
    <d v="2023-10-26T00:00:00"/>
    <s v=""/>
    <s v="John Taylor"/>
    <x v="0"/>
    <s v="Organics"/>
    <x v="51"/>
    <s v="7 E ALTARINDA DR"/>
    <s v="ORINDA"/>
    <x v="2"/>
    <s v="RecycleSmart"/>
    <s v="Not Recycling: Not Participating"/>
    <n v="1.48"/>
    <s v="8000507, 8000508"/>
    <x v="0"/>
    <s v=""/>
  </r>
  <r>
    <d v="2023-10-26T00:00:00"/>
    <d v="2023-10-26T00:00:00"/>
    <s v=""/>
    <s v="Judith Silver"/>
    <x v="0"/>
    <s v="Organics"/>
    <x v="52"/>
    <s v="2038 N MAIN ST"/>
    <s v="WALNUT CREEK"/>
    <x v="1"/>
    <s v="RecycleSmart"/>
    <s v="Not Recycling: No Service"/>
    <n v="0.49"/>
    <s v="150612"/>
    <x v="0"/>
    <s v="Car wash that produces minimal organics."/>
  </r>
  <r>
    <d v="2023-10-26T00:00:00"/>
    <d v="2023-10-26T00:00:00"/>
    <s v=""/>
    <s v="Judith Silver"/>
    <x v="0"/>
    <s v="Organics"/>
    <x v="53"/>
    <s v="1400 CENTRAL AVE #A1"/>
    <s v="WALNUT CREEK"/>
    <x v="1"/>
    <s v="RecycleSmart"/>
    <s v="Not Recycling: No Service"/>
    <n v="0.8"/>
    <s v="103839"/>
    <x v="0"/>
    <s v="Small auto shop that generates minimal organics."/>
  </r>
  <r>
    <d v="2023-10-26T00:00:00"/>
    <d v="2023-10-26T00:00:00"/>
    <s v=""/>
    <s v="Judith Silver"/>
    <x v="0"/>
    <s v="Organics"/>
    <x v="54"/>
    <s v="1829 MT DIABLO BLVD"/>
    <s v="WALNUT CREEK"/>
    <x v="1"/>
    <s v="RecycleSmart"/>
    <s v="Not Recycling: No Service"/>
    <n v="1.48"/>
    <s v="87379"/>
    <x v="0"/>
    <s v="Building consists of very small hair extension salon and a piercing studio that is only open a few days a week. "/>
  </r>
  <r>
    <d v="2023-10-26T00:00:00"/>
    <d v="2023-10-26T00:00:00"/>
    <d v="2023-12-04T00:00:00"/>
    <s v="John Taylor"/>
    <x v="0"/>
    <s v="Organics"/>
    <x v="11"/>
    <s v="21 MORAGA WAY"/>
    <s v="ORINDA"/>
    <x v="2"/>
    <s v="RecycleSmart"/>
    <s v="Not Recycling: No Service"/>
    <n v="0.96"/>
    <s v="181672"/>
    <x v="0"/>
    <s v=""/>
  </r>
  <r>
    <d v="2023-10-26T00:00:00"/>
    <d v="2023-10-26T00:00:00"/>
    <s v=""/>
    <s v="Judith Silver"/>
    <x v="0"/>
    <s v="Organics"/>
    <x v="55"/>
    <s v="2766 CAMINO DIABLO"/>
    <s v="WALNUT CREEK"/>
    <x v="5"/>
    <s v="RecycleSmart"/>
    <s v="Not Recycling: No Service"/>
    <n v="0.96"/>
    <s v="170546"/>
    <x v="0"/>
    <s v="This is a small store that sells kitchen tiles. Not enough organics to merit program"/>
  </r>
  <r>
    <d v="2023-10-26T00:00:00"/>
    <d v="2023-10-26T00:00:00"/>
    <s v=""/>
    <s v="Judith Silver"/>
    <x v="0"/>
    <s v="Organics"/>
    <x v="56"/>
    <s v="2244 N MAIN ST"/>
    <s v="WALNUT CREEK"/>
    <x v="1"/>
    <s v="RecycleSmart"/>
    <s v="Not Recycling: No Service"/>
    <n v="1.96"/>
    <s v="53203"/>
    <x v="0"/>
    <s v="Used car dealership that generates minimal organics. "/>
  </r>
  <r>
    <d v="2023-10-26T00:00:00"/>
    <d v="2023-10-26T00:00:00"/>
    <s v=""/>
    <s v="Judith Silver"/>
    <x v="0"/>
    <s v="Organics"/>
    <x v="57"/>
    <s v="1825 MT DIABLO BLVD"/>
    <s v="WALNUT CREEK"/>
    <x v="1"/>
    <s v="RecycleSmart"/>
    <s v="Not Recycling: No Service"/>
    <n v="1.28"/>
    <s v="54606"/>
    <x v="0"/>
    <s v="Dance studio that generates minimal organics."/>
  </r>
  <r>
    <d v="2023-10-26T00:00:00"/>
    <d v="2023-10-26T00:00:00"/>
    <s v=""/>
    <s v="Judith Silver"/>
    <x v="0"/>
    <s v="Organics"/>
    <x v="58"/>
    <s v="1849 BONANZA ST"/>
    <s v="WALNUT CREEK"/>
    <x v="1"/>
    <s v="RecycleSmart"/>
    <s v="Not Recycling: No Service"/>
    <n v="0.65"/>
    <s v="170003"/>
    <x v="0"/>
    <s v="Psychologist and counselor office that generates minimal organics. "/>
  </r>
  <r>
    <d v="2023-10-26T00:00:00"/>
    <d v="2023-10-26T00:00:00"/>
    <s v=""/>
    <s v="John Taylor"/>
    <x v="0"/>
    <s v="Organics"/>
    <x v="59"/>
    <s v="35 MORAGA WAY"/>
    <s v="ORINDA"/>
    <x v="2"/>
    <s v="RecycleSmart"/>
    <s v="Not Recycling: No Service"/>
    <n v="0.49"/>
    <s v="3168"/>
    <x v="0"/>
    <s v=""/>
  </r>
  <r>
    <d v="2023-10-26T00:00:00"/>
    <d v="2023-10-26T00:00:00"/>
    <s v=""/>
    <s v="Judith Silver"/>
    <x v="0"/>
    <s v="Organics"/>
    <x v="60"/>
    <s v="2760 CAMINO DIABLO"/>
    <s v="WALNUT CREEK"/>
    <x v="5"/>
    <s v="RecycleSmart"/>
    <s v="Not Recycling: No Service"/>
    <n v="0.96"/>
    <s v="71639"/>
    <x v="0"/>
    <s v="small office, specializes in irrigation mapping/design. not enough organics to merit program"/>
  </r>
  <r>
    <d v="2023-10-26T00:00:00"/>
    <d v="2023-10-26T00:00:00"/>
    <s v=""/>
    <s v="Judith Silver"/>
    <x v="0"/>
    <s v="Organics"/>
    <x v="61"/>
    <s v="1400 CENTRAL AVE #3C"/>
    <s v="WALNUT CREEK"/>
    <x v="1"/>
    <s v="RecycleSmart"/>
    <s v="Not Recycling: No Service"/>
    <n v="0.64"/>
    <s v="235572"/>
    <x v="0"/>
    <s v="Small auto shop that generates minimal organics."/>
  </r>
  <r>
    <d v="2023-10-26T00:00:00"/>
    <d v="2023-10-26T00:00:00"/>
    <s v=""/>
    <s v="Judith Silver"/>
    <x v="0"/>
    <s v="Organics"/>
    <x v="62"/>
    <s v="1512 BONANZA ST"/>
    <s v="WALNUT CREEK"/>
    <x v="1"/>
    <s v="RecycleSmart"/>
    <s v="Not Recycling: No Service"/>
    <n v="0.34"/>
    <s v="278606"/>
    <x v="0"/>
    <s v="Small attorney office that generates minimal organics.  "/>
  </r>
  <r>
    <d v="2023-10-26T00:00:00"/>
    <d v="2023-10-26T00:00:00"/>
    <s v=""/>
    <s v="Judith Silver"/>
    <x v="0"/>
    <s v="Organics"/>
    <x v="63"/>
    <s v="455 WIGET LN"/>
    <s v="WALNUT CREEK"/>
    <x v="1"/>
    <s v="RecycleSmart"/>
    <s v="Not Recycling: No Service"/>
    <n v="26"/>
    <s v="253724"/>
    <x v="0"/>
    <s v="They have a landscaper and they have a sandwich shop w/ a separate account that has food scraps The PM i s Keri: keri@windsorm.com; 925.310.4135"/>
  </r>
  <r>
    <d v="2023-10-26T00:00:00"/>
    <d v="2023-10-26T00:00:00"/>
    <s v=""/>
    <s v="John Taylor"/>
    <x v="0"/>
    <s v="Organics"/>
    <x v="64"/>
    <s v="8 QUARRY HOUSE DR"/>
    <s v="ORINDA"/>
    <x v="2"/>
    <s v="RecycleSmart"/>
    <s v="Not Recycling: No Service"/>
    <n v="2.88"/>
    <s v="136501"/>
    <x v="0"/>
    <s v=""/>
  </r>
  <r>
    <d v="2023-10-26T00:00:00"/>
    <d v="2023-10-26T00:00:00"/>
    <d v="2023-12-19T00:00:00"/>
    <s v="John Taylor"/>
    <x v="0"/>
    <s v="Organics"/>
    <x v="7"/>
    <s v="50 MORAGA WAY"/>
    <s v="ORINDA"/>
    <x v="2"/>
    <s v="RecycleSmart"/>
    <s v="Not Recycling: No Service"/>
    <n v="0.96"/>
    <s v="219163, 8000630"/>
    <x v="0"/>
    <s v=""/>
  </r>
  <r>
    <d v="2023-10-26T00:00:00"/>
    <d v="2023-10-26T00:00:00"/>
    <s v=""/>
    <s v="Judith Silver"/>
    <x v="0"/>
    <s v="Organics"/>
    <x v="65"/>
    <s v="1239 BOULEVARD WAY"/>
    <s v="WALNUT CREEK"/>
    <x v="5"/>
    <s v="RecycleSmart"/>
    <s v="Not Recycling: No Service"/>
    <n v="0.49"/>
    <s v="201817"/>
    <x v="0"/>
    <s v="this is a small dog grooming business/ not enough organics to merit program "/>
  </r>
  <r>
    <d v="2023-10-25T00:00:00"/>
    <d v="2023-10-25T00:00:00"/>
    <s v=""/>
    <s v="John Taylor"/>
    <x v="0"/>
    <s v="Organics"/>
    <x v="66"/>
    <s v="370 PARK ST #E"/>
    <s v="MORAGA"/>
    <x v="4"/>
    <s v="RecycleSmart"/>
    <s v="Not Recycling: No Service"/>
    <n v="0.64"/>
    <s v="189268"/>
    <x v="0"/>
    <s v=""/>
  </r>
  <r>
    <d v="2023-10-25T00:00:00"/>
    <d v="2023-10-25T00:00:00"/>
    <s v=""/>
    <s v="John Taylor"/>
    <x v="0"/>
    <s v="Organics"/>
    <x v="67"/>
    <s v="1437 MORAGA WAY"/>
    <s v="MORAGA"/>
    <x v="4"/>
    <s v="RecycleSmart"/>
    <s v="Not Recycling: No Service"/>
    <n v="0.49"/>
    <s v="92874"/>
    <x v="0"/>
    <s v=""/>
  </r>
  <r>
    <d v="2023-10-25T00:00:00"/>
    <d v="2023-10-25T00:00:00"/>
    <s v=""/>
    <s v="John Taylor"/>
    <x v="0"/>
    <s v="Organics"/>
    <x v="68"/>
    <s v="155 MORAGA RD"/>
    <s v="MORAGA"/>
    <x v="4"/>
    <s v="RecycleSmart"/>
    <s v="Recycling: Hauler"/>
    <n v="1.44"/>
    <s v="201490"/>
    <x v="0"/>
    <s v=""/>
  </r>
  <r>
    <d v="2023-10-25T00:00:00"/>
    <d v="2023-10-25T00:00:00"/>
    <s v=""/>
    <s v="John Taylor"/>
    <x v="0"/>
    <s v="Organics"/>
    <x v="69"/>
    <s v="625 MORAGA RD"/>
    <s v="MORAGA"/>
    <x v="4"/>
    <s v="RecycleSmart"/>
    <s v="Not Recycling: No Service"/>
    <n v="0.49"/>
    <s v="236508"/>
    <x v="0"/>
    <s v=""/>
  </r>
  <r>
    <d v="2023-10-25T00:00:00"/>
    <d v="2023-10-25T00:00:00"/>
    <s v=""/>
    <s v="John Taylor"/>
    <x v="0"/>
    <s v="Organics"/>
    <x v="70"/>
    <s v="535 CENTER ST"/>
    <s v="MORAGA"/>
    <x v="4"/>
    <s v="RecycleSmart"/>
    <s v="Not Recycling: No Service"/>
    <n v="0.64"/>
    <s v="205029"/>
    <x v="0"/>
    <s v=""/>
  </r>
  <r>
    <d v="2023-10-25T00:00:00"/>
    <d v="2023-10-25T00:00:00"/>
    <s v=""/>
    <s v="John Taylor"/>
    <x v="0"/>
    <s v="Organics"/>
    <x v="71"/>
    <s v="584 CENTER ST"/>
    <s v="MORAGA"/>
    <x v="4"/>
    <s v="RecycleSmart"/>
    <s v="Not Recycling: No Service"/>
    <n v="0.49"/>
    <s v="323170"/>
    <x v="0"/>
    <s v=""/>
  </r>
  <r>
    <d v="2023-10-25T00:00:00"/>
    <d v="2023-10-25T00:00:00"/>
    <s v=""/>
    <s v="John Taylor"/>
    <x v="0"/>
    <s v="Organics"/>
    <x v="72"/>
    <s v="339 RHEEM BLVD"/>
    <s v="MORAGA"/>
    <x v="4"/>
    <s v="RecycleSmart"/>
    <s v="Not Recycling: No Service"/>
    <n v="0.32"/>
    <s v="93666"/>
    <x v="0"/>
    <s v=""/>
  </r>
  <r>
    <d v="2023-10-25T00:00:00"/>
    <d v="2023-10-25T00:00:00"/>
    <s v=""/>
    <s v="John Taylor"/>
    <x v="0"/>
    <s v="Organics"/>
    <x v="73"/>
    <s v="1020 COUNTRY CLUB DR"/>
    <s v="MORAGA"/>
    <x v="4"/>
    <s v="RecycleSmart"/>
    <s v="Not Recycling: No Service"/>
    <n v="0.96"/>
    <s v="93633"/>
    <x v="0"/>
    <s v=""/>
  </r>
  <r>
    <d v="2023-10-25T00:00:00"/>
    <d v="2023-10-25T00:00:00"/>
    <s v=""/>
    <s v="John Taylor"/>
    <x v="0"/>
    <s v="Organics"/>
    <x v="74"/>
    <s v="521 MORAGA RD"/>
    <s v="MORAGA"/>
    <x v="4"/>
    <s v="RecycleSmart"/>
    <s v="Not Recycling: No Service"/>
    <n v="1.96"/>
    <s v="94003"/>
    <x v="0"/>
    <s v=""/>
  </r>
  <r>
    <d v="2023-10-25T00:00:00"/>
    <d v="2023-10-25T00:00:00"/>
    <s v=""/>
    <s v="John Taylor"/>
    <x v="0"/>
    <s v="Organics"/>
    <x v="75"/>
    <s v="455 CENTER ST"/>
    <s v="MORAGA"/>
    <x v="4"/>
    <s v="RecycleSmart"/>
    <s v="Not Recycling: No Service"/>
    <n v="1.17"/>
    <s v="285031"/>
    <x v="0"/>
    <s v=""/>
  </r>
  <r>
    <d v="2023-10-25T00:00:00"/>
    <d v="2023-10-25T00:00:00"/>
    <s v=""/>
    <s v="John Taylor"/>
    <x v="0"/>
    <s v="Organics"/>
    <x v="76"/>
    <s v="586 CENTER ST"/>
    <s v="MORAGA"/>
    <x v="4"/>
    <s v="RecycleSmart"/>
    <s v="Not Recycling: No Service"/>
    <n v="0.81"/>
    <s v="231090"/>
    <x v="0"/>
    <s v=""/>
  </r>
  <r>
    <d v="2023-10-25T00:00:00"/>
    <d v="2023-10-25T00:00:00"/>
    <s v=""/>
    <s v="John Taylor"/>
    <x v="0"/>
    <s v="Organics"/>
    <x v="77"/>
    <s v="370 PARK ST"/>
    <s v="MORAGA"/>
    <x v="4"/>
    <s v="RecycleSmart"/>
    <s v="Not Recycling: No Service"/>
    <n v="0.64"/>
    <s v="181328"/>
    <x v="0"/>
    <s v=""/>
  </r>
  <r>
    <d v="2023-10-25T00:00:00"/>
    <d v="2023-10-25T00:00:00"/>
    <s v=""/>
    <s v="John Taylor"/>
    <x v="0"/>
    <s v="Organics"/>
    <x v="78"/>
    <s v="1399 MORAGA WAY"/>
    <s v="MORAGA"/>
    <x v="4"/>
    <s v="RecycleSmart"/>
    <s v="Not Recycling: No Service"/>
    <n v="0.99"/>
    <s v="147838, 8000104"/>
    <x v="0"/>
    <s v=""/>
  </r>
  <r>
    <d v="2023-10-25T00:00:00"/>
    <d v="2023-10-25T00:00:00"/>
    <s v=""/>
    <s v="John Taylor"/>
    <x v="0"/>
    <s v="Organics"/>
    <x v="79"/>
    <s v="1024 COUNTRY CLUB DR"/>
    <s v="MORAGA"/>
    <x v="4"/>
    <s v="RecycleSmart"/>
    <s v="Not Recycling: No Service"/>
    <n v="0.96"/>
    <s v="206022"/>
    <x v="0"/>
    <s v=""/>
  </r>
  <r>
    <d v="2023-10-25T00:00:00"/>
    <d v="2023-10-25T00:00:00"/>
    <s v=""/>
    <s v="John Taylor"/>
    <x v="0"/>
    <s v="Organics"/>
    <x v="80"/>
    <s v="1480 MORAGA RD #F"/>
    <s v="MORAGA"/>
    <x v="4"/>
    <s v="RecycleSmart"/>
    <s v="Not Recycling: No Service"/>
    <n v="0.8"/>
    <s v="251546"/>
    <x v="0"/>
    <s v=""/>
  </r>
  <r>
    <d v="2023-10-25T00:00:00"/>
    <d v="2023-10-25T00:00:00"/>
    <s v=""/>
    <s v="John Taylor"/>
    <x v="0"/>
    <s v="Organics"/>
    <x v="81"/>
    <s v="496 CENTER ST"/>
    <s v="MORAGA"/>
    <x v="4"/>
    <s v="RecycleSmart"/>
    <s v="Not Recycling: No Service"/>
    <n v="0.96"/>
    <s v="220915"/>
    <x v="0"/>
    <s v=""/>
  </r>
  <r>
    <d v="2023-10-25T00:00:00"/>
    <d v="2023-10-25T00:00:00"/>
    <s v=""/>
    <s v="John Taylor"/>
    <x v="0"/>
    <s v="Organics"/>
    <x v="82"/>
    <s v="558 CENTER ST"/>
    <s v="MORAGA"/>
    <x v="4"/>
    <s v="RecycleSmart"/>
    <s v="Not Recycling: No Service"/>
    <n v="1.48"/>
    <s v="208943"/>
    <x v="0"/>
    <s v=""/>
  </r>
  <r>
    <d v="2023-10-25T00:00:00"/>
    <d v="2023-10-25T00:00:00"/>
    <s v=""/>
    <s v="John Taylor"/>
    <x v="0"/>
    <s v="Organics"/>
    <x v="83"/>
    <s v="388 PARK ST"/>
    <s v="MORAGA"/>
    <x v="4"/>
    <s v="RecycleSmart"/>
    <s v="Not Recycling: No Service"/>
    <n v="0.65"/>
    <s v="181175"/>
    <x v="0"/>
    <s v=""/>
  </r>
  <r>
    <d v="2023-10-25T00:00:00"/>
    <d v="2023-10-25T00:00:00"/>
    <s v=""/>
    <s v="John Taylor"/>
    <x v="0"/>
    <s v="Organics"/>
    <x v="84"/>
    <s v="1425 MORAGA WAY"/>
    <s v="MORAGA"/>
    <x v="4"/>
    <s v="RecycleSmart"/>
    <s v="Not Recycling: No Service"/>
    <n v="0.64"/>
    <s v="93625"/>
    <x v="0"/>
    <s v=""/>
  </r>
  <r>
    <d v="2023-10-25T00:00:00"/>
    <d v="2023-10-25T00:00:00"/>
    <s v=""/>
    <s v="John Taylor"/>
    <x v="0"/>
    <s v="Organics"/>
    <x v="85"/>
    <s v="1030 COUNTRY CLUB DR"/>
    <s v="MORAGA"/>
    <x v="4"/>
    <s v="RecycleSmart"/>
    <s v="Not Recycling: No Service"/>
    <n v="2"/>
    <s v="236209"/>
    <x v="0"/>
    <s v=""/>
  </r>
  <r>
    <d v="2023-10-25T00:00:00"/>
    <d v="2023-10-25T00:00:00"/>
    <s v=""/>
    <s v="John Taylor"/>
    <x v="0"/>
    <s v="Organics"/>
    <x v="86"/>
    <s v="1480 MORAGA RD #I"/>
    <s v="MORAGA"/>
    <x v="4"/>
    <s v="RecycleSmart"/>
    <s v="Not Recycling: No Service"/>
    <n v="1.76"/>
    <s v="94383"/>
    <x v="0"/>
    <s v=""/>
  </r>
  <r>
    <d v="2023-10-25T00:00:00"/>
    <d v="2023-10-25T00:00:00"/>
    <s v=""/>
    <s v="John Taylor"/>
    <x v="0"/>
    <s v="Organics"/>
    <x v="87"/>
    <s v="492 CENTER ST"/>
    <s v="MORAGA"/>
    <x v="4"/>
    <s v="RecycleSmart"/>
    <s v="Not Recycling: No Service"/>
    <n v="0.34"/>
    <s v="180131"/>
    <x v="0"/>
    <s v=""/>
  </r>
  <r>
    <d v="2023-10-25T00:00:00"/>
    <d v="2023-10-25T00:00:00"/>
    <s v=""/>
    <s v="John Taylor"/>
    <x v="0"/>
    <s v="Organics"/>
    <x v="88"/>
    <s v="518 CENTER ST"/>
    <s v="MORAGA"/>
    <x v="4"/>
    <s v="RecycleSmart"/>
    <s v="Not Recycling: No Service"/>
    <n v="0.64"/>
    <s v="180659"/>
    <x v="0"/>
    <s v=""/>
  </r>
  <r>
    <d v="2023-10-24T00:00:00"/>
    <d v="2023-10-24T00:00:00"/>
    <s v=""/>
    <s v="John Taylor"/>
    <x v="0"/>
    <s v="Organics"/>
    <x v="89"/>
    <s v="3624 MT DIABLO BLVD"/>
    <s v="LAFAYETTE"/>
    <x v="0"/>
    <s v="RecycleSmart"/>
    <s v="Not Recycling: No Service"/>
    <n v="1"/>
    <s v="89037"/>
    <x v="0"/>
    <s v=""/>
  </r>
  <r>
    <d v="2023-10-24T00:00:00"/>
    <d v="2023-10-24T00:00:00"/>
    <s v=""/>
    <s v="John Taylor"/>
    <x v="0"/>
    <s v="Organics"/>
    <x v="90"/>
    <s v="3580 MT DIABLO BLVD"/>
    <s v="LAFAYETTE"/>
    <x v="0"/>
    <s v="RecycleSmart"/>
    <s v="Not Recycling: No Service"/>
    <n v="0.96"/>
    <s v="81018"/>
    <x v="0"/>
    <s v=""/>
  </r>
  <r>
    <d v="2023-10-24T00:00:00"/>
    <d v="2023-10-24T00:00:00"/>
    <s v=""/>
    <s v="John Taylor"/>
    <x v="0"/>
    <s v="Organics"/>
    <x v="91"/>
    <s v="3367 MT DIABLO BLVD"/>
    <s v="LAFAYETTE"/>
    <x v="0"/>
    <s v="RecycleSmart"/>
    <s v="Not Recycling: No Service"/>
    <n v="1.48"/>
    <s v="183087"/>
    <x v="0"/>
    <s v=""/>
  </r>
  <r>
    <d v="2023-10-24T00:00:00"/>
    <d v="2023-10-24T00:00:00"/>
    <s v=""/>
    <s v="John Taylor"/>
    <x v="0"/>
    <s v="Organics"/>
    <x v="92"/>
    <s v="1010 2ND ST"/>
    <s v="LAFAYETTE"/>
    <x v="0"/>
    <s v="RecycleSmart"/>
    <s v="Recycling: Hauler"/>
    <n v="7"/>
    <s v="110433"/>
    <x v="1"/>
    <s v="This is an assisted living facility and has a FW bin"/>
  </r>
  <r>
    <d v="2023-10-24T00:00:00"/>
    <d v="2023-10-24T00:00:00"/>
    <s v=""/>
    <s v="John Taylor"/>
    <x v="0"/>
    <s v="Organics"/>
    <x v="93"/>
    <s v="938 DEWING AVE"/>
    <s v="LAFAYETTE"/>
    <x v="0"/>
    <s v="RecycleSmart"/>
    <s v="Not Recycling: No Service"/>
    <n v="1.48"/>
    <s v="340307"/>
    <x v="0"/>
    <s v=""/>
  </r>
  <r>
    <d v="2023-10-24T00:00:00"/>
    <d v="2023-10-24T00:00:00"/>
    <s v=""/>
    <s v="John Taylor"/>
    <x v="0"/>
    <s v="Organics"/>
    <x v="94"/>
    <s v="284 LAFAYETTE CIR"/>
    <s v="LAFAYETTE"/>
    <x v="0"/>
    <s v="RecycleSmart"/>
    <s v="Not Recycling: No Service"/>
    <n v="0.49"/>
    <s v="74542"/>
    <x v="0"/>
    <s v=""/>
  </r>
  <r>
    <d v="2023-10-24T00:00:00"/>
    <d v="2023-10-24T00:00:00"/>
    <s v=""/>
    <s v="John Taylor"/>
    <x v="0"/>
    <s v="Organics"/>
    <x v="95"/>
    <s v="960 MORAGA RD"/>
    <s v="LAFAYETTE"/>
    <x v="0"/>
    <s v="RecycleSmart"/>
    <s v="Recycling: Hauler"/>
    <n v="16.96"/>
    <s v="114116"/>
    <x v="0"/>
    <s v="This customer has Food waste service"/>
  </r>
  <r>
    <d v="2023-10-24T00:00:00"/>
    <d v="2023-10-24T00:00:00"/>
    <s v=""/>
    <s v="John Taylor"/>
    <x v="0"/>
    <s v="Organics"/>
    <x v="96"/>
    <s v="907 MORAGA RD"/>
    <s v="LAFAYETTE"/>
    <x v="0"/>
    <s v="RecycleSmart"/>
    <s v="Not Recycling: No Service"/>
    <n v="1.44"/>
    <s v="74963"/>
    <x v="0"/>
    <s v=""/>
  </r>
  <r>
    <d v="2023-10-24T00:00:00"/>
    <d v="2023-10-24T00:00:00"/>
    <s v=""/>
    <s v="John Taylor"/>
    <x v="0"/>
    <s v="Organics"/>
    <x v="97"/>
    <s v="3629 MT DIABLO BLVD"/>
    <s v="LAFAYETTE"/>
    <x v="0"/>
    <s v="RecycleSmart"/>
    <s v="Not Recycling: No Service"/>
    <n v="0.64"/>
    <s v="136333"/>
    <x v="0"/>
    <s v=""/>
  </r>
  <r>
    <d v="2023-10-24T00:00:00"/>
    <d v="2023-10-24T00:00:00"/>
    <s v=""/>
    <s v="John Taylor"/>
    <x v="0"/>
    <s v="Organics"/>
    <x v="98"/>
    <s v="3505 MT DIABLO BLVD"/>
    <s v="LAFAYETTE"/>
    <x v="0"/>
    <s v="RecycleSmart"/>
    <s v="Not Recycling: No Service"/>
    <n v="1.6"/>
    <s v="294884"/>
    <x v="0"/>
    <s v=""/>
  </r>
  <r>
    <d v="2023-10-24T00:00:00"/>
    <d v="2023-10-24T00:00:00"/>
    <s v=""/>
    <s v="John Taylor"/>
    <x v="0"/>
    <s v="Organics"/>
    <x v="99"/>
    <s v="1010 2ND ST"/>
    <s v="LAFAYETTE"/>
    <x v="0"/>
    <s v="RecycleSmart"/>
    <s v="Recycling: Hauler"/>
    <n v="0.32"/>
    <s v="118255"/>
    <x v="0"/>
    <s v="This customer shares  a FW bin with Merril Gardens "/>
  </r>
  <r>
    <d v="2023-10-24T00:00:00"/>
    <d v="2023-10-24T00:00:00"/>
    <s v=""/>
    <s v="John Taylor"/>
    <x v="0"/>
    <s v="Organics"/>
    <x v="100"/>
    <s v="3559 MT DIABLO BLVD"/>
    <s v="LAFAYETTE"/>
    <x v="0"/>
    <s v="RecycleSmart"/>
    <s v="Not Recycling: No Service"/>
    <n v="0.8"/>
    <s v="74676"/>
    <x v="0"/>
    <s v=""/>
  </r>
  <r>
    <d v="2023-10-24T00:00:00"/>
    <d v="2023-10-24T00:00:00"/>
    <s v=""/>
    <s v="John Taylor"/>
    <x v="0"/>
    <s v="Organics"/>
    <x v="101"/>
    <s v="3534 GOLDEN GATE WAY"/>
    <s v="LAFAYETTE"/>
    <x v="0"/>
    <s v="RecycleSmart"/>
    <s v="Not Recycling: No Service"/>
    <n v="0.65"/>
    <s v="173575"/>
    <x v="0"/>
    <s v=""/>
  </r>
  <r>
    <d v="2023-10-24T00:00:00"/>
    <d v="2023-10-24T00:00:00"/>
    <s v=""/>
    <s v="John Taylor"/>
    <x v="0"/>
    <s v="Organics"/>
    <x v="102"/>
    <s v="990 MORAGA RD"/>
    <s v="LAFAYETTE"/>
    <x v="0"/>
    <s v="RecycleSmart"/>
    <s v="Not Recycling: No Service"/>
    <n v="0.8"/>
    <s v="232460"/>
    <x v="0"/>
    <s v=""/>
  </r>
  <r>
    <d v="2023-10-24T00:00:00"/>
    <d v="2023-10-24T00:00:00"/>
    <s v=""/>
    <s v="John Taylor"/>
    <x v="0"/>
    <s v="Organics"/>
    <x v="103"/>
    <s v="3511 SCHOOL ST"/>
    <s v="LAFAYETTE"/>
    <x v="0"/>
    <s v="RecycleSmart"/>
    <s v="Not Recycling: No Service"/>
    <n v="0.96"/>
    <s v="159675"/>
    <x v="0"/>
    <s v=""/>
  </r>
  <r>
    <d v="2023-10-24T00:00:00"/>
    <d v="2023-10-24T00:00:00"/>
    <s v=""/>
    <s v="John Taylor"/>
    <x v="0"/>
    <s v="Organics"/>
    <x v="104"/>
    <s v="3705 MT DIABLO BLVD"/>
    <s v="LAFAYETTE"/>
    <x v="0"/>
    <s v="RecycleSmart"/>
    <s v="Not Recycling: No Service"/>
    <n v="0.8"/>
    <s v="385492"/>
    <x v="0"/>
    <s v=""/>
  </r>
  <r>
    <d v="2023-10-24T00:00:00"/>
    <d v="2023-10-24T00:00:00"/>
    <s v=""/>
    <s v="John Taylor"/>
    <x v="0"/>
    <s v="Organics"/>
    <x v="105"/>
    <s v="3577 MT DIABLO BLVD"/>
    <s v="LAFAYETTE"/>
    <x v="0"/>
    <s v="RecycleSmart"/>
    <s v="Recycling: Hauler"/>
    <n v="1.28"/>
    <s v="80986"/>
    <x v="0"/>
    <s v="Customer has 2-64g FW carts"/>
  </r>
  <r>
    <d v="2023-10-24T00:00:00"/>
    <d v="2023-10-24T00:00:00"/>
    <s v=""/>
    <s v="John Taylor"/>
    <x v="0"/>
    <s v="Organics"/>
    <x v="106"/>
    <s v="3430 MT DIABLO BLVD #B"/>
    <s v="LAFAYETTE"/>
    <x v="0"/>
    <s v="RecycleSmart"/>
    <s v="Not Recycling: No Service"/>
    <n v="0.8"/>
    <s v="107947"/>
    <x v="0"/>
    <s v=""/>
  </r>
  <r>
    <d v="2023-10-24T00:00:00"/>
    <d v="2023-10-24T00:00:00"/>
    <s v=""/>
    <s v="John Taylor"/>
    <x v="0"/>
    <s v="Organics"/>
    <x v="107"/>
    <s v="3322 MT DIABLO BLVD"/>
    <s v="LAFAYETTE"/>
    <x v="0"/>
    <s v="RecycleSmart"/>
    <s v="Recycling: Hauler"/>
    <n v="7.32"/>
    <s v="77453"/>
    <x v="0"/>
    <s v="Customer has FW and shares with Subway"/>
  </r>
  <r>
    <d v="2023-10-24T00:00:00"/>
    <d v="2023-10-24T00:00:00"/>
    <s v=""/>
    <s v="John Taylor"/>
    <x v="0"/>
    <s v="Organics"/>
    <x v="108"/>
    <s v="963 DEWING AVE"/>
    <s v="LAFAYETTE"/>
    <x v="0"/>
    <s v="RecycleSmart"/>
    <s v="Not Recycling: No Service"/>
    <n v="0.8"/>
    <s v="72314"/>
    <x v="0"/>
    <s v=""/>
  </r>
  <r>
    <d v="2023-10-24T00:00:00"/>
    <d v="2023-10-24T00:00:00"/>
    <s v=""/>
    <s v="John Taylor"/>
    <x v="0"/>
    <s v="Organics"/>
    <x v="109"/>
    <s v="3557 MT DIABLO BLVD"/>
    <s v="LAFAYETTE"/>
    <x v="0"/>
    <s v="RecycleSmart"/>
    <s v="Not Recycling: No Service"/>
    <n v="1.48"/>
    <s v="186004"/>
    <x v="0"/>
    <s v=""/>
  </r>
  <r>
    <d v="2023-10-24T00:00:00"/>
    <d v="2023-10-24T00:00:00"/>
    <s v=""/>
    <s v="John Taylor"/>
    <x v="0"/>
    <s v="Organics"/>
    <x v="110"/>
    <s v="3470 GOLDEN GATE WAY"/>
    <s v="LAFAYETTE"/>
    <x v="0"/>
    <s v="RecycleSmart"/>
    <s v="Not Recycling: No Service"/>
    <n v="0.81"/>
    <s v="73023"/>
    <x v="0"/>
    <s v=""/>
  </r>
  <r>
    <d v="2023-10-24T00:00:00"/>
    <d v="2023-10-24T00:00:00"/>
    <s v=""/>
    <s v="John Taylor"/>
    <x v="0"/>
    <s v="Organics"/>
    <x v="111"/>
    <s v="958 MORAGA RD"/>
    <s v="LAFAYETTE"/>
    <x v="0"/>
    <s v="RecycleSmart"/>
    <s v="Not Recycling: No Service"/>
    <n v="0.96"/>
    <s v="76133"/>
    <x v="0"/>
    <s v=""/>
  </r>
  <r>
    <d v="2023-10-24T00:00:00"/>
    <d v="2023-10-24T00:00:00"/>
    <s v=""/>
    <s v="John Taylor"/>
    <x v="0"/>
    <s v="Organics"/>
    <x v="112"/>
    <s v="363 READ DR"/>
    <s v="LAFAYETTE"/>
    <x v="0"/>
    <s v="RecycleSmart"/>
    <s v="Not Recycling: No Service"/>
    <n v="1.32"/>
    <s v="97519"/>
    <x v="0"/>
    <s v=""/>
  </r>
  <r>
    <d v="2023-10-24T00:00:00"/>
    <d v="2023-10-24T00:00:00"/>
    <s v=""/>
    <s v="John Taylor"/>
    <x v="0"/>
    <s v="Organics"/>
    <x v="113"/>
    <s v="3687 MT DIABLO BLVD"/>
    <s v="LAFAYETTE"/>
    <x v="0"/>
    <s v="RecycleSmart"/>
    <s v="Recycling: Hauler"/>
    <n v="0.64"/>
    <s v="335406"/>
    <x v="0"/>
    <s v="No waiver needed at this time. I am working with the customer"/>
  </r>
  <r>
    <d v="2023-10-24T00:00:00"/>
    <d v="2023-10-24T00:00:00"/>
    <s v=""/>
    <s v="John Taylor"/>
    <x v="0"/>
    <s v="Organics"/>
    <x v="114"/>
    <s v="3566 MT DIABLO BLVD"/>
    <s v="LAFAYETTE"/>
    <x v="0"/>
    <s v="RecycleSmart"/>
    <s v="Not Recycling: No Service"/>
    <n v="1.44"/>
    <s v="207112"/>
    <x v="0"/>
    <s v=""/>
  </r>
  <r>
    <d v="2023-10-24T00:00:00"/>
    <d v="2023-10-24T00:00:00"/>
    <s v=""/>
    <s v="John Taylor"/>
    <x v="0"/>
    <s v="Organics"/>
    <x v="115"/>
    <s v="3415 MT DIABLO BLVD"/>
    <s v="LAFAYETTE"/>
    <x v="0"/>
    <s v="RecycleSmart"/>
    <s v="Not Recycling: No Service"/>
    <n v="0.8"/>
    <s v="97774"/>
    <x v="0"/>
    <s v=""/>
  </r>
  <r>
    <d v="2023-10-24T00:00:00"/>
    <d v="2023-10-24T00:00:00"/>
    <s v=""/>
    <s v="John Taylor"/>
    <x v="0"/>
    <s v="Organics"/>
    <x v="116"/>
    <s v="957 DEWING AVE"/>
    <s v="LAFAYETTE"/>
    <x v="0"/>
    <s v="RecycleSmart"/>
    <s v="Not Recycling: No Service"/>
    <n v="1.1200000000000001"/>
    <s v="160671"/>
    <x v="0"/>
    <s v=""/>
  </r>
  <r>
    <d v="2023-10-24T00:00:00"/>
    <d v="2023-10-24T00:00:00"/>
    <s v=""/>
    <s v="John Taylor"/>
    <x v="0"/>
    <s v="Organics"/>
    <x v="117"/>
    <s v="286 LAFAYETTE CIR"/>
    <s v="LAFAYETTE"/>
    <x v="0"/>
    <s v="RecycleSmart"/>
    <s v="Not Recycling: No Service"/>
    <n v="0.8"/>
    <s v="74567"/>
    <x v="0"/>
    <s v=""/>
  </r>
  <r>
    <d v="2023-10-24T00:00:00"/>
    <d v="2023-10-24T00:00:00"/>
    <s v=""/>
    <s v="John Taylor"/>
    <x v="0"/>
    <s v="Organics"/>
    <x v="118"/>
    <s v="3430 GOLDEN GATE WAY"/>
    <s v="LAFAYETTE"/>
    <x v="0"/>
    <s v="RecycleSmart"/>
    <s v="Not Recycling: No Service"/>
    <n v="0.96"/>
    <s v="72751"/>
    <x v="0"/>
    <s v=""/>
  </r>
  <r>
    <d v="2023-10-24T00:00:00"/>
    <d v="2023-10-24T00:00:00"/>
    <s v=""/>
    <s v="John Taylor"/>
    <x v="0"/>
    <s v="Organics"/>
    <x v="119"/>
    <s v="905 MORAGA RD"/>
    <s v="LAFAYETTE"/>
    <x v="0"/>
    <s v="RecycleSmart"/>
    <s v="Not Recycling: No Service"/>
    <n v="1.76"/>
    <s v="16694"/>
    <x v="0"/>
    <s v=""/>
  </r>
  <r>
    <d v="2023-10-11T00:00:00"/>
    <d v="2023-10-11T00:00:00"/>
    <s v=""/>
    <s v="Judith Silver"/>
    <x v="0"/>
    <s v="Organics"/>
    <x v="120"/>
    <s v="39 COMISTAS CT"/>
    <s v="WALNUT CREEK"/>
    <x v="1"/>
    <s v="RecycleSmart"/>
    <s v="Not Recycling: No Service"/>
    <n v="1"/>
    <s v="73908"/>
    <x v="0"/>
    <s v="This business is located in a residential home not in a commercial area. I think customer works from home and uses personal home as business address.  "/>
  </r>
  <r>
    <d v="2023-10-11T00:00:00"/>
    <d v="2023-10-11T00:00:00"/>
    <s v=""/>
    <s v="Judith Silver"/>
    <x v="0"/>
    <s v="Organics"/>
    <x v="121"/>
    <s v="1275 PINE ST"/>
    <s v="WALNUT CREEK"/>
    <x v="1"/>
    <s v="RecycleSmart"/>
    <s v="Not Recycling: No Service"/>
    <n v="0.96"/>
    <s v="115921"/>
    <x v="0"/>
    <s v="Small auto shop that generates minimal organics."/>
  </r>
  <r>
    <d v="2023-10-11T00:00:00"/>
    <d v="2023-10-11T00:00:00"/>
    <s v=""/>
    <s v="Judith Silver"/>
    <x v="0"/>
    <s v="Organics"/>
    <x v="122"/>
    <s v="1415 PINE ST #B"/>
    <s v="WALNUT CREEK"/>
    <x v="1"/>
    <s v="RecycleSmart"/>
    <s v="Not Recycling: No Service"/>
    <n v="0.96"/>
    <s v="123170"/>
    <x v="0"/>
    <s v="Auto shop that generates minimal organics."/>
  </r>
  <r>
    <d v="2023-10-11T00:00:00"/>
    <d v="2023-10-11T00:00:00"/>
    <s v=""/>
    <s v="Judith Silver"/>
    <x v="0"/>
    <s v="Organics"/>
    <x v="123"/>
    <s v="1109 BONT LN"/>
    <s v="WALNUT CREEK"/>
    <x v="1"/>
    <s v="RecycleSmart"/>
    <s v="Not Recycling: No Service"/>
    <n v="0.49"/>
    <s v="199717"/>
    <x v="0"/>
    <s v="Small tanning salon that generates minimal organics."/>
  </r>
  <r>
    <d v="2023-10-11T00:00:00"/>
    <d v="2023-10-11T00:00:00"/>
    <s v=""/>
    <s v="Judith Silver"/>
    <x v="0"/>
    <s v="Organics"/>
    <x v="124"/>
    <s v="1332 PINE ST"/>
    <s v="WALNUT CREEK"/>
    <x v="1"/>
    <s v="RecycleSmart"/>
    <s v="Not Recycling: No Service"/>
    <n v="0.8"/>
    <s v="78030"/>
    <x v="0"/>
    <s v="Small car broker business that generates minimal organics."/>
  </r>
  <r>
    <d v="2023-10-11T00:00:00"/>
    <d v="2023-10-11T00:00:00"/>
    <s v=""/>
    <s v="Judith Silver"/>
    <x v="0"/>
    <s v="Organics"/>
    <x v="125"/>
    <s v="1303 PINE ST"/>
    <s v="WALNUT CREEK"/>
    <x v="1"/>
    <s v="RecycleSmart"/>
    <s v="Not Recycling: No Service"/>
    <n v="1.48"/>
    <s v="77917"/>
    <x v="0"/>
    <s v="Small used car dealer that generates minimal organics."/>
  </r>
  <r>
    <d v="2023-10-11T00:00:00"/>
    <d v="2023-10-11T00:00:00"/>
    <s v=""/>
    <s v="Judith Silver"/>
    <x v="0"/>
    <s v="Organics"/>
    <x v="126"/>
    <s v="2067 MT DIABLO BLVD"/>
    <s v="WALNUT CREEK"/>
    <x v="1"/>
    <s v="RecycleSmart"/>
    <s v="Not Recycling: No Service"/>
    <n v="0.8"/>
    <s v="118257"/>
    <x v="0"/>
    <s v="Small legal document service business that generates minimal organics."/>
  </r>
  <r>
    <d v="2023-10-11T00:00:00"/>
    <d v="2023-10-11T00:00:00"/>
    <s v=""/>
    <s v="Judith Silver"/>
    <x v="0"/>
    <s v="Organics"/>
    <x v="127"/>
    <s v="1415 PINE ST #A"/>
    <s v="WALNUT CREEK"/>
    <x v="1"/>
    <s v="RecycleSmart"/>
    <s v="Not Recycling: No Service"/>
    <n v="1.96"/>
    <s v="88303"/>
    <x v="0"/>
    <s v="Auto shop that generates minimal organics."/>
  </r>
  <r>
    <d v="2023-10-11T00:00:00"/>
    <d v="2023-10-11T00:00:00"/>
    <s v=""/>
    <s v="Judith Silver"/>
    <x v="0"/>
    <s v="Organics"/>
    <x v="128"/>
    <s v="1147 ALPINE RD #A"/>
    <s v="WALNUT CREEK"/>
    <x v="1"/>
    <s v="RecycleSmart"/>
    <s v="Not Recycling: No Service"/>
    <n v="0.65"/>
    <s v="72892"/>
    <x v="0"/>
    <s v="Locksmith that generates minimal organics."/>
  </r>
  <r>
    <d v="2023-10-11T00:00:00"/>
    <d v="2023-10-11T00:00:00"/>
    <s v=""/>
    <s v="Judith Silver"/>
    <x v="0"/>
    <s v="Organics"/>
    <x v="129"/>
    <s v="1815 MT DIABLO BLVD"/>
    <s v="WALNUT CREEK"/>
    <x v="1"/>
    <s v="RecycleSmart"/>
    <s v="Not Recycling: No Service"/>
    <n v="1.44"/>
    <s v="87130"/>
    <x v="0"/>
    <s v="Building tenant is a salon that generates minimal organics."/>
  </r>
  <r>
    <d v="2023-10-11T00:00:00"/>
    <d v="2023-10-11T00:00:00"/>
    <s v=""/>
    <s v="Judith Silver"/>
    <x v="0"/>
    <s v="Organics"/>
    <x v="130"/>
    <s v="1353 PINE ST #B"/>
    <s v="WALNUT CREEK"/>
    <x v="1"/>
    <s v="RecycleSmart"/>
    <s v="Not Recycling: No Service"/>
    <n v="1.44"/>
    <s v="131520"/>
    <x v="0"/>
    <s v="Auto shop that generates minimal organics."/>
  </r>
  <r>
    <d v="2023-10-11T00:00:00"/>
    <d v="2023-10-11T00:00:00"/>
    <s v=""/>
    <s v="Judith Silver"/>
    <x v="0"/>
    <s v="Organics"/>
    <x v="131"/>
    <s v="1201 S MAIN ST"/>
    <s v="WALNUT CREEK"/>
    <x v="1"/>
    <s v="RecycleSmart"/>
    <s v="Not Recycling: No Service"/>
    <n v="24"/>
    <s v="237901, 237902"/>
    <x v="0"/>
    <s v="Retail store that has less than 10 staff members at a time so minimal organics is generated."/>
  </r>
  <r>
    <d v="2023-10-11T00:00:00"/>
    <d v="2023-10-11T00:00:00"/>
    <s v=""/>
    <s v="Judith Silver"/>
    <x v="0"/>
    <s v="Organics"/>
    <x v="132"/>
    <s v="1806 BONANZA ST"/>
    <s v="WALNUT CREEK"/>
    <x v="1"/>
    <s v="RecycleSmart"/>
    <s v="Not Recycling: No Service"/>
    <n v="1.6"/>
    <s v="75614"/>
    <x v="0"/>
    <s v="Law practice that generates minimal organics."/>
  </r>
  <r>
    <d v="2023-10-09T00:00:00"/>
    <d v="2023-10-09T00:00:00"/>
    <s v=""/>
    <s v="Judith Silver"/>
    <x v="0"/>
    <s v="Organics"/>
    <x v="133"/>
    <s v="375 N WIGET LN"/>
    <s v="WALNUT CREEK"/>
    <x v="1"/>
    <s v="RecycleSmart"/>
    <s v="Not Recycling: No Service"/>
    <n v="12"/>
    <s v="174320"/>
    <x v="0"/>
    <s v="PG+E business with small office space/ not enough organics to merit program "/>
  </r>
  <r>
    <d v="2023-10-01T00:00:00"/>
    <d v="2023-10-01T00:00:00"/>
    <s v=""/>
    <s v="Santina Gallegos-asimos"/>
    <x v="0"/>
    <s v="Organics"/>
    <x v="134"/>
    <s v="2726 N MAIN ST"/>
    <s v="WALNUT CREEK"/>
    <x v="1"/>
    <s v="RecycleSmart"/>
    <s v="Not Recycling: No Service"/>
    <n v="0.96"/>
    <s v="60629"/>
    <x v="0"/>
    <s v="car dealership/not enough organics to merit program"/>
  </r>
  <r>
    <d v="2023-09-19T00:00:00"/>
    <d v="2023-09-19T00:00:00"/>
    <s v=""/>
    <s v="Judith Silver"/>
    <x v="0"/>
    <s v="Organics"/>
    <x v="135"/>
    <s v="1323 LOCUST ST"/>
    <s v="WALNUT CREEK"/>
    <x v="1"/>
    <s v="RecycleSmart"/>
    <s v="Not Recycling: No Service"/>
    <n v="1.28"/>
    <s v="222723"/>
    <x v="0"/>
    <s v="Small nail spa that generates minimal organics."/>
  </r>
  <r>
    <d v="2023-09-19T00:00:00"/>
    <d v="2023-09-19T00:00:00"/>
    <s v=""/>
    <s v="Judith Silver"/>
    <x v="0"/>
    <s v="Organics"/>
    <x v="136"/>
    <s v="581 YGNACIO VALLEY RD"/>
    <s v="WALNUT CREEK"/>
    <x v="1"/>
    <s v="RecycleSmart"/>
    <s v="Not Recycling: No Service"/>
    <n v="0.8"/>
    <s v="236624"/>
    <x v="0"/>
    <s v="Dry cleaner that generates minimal organics."/>
  </r>
  <r>
    <d v="2023-09-19T00:00:00"/>
    <d v="2023-09-19T00:00:00"/>
    <s v=""/>
    <s v="Judith Silver"/>
    <x v="0"/>
    <s v="Organics"/>
    <x v="137"/>
    <s v="1385 N BROADWAY"/>
    <s v="WALNUT CREEK"/>
    <x v="1"/>
    <s v="RecycleSmart"/>
    <s v="Not Recycling: No Service"/>
    <n v="0.65"/>
    <s v="62881"/>
    <x v="0"/>
    <s v="Small salon that generates minimal organics."/>
  </r>
  <r>
    <d v="2023-09-19T00:00:00"/>
    <d v="2023-09-19T00:00:00"/>
    <s v=""/>
    <s v="Judith Silver"/>
    <x v="0"/>
    <s v="Organics"/>
    <x v="138"/>
    <s v="1275 PINE ST"/>
    <s v="WALNUT CREEK"/>
    <x v="1"/>
    <s v="RecycleSmart"/>
    <s v="Not Recycling: No Service"/>
    <n v="0.8"/>
    <s v="42152"/>
    <x v="0"/>
    <s v="Small auto shop that generates minimal organics."/>
  </r>
  <r>
    <d v="2023-09-19T00:00:00"/>
    <d v="2023-09-19T00:00:00"/>
    <s v=""/>
    <s v="Judith Silver"/>
    <x v="0"/>
    <s v="Organics"/>
    <x v="139"/>
    <s v="1389 N BROADWAY"/>
    <s v="WALNUT CREEK"/>
    <x v="1"/>
    <s v="RecycleSmart"/>
    <s v="Not Recycling: No Service"/>
    <n v="0.65"/>
    <s v="199979"/>
    <x v="0"/>
    <s v="Smoke and skate shop that generates minimal organics."/>
  </r>
  <r>
    <d v="2023-09-19T00:00:00"/>
    <d v="2023-09-19T00:00:00"/>
    <s v=""/>
    <s v="Judith Silver"/>
    <x v="0"/>
    <s v="Organics"/>
    <x v="140"/>
    <s v="1354 N MAIN ST"/>
    <s v="WALNUT CREEK"/>
    <x v="1"/>
    <s v="RecycleSmart"/>
    <s v="Not Recycling: No Service"/>
    <n v="0.96"/>
    <s v="15241"/>
    <x v="0"/>
    <s v="Small clothing boutique that generates minimal organics and has very few employees."/>
  </r>
  <r>
    <d v="2023-09-19T00:00:00"/>
    <d v="2023-09-19T00:00:00"/>
    <s v=""/>
    <s v="Judith Silver"/>
    <x v="0"/>
    <s v="Organics"/>
    <x v="141"/>
    <s v="1325 LOCUST ST"/>
    <s v="WALNUT CREEK"/>
    <x v="1"/>
    <s v="RecycleSmart"/>
    <s v="Not Recycling: No Service"/>
    <n v="0.96"/>
    <s v="204770"/>
    <x v="0"/>
    <s v="Small medical spa that generates minimal organics."/>
  </r>
  <r>
    <d v="2023-09-19T00:00:00"/>
    <d v="2023-09-19T00:00:00"/>
    <s v=""/>
    <s v="Judith Silver"/>
    <x v="0"/>
    <s v="Organics"/>
    <x v="142"/>
    <s v="680 SOUTH BOUND"/>
    <s v="WALNUT CREEK"/>
    <x v="1"/>
    <s v="RecycleSmart"/>
    <s v="Not Recycling: No Service"/>
    <n v="1.48"/>
    <s v="86934"/>
    <x v="0"/>
    <s v="Highway truck weigh station booth and generates minimal organics."/>
  </r>
  <r>
    <d v="2023-09-19T00:00:00"/>
    <d v="2023-09-19T00:00:00"/>
    <s v=""/>
    <s v="Judith Silver"/>
    <x v="0"/>
    <s v="Organics"/>
    <x v="143"/>
    <s v="1387 N BROADWAY"/>
    <s v="WALNUT CREEK"/>
    <x v="1"/>
    <s v="RecycleSmart"/>
    <s v="Not Recycling: No Service"/>
    <n v="0.49"/>
    <s v="149175"/>
    <x v="0"/>
    <s v="Hair extension store that generates minimal organics."/>
  </r>
  <r>
    <d v="2023-09-19T00:00:00"/>
    <d v="2023-09-19T00:00:00"/>
    <s v=""/>
    <s v="Judith Silver"/>
    <x v="0"/>
    <s v="Organics"/>
    <x v="144"/>
    <s v="1442 N MAIN ST"/>
    <s v="WALNUT CREEK"/>
    <x v="1"/>
    <s v="RecycleSmart"/>
    <s v="Not Recycling: No Service"/>
    <n v="0.32"/>
    <s v="8000047"/>
    <x v="0"/>
    <s v="Bank that generates minimal organics."/>
  </r>
  <r>
    <d v="2023-09-12T00:00:00"/>
    <d v="2023-09-12T00:00:00"/>
    <s v=""/>
    <s v="Judith Silver"/>
    <x v="0"/>
    <s v="Organics"/>
    <x v="145"/>
    <s v="1377 NEWELL AVE"/>
    <s v="WALNUT CREEK"/>
    <x v="1"/>
    <s v="RecycleSmart"/>
    <s v="Not Recycling: No Service"/>
    <n v="1"/>
    <s v="397323"/>
    <x v="0"/>
    <s v="Small spa that generates minimal organics."/>
  </r>
  <r>
    <d v="2023-09-12T00:00:00"/>
    <d v="2023-09-12T00:00:00"/>
    <s v=""/>
    <s v="Judith Silver"/>
    <x v="0"/>
    <s v="Organics"/>
    <x v="146"/>
    <s v="1614 MT DIABLO BLVD"/>
    <s v="WALNUT CREEK"/>
    <x v="1"/>
    <s v="RecycleSmart"/>
    <s v="Not Recycling: No Service"/>
    <n v="1.44"/>
    <s v="8000678, 8000679"/>
    <x v="0"/>
    <s v="Small glasses store that generates minimal organics."/>
  </r>
  <r>
    <d v="2023-09-12T00:00:00"/>
    <d v="2023-09-12T00:00:00"/>
    <s v=""/>
    <s v="Judith Silver"/>
    <x v="0"/>
    <s v="Organics"/>
    <x v="147"/>
    <s v="1940 NERO CT"/>
    <s v="WALNUT CREEK"/>
    <x v="1"/>
    <s v="RecycleSmart"/>
    <s v="Not Recycling: No Service"/>
    <n v="0.49"/>
    <s v="88021"/>
    <x v="0"/>
    <s v="not enough organics to merit program. (individual owners have their own YCs)"/>
  </r>
  <r>
    <d v="2023-09-12T00:00:00"/>
    <d v="2023-09-12T00:00:00"/>
    <s v=""/>
    <s v="Judith Silver"/>
    <x v="0"/>
    <s v="Organics"/>
    <x v="148"/>
    <s v="1513 CYPRESS ST"/>
    <s v="WALNUT CREEK"/>
    <x v="1"/>
    <s v="RecycleSmart"/>
    <s v="Not Recycling: No Service"/>
    <n v="0.65"/>
    <s v="82677"/>
    <x v="0"/>
    <s v="Small shoe/luggage repair shop where the owner is the only one on-site and generates minimal organics."/>
  </r>
  <r>
    <d v="2023-09-12T00:00:00"/>
    <d v="2023-09-12T00:00:00"/>
    <s v=""/>
    <s v="Judith Silver"/>
    <x v="0"/>
    <s v="Organics"/>
    <x v="149"/>
    <s v="1527 CYPRESS ST"/>
    <s v="WALNUT CREEK"/>
    <x v="1"/>
    <s v="RecycleSmart"/>
    <s v="Not Recycling: No Service"/>
    <n v="1.48"/>
    <s v="74476"/>
    <x v="0"/>
    <s v="Dry cleaner that generates minimal organics."/>
  </r>
  <r>
    <d v="2023-09-12T00:00:00"/>
    <d v="2023-09-12T00:00:00"/>
    <s v=""/>
    <s v="Judith Silver"/>
    <x v="0"/>
    <s v="Organics"/>
    <x v="150"/>
    <s v="1245 S MAIN ST"/>
    <s v="WALNUT CREEK"/>
    <x v="1"/>
    <s v="RecycleSmart"/>
    <s v="Not Recycling: No Service"/>
    <n v="1.44"/>
    <s v="115442"/>
    <x v="0"/>
    <s v="Mattress store that generates minimal organics."/>
  </r>
  <r>
    <d v="2023-09-12T00:00:00"/>
    <d v="2023-09-12T00:00:00"/>
    <s v=""/>
    <s v="Judith Silver"/>
    <x v="0"/>
    <s v="Organics"/>
    <x v="151"/>
    <s v="1229 OAKLAND BLVD"/>
    <s v="WALNUT CREEK"/>
    <x v="1"/>
    <s v="RecycleSmart"/>
    <s v="Not Recycling: No Service"/>
    <n v="1.44"/>
    <s v="88492"/>
    <x v="0"/>
    <s v="Small chiropractor practice that only has a few people in the building and generates minimal organics."/>
  </r>
  <r>
    <d v="2023-09-12T00:00:00"/>
    <d v="2023-09-12T00:00:00"/>
    <s v=""/>
    <s v="Judith Silver"/>
    <x v="0"/>
    <s v="Organics"/>
    <x v="152"/>
    <s v="1915 APOLLO CT"/>
    <s v="WALNUT CREEK"/>
    <x v="1"/>
    <s v="RecycleSmart"/>
    <s v="Not Recycling: No Service"/>
    <n v="0.8"/>
    <s v="73015"/>
    <x v="0"/>
    <s v=" (individual owners have their own YCs). This account is for communal activity at the HOA."/>
  </r>
  <r>
    <d v="2023-09-12T00:00:00"/>
    <d v="2023-09-12T00:00:00"/>
    <s v=""/>
    <s v="Judith Silver"/>
    <x v="0"/>
    <s v="Organics"/>
    <x v="153"/>
    <s v="1365\1367 N MAIN ST"/>
    <s v="WALNUT CREEK"/>
    <x v="1"/>
    <s v="RecycleSmart"/>
    <s v="Not Recycling: No Service"/>
    <n v="0.8"/>
    <s v="81718"/>
    <x v="0"/>
    <s v="Consignment shop that generates minimal organics."/>
  </r>
  <r>
    <d v="2023-09-12T00:00:00"/>
    <d v="2023-09-12T00:00:00"/>
    <s v=""/>
    <s v="Judith Silver"/>
    <x v="0"/>
    <s v="Organics"/>
    <x v="154"/>
    <s v="1551 NORTH BOUND 680"/>
    <s v="WALNUT CREEK"/>
    <x v="1"/>
    <s v="RecycleSmart"/>
    <s v="Not Recycling: No Service"/>
    <n v="1.48"/>
    <s v="86868"/>
    <x v="0"/>
    <s v="Highway weigh station booth and generates minimal organics."/>
  </r>
  <r>
    <d v="2023-09-12T00:00:00"/>
    <d v="2023-09-12T00:00:00"/>
    <s v=""/>
    <s v="Judith Silver"/>
    <x v="0"/>
    <s v="Organics"/>
    <x v="155"/>
    <s v="2333 BOULEVARD CIR"/>
    <s v="WALNUT CREEK"/>
    <x v="1"/>
    <s v="RecycleSmart"/>
    <s v="Not Recycling: No Service"/>
    <n v="0.96"/>
    <s v="84479"/>
    <x v="0"/>
    <s v="gift shop/clothing store- not enough organics to merit program"/>
  </r>
  <r>
    <d v="2023-09-12T00:00:00"/>
    <d v="2023-09-12T00:00:00"/>
    <s v=""/>
    <s v="Judith Silver"/>
    <x v="0"/>
    <s v="Organics"/>
    <x v="156"/>
    <s v="1517 CYPRESS ST"/>
    <s v="WALNUT CREEK"/>
    <x v="1"/>
    <s v="RecycleSmart"/>
    <s v="Not Recycling: No Service"/>
    <n v="0.8"/>
    <s v="121040"/>
    <x v="0"/>
    <s v="Small waxing parlor that generates minimal organics and only has a few employees on-site."/>
  </r>
  <r>
    <d v="2023-09-12T00:00:00"/>
    <d v="2023-09-12T00:00:00"/>
    <s v=""/>
    <s v="Judith Silver"/>
    <x v="0"/>
    <s v="Organics"/>
    <x v="157"/>
    <s v="1381 NEWELL AVE"/>
    <s v="WALNUT CREEK"/>
    <x v="1"/>
    <s v="RecycleSmart"/>
    <s v="Not Recycling: No Service"/>
    <n v="1.48"/>
    <s v="158780"/>
    <x v="0"/>
    <s v="Dry cleaner that generates minimal organics."/>
  </r>
  <r>
    <d v="2023-08-29T00:00:00"/>
    <d v="2023-08-29T00:00:00"/>
    <s v=""/>
    <s v="Judith Silver"/>
    <x v="0"/>
    <s v="Organics"/>
    <x v="158"/>
    <s v="3530 MT DIABLO BLVD"/>
    <s v="LAFAYETTE"/>
    <x v="0"/>
    <s v="RecycleSmart"/>
    <s v="Not Recycling: No Service"/>
    <n v="0.64"/>
    <s v="245770"/>
    <x v="0"/>
    <s v="too small to merit program - minimal organics generated"/>
  </r>
  <r>
    <d v="2023-08-29T00:00:00"/>
    <d v="2023-08-29T00:00:00"/>
    <s v=""/>
    <s v="Judith Silver"/>
    <x v="0"/>
    <s v="Organics"/>
    <x v="159"/>
    <s v="1457 SOS DR"/>
    <s v="WALNUT CREEK"/>
    <x v="1"/>
    <s v="RecycleSmart"/>
    <s v="Not Recycling: No Service"/>
    <n v="1.44"/>
    <s v="87328"/>
    <x v="0"/>
    <s v="security/fire alarm company- not enough organics to merit program"/>
  </r>
  <r>
    <d v="2023-08-29T00:00:00"/>
    <d v="2023-08-29T00:00:00"/>
    <s v=""/>
    <s v="Judith Silver"/>
    <x v="0"/>
    <s v="Organics"/>
    <x v="160"/>
    <s v="6989 HIGHLAND RD"/>
    <s v="PLEASANTON"/>
    <x v="5"/>
    <s v="RecycleSmart"/>
    <s v="Not Recycling: No Service"/>
    <n v="1.32"/>
    <s v="90082"/>
    <x v="0"/>
    <s v="commercial account Pleasanton- limited organics generation"/>
  </r>
  <r>
    <d v="2023-08-29T00:00:00"/>
    <d v="2023-08-29T00:00:00"/>
    <s v=""/>
    <s v="Judith Silver"/>
    <x v="0"/>
    <s v="Organics"/>
    <x v="161"/>
    <s v="110 ALAMO PLZ"/>
    <s v="ALAMO"/>
    <x v="5"/>
    <s v="RecycleSmart"/>
    <s v="Not Recycling: No Service"/>
    <n v="0.96"/>
    <s v="245680"/>
    <x v="0"/>
    <s v="too small to merit program "/>
  </r>
  <r>
    <d v="2023-08-29T00:00:00"/>
    <d v="2023-08-29T00:00:00"/>
    <s v=""/>
    <s v="Judith Silver"/>
    <x v="0"/>
    <s v="Organics"/>
    <x v="162"/>
    <s v="1520 3RD AVE #B"/>
    <s v="WALNUT CREEK"/>
    <x v="1"/>
    <s v="RecycleSmart"/>
    <s v="Not Recycling: No Service"/>
    <n v="1.32"/>
    <s v="63397"/>
    <x v="0"/>
    <s v="Auto repair shop. Not enough organics to merit program. "/>
  </r>
  <r>
    <d v="2023-08-29T00:00:00"/>
    <d v="2023-08-29T00:00:00"/>
    <s v=""/>
    <s v="Judith Silver"/>
    <x v="0"/>
    <s v="Organics"/>
    <x v="163"/>
    <s v="1940 MARCIEL RD"/>
    <s v="LIVERMORE"/>
    <x v="5"/>
    <s v="RecycleSmart"/>
    <s v="Not Recycling: No Service"/>
    <n v="0.96"/>
    <s v="88786"/>
    <x v="0"/>
    <s v="commercial account Livermore- limited organics generation"/>
  </r>
  <r>
    <d v="2023-08-29T00:00:00"/>
    <d v="2023-08-29T00:00:00"/>
    <s v=""/>
    <s v="Judith Silver"/>
    <x v="0"/>
    <s v="Organics"/>
    <x v="164"/>
    <s v="5900 HIGHLAND RD"/>
    <s v="PLEASANTON"/>
    <x v="5"/>
    <s v="RecycleSmart"/>
    <s v="Not Recycling: No Service"/>
    <n v="1.1200000000000001"/>
    <s v="88723"/>
    <x v="0"/>
    <s v="too small to merit an organics program "/>
  </r>
  <r>
    <d v="2023-08-29T00:00:00"/>
    <d v="2023-08-29T00:00:00"/>
    <s v=""/>
    <s v="Judith Silver"/>
    <x v="0"/>
    <s v="Organics"/>
    <x v="165"/>
    <s v="7879 MANNING RD"/>
    <s v="LIVERMORE"/>
    <x v="5"/>
    <s v="RecycleSmart"/>
    <s v="Not Recycling: No Service"/>
    <n v="1.44"/>
    <s v="149461"/>
    <x v="0"/>
    <s v="commercial account Livermore- limited organics generation"/>
  </r>
  <r>
    <d v="2023-08-29T00:00:00"/>
    <d v="2023-08-29T00:00:00"/>
    <s v=""/>
    <s v="Judith Silver"/>
    <x v="0"/>
    <s v="Organics"/>
    <x v="166"/>
    <s v="2000 MARCIEL RD"/>
    <s v="LIVERMORE"/>
    <x v="5"/>
    <s v="RecycleSmart"/>
    <s v="Not Recycling: No Service"/>
    <n v="1.32"/>
    <s v="89845"/>
    <x v="0"/>
    <s v="too small to merit program "/>
  </r>
  <r>
    <d v="2023-08-25T00:00:00"/>
    <d v="2023-08-25T00:00:00"/>
    <s v=""/>
    <s v="Judith Silver"/>
    <x v="0"/>
    <s v="Organics"/>
    <x v="167"/>
    <s v="2241 N MAIN ST"/>
    <s v="WALNUT CREEK"/>
    <x v="1"/>
    <s v="RecycleSmart"/>
    <s v="Not Recycling: No Service"/>
    <n v="1.44"/>
    <s v="135197"/>
    <x v="0"/>
    <s v="Small tattoo shop that generates minimal organics."/>
  </r>
  <r>
    <d v="2023-08-25T00:00:00"/>
    <d v="2023-08-25T00:00:00"/>
    <s v=""/>
    <s v="Judith Silver"/>
    <x v="0"/>
    <s v="Organics"/>
    <x v="168"/>
    <s v="7170 CAMINO TASSAJARA"/>
    <s v="PLEASANTON"/>
    <x v="5"/>
    <s v="RecycleSmart"/>
    <s v="Not Recycling: No Service"/>
    <n v="1.44"/>
    <s v="153657"/>
    <x v="0"/>
    <s v="commercial account Pleasanton- limited organics generation "/>
  </r>
  <r>
    <d v="2023-08-24T00:00:00"/>
    <d v="2023-08-24T00:00:00"/>
    <s v=""/>
    <s v="Judith Silver"/>
    <x v="0"/>
    <s v="Organics"/>
    <x v="169"/>
    <s v="1383 N BROADWAY"/>
    <s v="WALNUT CREEK"/>
    <x v="1"/>
    <s v="RecycleSmart"/>
    <s v="Not Recycling: No Service"/>
    <n v="0.65"/>
    <s v="196446"/>
    <x v="0"/>
    <s v="Small cell phone repair shop that generates minimal organics."/>
  </r>
  <r>
    <d v="2023-08-24T00:00:00"/>
    <d v="2023-08-24T00:00:00"/>
    <s v=""/>
    <s v="Judith Silver"/>
    <x v="0"/>
    <s v="Organics"/>
    <x v="170"/>
    <s v="544 YGNACIO VALLEY RD"/>
    <s v="WALNUT CREEK"/>
    <x v="1"/>
    <s v="RecycleSmart"/>
    <s v="Not Recycling: No Service"/>
    <n v="0.65"/>
    <s v="113218"/>
    <x v="0"/>
    <s v="Small massage parlor that generates minimal organics."/>
  </r>
  <r>
    <d v="2023-08-24T00:00:00"/>
    <d v="2023-08-24T00:00:00"/>
    <s v=""/>
    <s v="Judith Silver"/>
    <x v="0"/>
    <s v="Organics"/>
    <x v="171"/>
    <s v="1397 N MAIN ST"/>
    <s v="WALNUT CREEK"/>
    <x v="1"/>
    <s v="RecycleSmart"/>
    <s v="Not Recycling: No Service"/>
    <n v="0.65"/>
    <s v="145682"/>
    <x v="0"/>
    <s v="Small chocolate shop that generates minimal organics. They mostly produce cardboard since chocolates are delivered."/>
  </r>
  <r>
    <d v="2023-08-24T00:00:00"/>
    <d v="2023-08-24T00:00:00"/>
    <s v=""/>
    <s v="Judith Silver"/>
    <x v="0"/>
    <s v="Organics"/>
    <x v="172"/>
    <s v="2005 MT DIABLO BLVD"/>
    <s v="WALNUT CREEK"/>
    <x v="1"/>
    <s v="RecycleSmart"/>
    <s v="Not Recycling: No Service"/>
    <n v="0.34"/>
    <s v="206249"/>
    <x v="0"/>
    <s v="Small insurance building that only has a few staff members and generates minimal organics."/>
  </r>
  <r>
    <d v="2023-08-24T00:00:00"/>
    <d v="2023-08-24T00:00:00"/>
    <s v=""/>
    <s v="Judith Silver"/>
    <x v="0"/>
    <s v="Organics"/>
    <x v="173"/>
    <s v="1291 OAKLAND BLVD #B"/>
    <s v="WALNUT CREEK"/>
    <x v="1"/>
    <s v="RecycleSmart"/>
    <s v="Not Recycling: No Service"/>
    <n v="1.44"/>
    <s v="89403"/>
    <x v="0"/>
    <s v="Small spa (called Lavender Day Spa) that generates minimal organics."/>
  </r>
  <r>
    <d v="2023-08-24T00:00:00"/>
    <d v="2023-08-24T00:00:00"/>
    <s v=""/>
    <s v="Judith Silver"/>
    <x v="0"/>
    <s v="Organics"/>
    <x v="174"/>
    <s v="1501 N MAIN ST"/>
    <s v="WALNUT CREEK"/>
    <x v="1"/>
    <s v="RecycleSmart"/>
    <s v="Not Recycling: No Service"/>
    <n v="0.49"/>
    <s v="82867"/>
    <x v="0"/>
    <s v="Piano store that open by appointment only and generates minimal organics."/>
  </r>
  <r>
    <d v="2023-08-22T00:00:00"/>
    <d v="2023-08-22T00:00:00"/>
    <s v=""/>
    <s v="Judith Silver"/>
    <x v="0"/>
    <s v="Organics"/>
    <x v="175"/>
    <s v="67 FRONT ST"/>
    <s v="DANVILLE"/>
    <x v="3"/>
    <s v="RecycleSmart"/>
    <s v="Not Recycling: No Service"/>
    <n v="0.96"/>
    <s v="128504"/>
    <x v="0"/>
    <s v="Too small to merit a program . "/>
  </r>
  <r>
    <d v="2023-08-21T00:00:00"/>
    <d v="2023-08-21T00:00:00"/>
    <s v=""/>
    <s v="Judith Silver"/>
    <x v="0"/>
    <s v="Organics"/>
    <x v="176"/>
    <s v="4345 MANSFIELD DR"/>
    <s v="DANVILLE"/>
    <x v="5"/>
    <s v="RecycleSmart"/>
    <s v="Not Recycling: No Service"/>
    <n v="0.96"/>
    <s v="69922"/>
    <x v="0"/>
    <s v="per their alt compliance form: _x000a__x000a_There is no food allowed in the pool area, and the Cabana has 4-5 reservations a month, generating minimal organic waste. "/>
  </r>
  <r>
    <d v="2023-08-17T00:00:00"/>
    <d v="2023-08-17T00:00:00"/>
    <s v=""/>
    <s v="Judith Silver"/>
    <x v="0"/>
    <s v="Organics"/>
    <x v="177"/>
    <s v="3603 MT DIABLO BLVD"/>
    <s v="LAFAYETTE"/>
    <x v="0"/>
    <s v="RecycleSmart"/>
    <s v="Not Recycling: No Service"/>
    <n v="1.92"/>
    <s v="202125"/>
    <x v="0"/>
    <s v="Support explanation is in the self report form. Waiver Confirmation form from RecycleSmart sent to generator. "/>
  </r>
  <r>
    <d v="2023-08-04T00:00:00"/>
    <d v="2023-08-21T00:00:00"/>
    <s v=""/>
    <s v="Santina Gallegos-asimos"/>
    <x v="0"/>
    <s v="Organics"/>
    <x v="178"/>
    <s v="1465 SOS DR"/>
    <s v="WALNUT CREEK"/>
    <x v="1"/>
    <s v="RecycleSmart"/>
    <s v="Not Recycling: No Service"/>
    <n v="0.65"/>
    <s v="104926"/>
    <x v="0"/>
    <s v=" not enough organics to merit program/ small massage business"/>
  </r>
  <r>
    <d v="2023-08-04T00:00:00"/>
    <d v="2023-08-21T00:00:00"/>
    <s v=""/>
    <s v="Santina Gallegos-asimos"/>
    <x v="0"/>
    <s v="Organics"/>
    <x v="179"/>
    <s v="2341 BOULEVARD CIR"/>
    <s v="WALNUT CREEK"/>
    <x v="1"/>
    <s v="RecycleSmart"/>
    <s v="Not Recycling: No Service"/>
    <n v="0.8"/>
    <s v="224921"/>
    <x v="0"/>
    <s v="not enough organics to merit program"/>
  </r>
  <r>
    <d v="2023-08-04T00:00:00"/>
    <d v="2023-08-24T00:00:00"/>
    <s v=""/>
    <s v="Santina Gallegos-asimos"/>
    <x v="0"/>
    <s v="Organics"/>
    <x v="180"/>
    <s v="2576 N MAIN ST"/>
    <s v="WALNUT CREEK"/>
    <x v="1"/>
    <s v="RecycleSmart"/>
    <s v="Not Recycling: No Service"/>
    <n v="1.44"/>
    <s v="87250"/>
    <x v="0"/>
    <s v="not enough organics to merit program"/>
  </r>
  <r>
    <d v="2023-08-04T00:00:00"/>
    <d v="2023-08-24T00:00:00"/>
    <s v=""/>
    <s v="Santina Gallegos-asimos"/>
    <x v="0"/>
    <s v="Organics"/>
    <x v="181"/>
    <s v="1245 BOULEVARD WAY"/>
    <s v="WALNUT CREEK"/>
    <x v="1"/>
    <s v="RecycleSmart"/>
    <s v="Not Recycling: No Service"/>
    <n v="1.48"/>
    <s v="192482"/>
    <x v="0"/>
    <s v=" not enough organics to merit program"/>
  </r>
  <r>
    <d v="2023-08-04T00:00:00"/>
    <d v="2023-08-21T00:00:00"/>
    <s v=""/>
    <s v="Santina Gallegos-asimos"/>
    <x v="0"/>
    <s v="Organics"/>
    <x v="182"/>
    <s v="1570 PALOS VERDES MALL"/>
    <s v="WALNUT CREEK"/>
    <x v="1"/>
    <s v="RecycleSmart"/>
    <s v="Not Recycling: No Service"/>
    <n v="0.49"/>
    <s v="156959"/>
    <x v="0"/>
    <s v=" not enough organics to merit program"/>
  </r>
  <r>
    <d v="2023-08-04T00:00:00"/>
    <d v="2023-08-21T00:00:00"/>
    <s v=""/>
    <s v="Santina Gallegos-asimos"/>
    <x v="0"/>
    <s v="Organics"/>
    <x v="183"/>
    <s v="1573 3RD AVE"/>
    <s v="WALNUT CREEK"/>
    <x v="1"/>
    <s v="RecycleSmart"/>
    <s v="Not Recycling: No Service"/>
    <n v="1.28"/>
    <s v="139659"/>
    <x v="0"/>
    <s v=" not enough organics to merit program"/>
  </r>
  <r>
    <d v="2023-08-04T00:00:00"/>
    <d v="2023-08-21T00:00:00"/>
    <s v=""/>
    <s v="Santina Gallegos-asimos"/>
    <x v="0"/>
    <s v="Organics"/>
    <x v="184"/>
    <s v="2337 BOULEVARD CIR"/>
    <s v="WALNUT CREEK"/>
    <x v="1"/>
    <s v="RecycleSmart"/>
    <s v="Not Recycling: No Service"/>
    <n v="0.8"/>
    <s v="221944"/>
    <x v="0"/>
    <s v="not enough organics to merit program"/>
  </r>
  <r>
    <d v="2023-08-04T00:00:00"/>
    <d v="2023-08-24T00:00:00"/>
    <s v=""/>
    <s v="Santina Gallegos-asimos"/>
    <x v="0"/>
    <s v="Organics"/>
    <x v="185"/>
    <s v="1464 SOS DR"/>
    <s v="WALNUT CREEK"/>
    <x v="1"/>
    <s v="RecycleSmart"/>
    <s v="Not Recycling: No Service"/>
    <n v="0.65"/>
    <s v="78329"/>
    <x v="0"/>
    <s v="not enough organics to merit program"/>
  </r>
  <r>
    <d v="2023-08-04T00:00:00"/>
    <d v="2023-08-24T00:00:00"/>
    <s v=""/>
    <s v="Santina Gallegos-asimos"/>
    <x v="0"/>
    <s v="Organics"/>
    <x v="186"/>
    <s v="2600 N MAIN ST"/>
    <s v="WALNUT CREEK"/>
    <x v="1"/>
    <s v="RecycleSmart"/>
    <s v="Not Recycling: No Service"/>
    <n v="0.96"/>
    <s v="188812"/>
    <x v="0"/>
    <s v=" not enough organics to merit program"/>
  </r>
  <r>
    <d v="2023-08-04T00:00:00"/>
    <d v="2023-08-21T00:00:00"/>
    <s v=""/>
    <s v="Santina Gallegos-asimos"/>
    <x v="0"/>
    <s v="Organics"/>
    <x v="187"/>
    <s v="2596 N MAIN ST"/>
    <s v="WALNUT CREEK"/>
    <x v="1"/>
    <s v="RecycleSmart"/>
    <s v="Not Recycling: No Service"/>
    <n v="1.48"/>
    <s v="85050"/>
    <x v="0"/>
    <s v=" not enough organics to merit program"/>
  </r>
  <r>
    <d v="2023-08-04T00:00:00"/>
    <d v="2023-08-21T00:00:00"/>
    <s v=""/>
    <s v="Santina Gallegos-asimos"/>
    <x v="0"/>
    <s v="Organics"/>
    <x v="188"/>
    <s v="2750 CAMINO DIABLO"/>
    <s v="WALNUT CREEK"/>
    <x v="1"/>
    <s v="RecycleSmart"/>
    <s v="Not Recycling: No Service"/>
    <n v="1.28"/>
    <s v="236299"/>
    <x v="0"/>
    <s v=" not enough organics to merit program"/>
  </r>
  <r>
    <d v="2023-08-04T00:00:00"/>
    <d v="2023-08-21T00:00:00"/>
    <s v=""/>
    <s v="Santina Gallegos-asimos"/>
    <x v="0"/>
    <s v="Organics"/>
    <x v="189"/>
    <s v="1512 PALOS VERDES MALL #B"/>
    <s v="WALNUT CREEK"/>
    <x v="1"/>
    <s v="RecycleSmart"/>
    <s v="Not Recycling: No Service"/>
    <n v="0.17"/>
    <s v="138685"/>
    <x v="0"/>
    <s v=" not enough organics to merit program"/>
  </r>
  <r>
    <d v="2023-08-04T00:00:00"/>
    <d v="2023-08-22T00:00:00"/>
    <s v=""/>
    <s v="Santina Gallegos-asimos"/>
    <x v="0"/>
    <s v="Organics"/>
    <x v="190"/>
    <s v="1449 SOS DR"/>
    <s v="WALNUT CREEK"/>
    <x v="1"/>
    <s v="RecycleSmart"/>
    <s v="Not Recycling: No Service"/>
    <n v="1.17"/>
    <s v="225348"/>
    <x v="0"/>
    <s v="not enough organics to merit program"/>
  </r>
  <r>
    <d v="2023-08-04T00:00:00"/>
    <d v="2023-08-24T00:00:00"/>
    <s v=""/>
    <s v="Santina Gallegos-asimos"/>
    <x v="0"/>
    <s v="Organics"/>
    <x v="191"/>
    <s v="1000 HARVEY DR #100"/>
    <s v="WALNUT CREEK"/>
    <x v="1"/>
    <s v="RecycleSmart"/>
    <s v="Not Recycling: No Service"/>
    <n v="0.64"/>
    <s v="220671"/>
    <x v="0"/>
    <s v="not enough organics to merit program"/>
  </r>
  <r>
    <d v="2023-08-04T00:00:00"/>
    <d v="2023-08-24T00:00:00"/>
    <s v=""/>
    <s v="Santina Gallegos-asimos"/>
    <x v="0"/>
    <s v="Organics"/>
    <x v="192"/>
    <s v="2517 N MAIN ST"/>
    <s v="WALNUT CREEK"/>
    <x v="1"/>
    <s v="RecycleSmart"/>
    <s v="Not Recycling: No Service"/>
    <n v="0.8"/>
    <s v="198637"/>
    <x v="0"/>
    <s v="not enough organics to merit program"/>
  </r>
  <r>
    <d v="2023-08-04T00:00:00"/>
    <d v="2023-08-21T00:00:00"/>
    <s v=""/>
    <s v="Santina Gallegos-asimos"/>
    <x v="0"/>
    <s v="Organics"/>
    <x v="193"/>
    <s v="1520 3RD AVE A"/>
    <s v="WALNUT CREEK"/>
    <x v="1"/>
    <s v="RecycleSmart"/>
    <s v="Not Recycling: No Service"/>
    <n v="1.48"/>
    <s v="188026"/>
    <x v="0"/>
    <s v=" not enough organics to merit program"/>
  </r>
  <r>
    <d v="2023-08-04T00:00:00"/>
    <d v="2023-08-21T00:00:00"/>
    <s v=""/>
    <s v="Santina Gallegos-asimos"/>
    <x v="0"/>
    <s v="Organics"/>
    <x v="194"/>
    <s v="2574 N MAIN ST"/>
    <s v="WALNUT CREEK"/>
    <x v="1"/>
    <s v="RecycleSmart"/>
    <s v="Not Recycling: No Service"/>
    <n v="1.48"/>
    <s v="84913"/>
    <x v="0"/>
    <s v=" not enough organics to merit program"/>
  </r>
  <r>
    <d v="2023-08-04T00:00:00"/>
    <d v="2023-08-21T00:00:00"/>
    <s v=""/>
    <s v="Santina Gallegos-asimos"/>
    <x v="0"/>
    <s v="Organics"/>
    <x v="195"/>
    <s v="1473 SOS DR"/>
    <s v="WALNUT CREEK"/>
    <x v="1"/>
    <s v="RecycleSmart"/>
    <s v="Not Recycling: No Service"/>
    <n v="0.65"/>
    <s v="64884"/>
    <x v="0"/>
    <s v=" not enough organics to merit program"/>
  </r>
  <r>
    <d v="2023-08-04T00:00:00"/>
    <d v="2023-08-22T00:00:00"/>
    <s v=""/>
    <s v="Santina Gallegos-asimos"/>
    <x v="0"/>
    <s v="Organics"/>
    <x v="196"/>
    <s v="7000 SUNNE LN #114"/>
    <s v="WALNUT CREEK"/>
    <x v="1"/>
    <s v="RecycleSmart"/>
    <s v="Not Recycling: No Service"/>
    <n v="0.65"/>
    <s v="224925"/>
    <x v="0"/>
    <s v="videographer/not enough organics to merit program"/>
  </r>
  <r>
    <d v="2023-08-04T00:00:00"/>
    <d v="2023-08-21T00:00:00"/>
    <s v=""/>
    <s v="Santina Gallegos-asimos"/>
    <x v="0"/>
    <s v="Organics"/>
    <x v="197"/>
    <s v="1531 2ND AVE #A"/>
    <s v="WALNUT CREEK"/>
    <x v="1"/>
    <s v="RecycleSmart"/>
    <s v="Not Recycling: No Service"/>
    <n v="1.48"/>
    <s v="220557"/>
    <x v="0"/>
    <s v="not enough organics to merit program"/>
  </r>
  <r>
    <d v="2023-08-04T00:00:00"/>
    <d v="2023-08-24T00:00:00"/>
    <s v=""/>
    <s v="Santina Gallegos-asimos"/>
    <x v="0"/>
    <s v="Organics"/>
    <x v="198"/>
    <s v="1551 PALOS VERDES MALL"/>
    <s v="WALNUT CREEK"/>
    <x v="1"/>
    <s v="RecycleSmart"/>
    <s v="Not Recycling: No Service"/>
    <n v="0.64"/>
    <s v="196906"/>
    <x v="0"/>
    <s v="dog day care/ not enough organics to merit program"/>
  </r>
  <r>
    <d v="2023-08-04T00:00:00"/>
    <d v="2023-08-21T00:00:00"/>
    <s v=""/>
    <s v="Santina Gallegos-asimos"/>
    <x v="0"/>
    <s v="Organics"/>
    <x v="199"/>
    <s v="1548 PALOS VERDES MALL"/>
    <s v="WALNUT CREEK"/>
    <x v="1"/>
    <s v="RecycleSmart"/>
    <s v="Not Recycling: No Service"/>
    <n v="0.49"/>
    <s v="219585"/>
    <x v="0"/>
    <s v=" not enough organics to merit program/ really small business that does children's arts and crafts "/>
  </r>
  <r>
    <d v="2023-08-04T00:00:00"/>
    <d v="2023-08-21T00:00:00"/>
    <s v=""/>
    <s v="Santina Gallegos-asimos"/>
    <x v="0"/>
    <s v="Organics"/>
    <x v="200"/>
    <s v="2756 CAMINO DIABLO"/>
    <s v="WALNUT CREEK"/>
    <x v="1"/>
    <s v="RecycleSmart"/>
    <s v="Not Recycling: No Service"/>
    <n v="0.8"/>
    <s v="92189"/>
    <x v="0"/>
    <s v=" not enough organics to merit program/ welding supply company"/>
  </r>
  <r>
    <d v="2023-08-03T00:00:00"/>
    <d v="2023-08-03T00:00:00"/>
    <d v="2023-11-28T00:00:00"/>
    <s v="Santina Gallegos-asimos"/>
    <x v="0"/>
    <s v="Organics"/>
    <x v="201"/>
    <s v="2637 SHADELANDS DR"/>
    <s v="WALNUT CREEK"/>
    <x v="1"/>
    <s v="RecycleSmart"/>
    <s v="Recycling: Hauler"/>
    <n v="30.32"/>
    <s v="153857"/>
    <x v="0"/>
    <s v="Do not have food services here. This is a doctors area where they do Xrays and OBGYN"/>
  </r>
  <r>
    <d v="2023-08-03T00:00:00"/>
    <d v="2023-08-24T00:00:00"/>
    <s v=""/>
    <s v="Santina Gallegos-asimos"/>
    <x v="0"/>
    <s v="Organics"/>
    <x v="202"/>
    <s v="301 LENNON LN"/>
    <s v="WALNUT CREEK"/>
    <x v="1"/>
    <s v="RecycleSmart"/>
    <s v="Not Recycling: No Service"/>
    <n v="20"/>
    <s v="74054"/>
    <x v="0"/>
    <s v="These are just medical offices/ no fw onsite and landscapers haul offsite. "/>
  </r>
  <r>
    <d v="2023-08-03T00:00:00"/>
    <d v="2023-08-03T00:00:00"/>
    <d v="2023-08-30T00:00:00"/>
    <s v="Santina Gallegos-asimos"/>
    <x v="0"/>
    <s v="Organics"/>
    <x v="203"/>
    <s v="1035 CASTLE ROCK RD"/>
    <s v="WALNUT CREEK"/>
    <x v="1"/>
    <s v="RecycleSmart"/>
    <s v="Recycling: Hauler"/>
    <n v="13.4"/>
    <s v="72595"/>
    <x v="0"/>
    <s v="Containers onsite are used by hikers/ rangers onsite bring yw to Heather Farms"/>
  </r>
  <r>
    <d v="2023-08-03T00:00:00"/>
    <d v="2023-08-03T00:00:00"/>
    <d v="2023-10-26T00:00:00"/>
    <s v="Santina Gallegos-asimos"/>
    <x v="0"/>
    <s v="Organics"/>
    <x v="50"/>
    <s v="320 LENNON LN"/>
    <s v="WALNUT CREEK"/>
    <x v="1"/>
    <s v="RecycleSmart"/>
    <s v="Not Recycling: No Service"/>
    <n v="27"/>
    <s v="74120"/>
    <x v="0"/>
    <s v="This is an optometry/dermatology center. No food waste here."/>
  </r>
  <r>
    <d v="2023-08-03T00:00:00"/>
    <d v="2023-08-03T00:00:00"/>
    <s v=""/>
    <s v="Santina Gallegos-asimos"/>
    <x v="0"/>
    <s v="Organics"/>
    <x v="204"/>
    <s v="2967 YGNACIO VALLEY RD"/>
    <s v="WALNUT CREEK"/>
    <x v="1"/>
    <s v="RecycleSmart"/>
    <s v="Not Recycling: No Service"/>
    <n v="16"/>
    <s v="272070"/>
    <x v="0"/>
    <s v="this is a hardware store. not enough organics to merit program"/>
  </r>
  <r>
    <d v="2023-08-03T00:00:00"/>
    <d v="2023-08-03T00:00:00"/>
    <s v=""/>
    <s v="Santina Gallegos-asimos"/>
    <x v="0"/>
    <s v="Organics"/>
    <x v="205"/>
    <s v="175 LA CASA VIA"/>
    <s v="WALNUT CREEK"/>
    <x v="1"/>
    <s v="RecycleSmart"/>
    <s v="Not Recycling: No Service"/>
    <n v="18"/>
    <s v="114973, 94326"/>
    <x v="0"/>
    <s v="not enough organics to merit program./ this building specifically deals with cardiac conditioning and diabetes. Main building 1601 ygnacio is set up with organics. _x000a__x000a_Attached map has all John Muir buildings onsite"/>
  </r>
  <r>
    <d v="2023-08-03T00:00:00"/>
    <d v="2023-08-03T00:00:00"/>
    <d v="2023-10-26T00:00:00"/>
    <s v="Santina Gallegos-asimos"/>
    <x v="0"/>
    <s v="Organics"/>
    <x v="63"/>
    <s v="455 WIGET LN"/>
    <s v="WALNUT CREEK"/>
    <x v="1"/>
    <s v="RecycleSmart"/>
    <s v="Not Recycling: No Service"/>
    <n v="26"/>
    <s v="253724"/>
    <x v="0"/>
    <s v=" a computer system corporation is at this address. No fw."/>
  </r>
  <r>
    <d v="2023-08-03T00:00:00"/>
    <d v="2023-08-03T00:00:00"/>
    <s v=""/>
    <s v="Santina Gallegos-asimos"/>
    <x v="0"/>
    <s v="Organics"/>
    <x v="206"/>
    <s v="106 LA CASA VIA"/>
    <s v="WALNUT CREEK"/>
    <x v="1"/>
    <s v="RecycleSmart"/>
    <s v="Not Recycling: No Service"/>
    <n v="12.64"/>
    <s v="184609"/>
    <x v="0"/>
    <s v="foot/laser/ family dentist dr offices. not enough organics to merit program. "/>
  </r>
  <r>
    <d v="2023-08-03T00:00:00"/>
    <d v="2023-08-03T00:00:00"/>
    <s v=""/>
    <s v="Santina Gallegos-asimos"/>
    <x v="0"/>
    <s v="Organics"/>
    <x v="207"/>
    <s v="2401 SHADELANDS DR"/>
    <s v="WALNUT CREEK"/>
    <x v="1"/>
    <s v="RecycleSmart"/>
    <s v="Not Recycling: No Service"/>
    <n v="24"/>
    <s v="17993"/>
    <x v="0"/>
    <s v="This is a children's hospital where they have doctors visits and perform surgeries. This location does not offer any food services. Only the Oakland and SF locations do. _x000a__x000a_https://www.ucsfbenioffchildrens.org/your-stay/food-services_x000a__x000a_"/>
  </r>
  <r>
    <d v="2023-08-03T00:00:00"/>
    <d v="2023-08-03T00:00:00"/>
    <s v=""/>
    <s v="Judith Silver"/>
    <x v="0"/>
    <s v="Organics"/>
    <x v="208"/>
    <s v="1700 N BROADWAY"/>
    <s v="WALNUT CREEK"/>
    <x v="1"/>
    <s v="RecycleSmart"/>
    <s v="Recycling: Self-Haul"/>
    <n v="1.96"/>
    <s v="94698"/>
    <x v="0"/>
    <s v="Generator created an alt compliance form request. See attached form of waiver approval "/>
  </r>
  <r>
    <d v="2023-07-27T00:00:00"/>
    <d v="2023-07-27T00:00:00"/>
    <s v=""/>
    <s v="Judith Silver"/>
    <x v="0"/>
    <s v="Organics"/>
    <x v="209"/>
    <s v="2255 N MAIN ST"/>
    <s v="WALNUT CREEK"/>
    <x v="1"/>
    <s v="RecycleSmart"/>
    <s v="Not Recycling: No Service"/>
    <n v="8"/>
    <s v="145172"/>
    <x v="0"/>
    <s v="Not enough organics to merit a program"/>
  </r>
  <r>
    <d v="2023-07-27T00:00:00"/>
    <d v="2023-07-27T00:00:00"/>
    <s v=""/>
    <s v="Judith Silver"/>
    <x v="0"/>
    <s v="Organics"/>
    <x v="210"/>
    <s v="210 N WIGET LN"/>
    <s v="WALNUT CREEK"/>
    <x v="1"/>
    <s v="RecycleSmart"/>
    <s v="Not Recycling: No Service"/>
    <n v="10"/>
    <s v="20467"/>
    <x v="0"/>
    <s v="Not enough organics to merit a program"/>
  </r>
  <r>
    <d v="2023-07-27T00:00:00"/>
    <d v="2023-07-27T00:00:00"/>
    <s v=""/>
    <s v="Judith Silver"/>
    <x v="0"/>
    <s v="Organics"/>
    <x v="211"/>
    <s v="1805 YGNACIO VALLEY RD"/>
    <s v="WALNUT CREEK"/>
    <x v="1"/>
    <s v="RecycleSmart"/>
    <s v="Recycling: Shared"/>
    <n v="18"/>
    <s v="8000123, 8000124"/>
    <x v="0"/>
    <s v="Not enough organics to merit a program"/>
  </r>
  <r>
    <d v="2023-07-27T00:00:00"/>
    <d v="2023-07-27T00:00:00"/>
    <s v=""/>
    <s v="Judith Silver"/>
    <x v="0"/>
    <s v="Organics"/>
    <x v="212"/>
    <s v="738 BANCROFT RD"/>
    <s v="WALNUT CREEK"/>
    <x v="1"/>
    <s v="RecycleSmart"/>
    <s v="Not Recycling: No Service"/>
    <n v="24"/>
    <s v="8000041, 8000159"/>
    <x v="0"/>
    <s v="Not enough organics to merit a program"/>
  </r>
  <r>
    <d v="2023-07-27T00:00:00"/>
    <d v="2023-07-27T00:00:00"/>
    <s v=""/>
    <s v="Judith Silver"/>
    <x v="0"/>
    <s v="Organics"/>
    <x v="213"/>
    <s v="1575 TREAT BLVD"/>
    <s v="WALNUT CREEK"/>
    <x v="1"/>
    <s v="RecycleSmart"/>
    <s v="Not Recycling: No Service"/>
    <n v="6"/>
    <s v="258137"/>
    <x v="0"/>
    <s v="Not enough organics to merit a program"/>
  </r>
  <r>
    <d v="2023-07-27T00:00:00"/>
    <d v="2023-07-27T00:00:00"/>
    <s v=""/>
    <s v="Judith Silver"/>
    <x v="0"/>
    <s v="Organics"/>
    <x v="214"/>
    <s v="3021 CITRUS CIR"/>
    <s v="WALNUT CREEK"/>
    <x v="1"/>
    <s v="RecycleSmart"/>
    <s v="Not Recycling: No Service"/>
    <n v="9"/>
    <s v="176021"/>
    <x v="0"/>
    <s v="I am only allowing this waiver b/c the Nob Hills Store is closed. Please keep your eye on this location, if another food store opens, the waiver should be revoked. "/>
  </r>
  <r>
    <d v="2023-07-27T00:00:00"/>
    <d v="2023-07-27T00:00:00"/>
    <d v="2023-07-27T00:00:00"/>
    <s v="Judith Silver"/>
    <x v="0"/>
    <s v="Organics"/>
    <x v="215"/>
    <s v="112 LA CASA VIA"/>
    <s v="WALNUT CREEK"/>
    <x v="1"/>
    <s v="RecycleSmart"/>
    <s v="Recycling: Hauler"/>
    <n v="12.32"/>
    <s v="184662"/>
    <x v="0"/>
    <s v="Not enough organics to merit a program"/>
  </r>
  <r>
    <d v="2023-07-27T00:00:00"/>
    <d v="2023-07-27T00:00:00"/>
    <s v=""/>
    <s v="Judith Silver"/>
    <x v="0"/>
    <s v="Organics"/>
    <x v="216"/>
    <s v="1421 LESNICK LN"/>
    <s v="WALNUT CREEK"/>
    <x v="1"/>
    <s v="RecycleSmart"/>
    <s v="Not Recycling: No Service"/>
    <n v="18"/>
    <s v="78493"/>
    <x v="0"/>
    <s v="Not enough organics to merit a program"/>
  </r>
  <r>
    <d v="2023-07-27T00:00:00"/>
    <d v="2023-07-27T00:00:00"/>
    <s v=""/>
    <s v="Judith Silver"/>
    <x v="0"/>
    <s v="Organics"/>
    <x v="217"/>
    <s v="1530 OLYMPIC BLVD"/>
    <s v="WALNUT CREEK"/>
    <x v="1"/>
    <s v="RecycleSmart"/>
    <s v="Not Recycling: No Service"/>
    <n v="24"/>
    <s v="146552, 87553"/>
    <x v="0"/>
    <s v="Not enough organics to merit a program"/>
  </r>
  <r>
    <d v="2023-07-27T00:00:00"/>
    <d v="2023-07-27T00:00:00"/>
    <s v=""/>
    <s v="Judith Silver"/>
    <x v="0"/>
    <s v="Organics"/>
    <x v="218"/>
    <s v="1780 YGNACIO VALLEY RD"/>
    <s v="WALNUT CREEK"/>
    <x v="1"/>
    <s v="RecycleSmart"/>
    <s v="Not Recycling: No Service"/>
    <n v="4"/>
    <s v="81802"/>
    <x v="0"/>
    <s v="Not enough organics to merit a program"/>
  </r>
  <r>
    <d v="2023-07-27T00:00:00"/>
    <d v="2023-07-27T00:00:00"/>
    <s v=""/>
    <s v="Judith Silver"/>
    <x v="0"/>
    <s v="Organics"/>
    <x v="219"/>
    <s v="3737 VALLEY VISTA RD"/>
    <s v="WALNUT CREEK"/>
    <x v="1"/>
    <s v="RecycleSmart"/>
    <s v="Not Recycling: No Service"/>
    <n v="8"/>
    <s v="144631"/>
    <x v="0"/>
    <s v="_x000a_Not enough organics to merit a program_x000a_"/>
  </r>
  <r>
    <d v="2023-07-27T00:00:00"/>
    <d v="2023-07-27T00:00:00"/>
    <s v=""/>
    <s v="Judith Silver"/>
    <x v="0"/>
    <s v="Organics"/>
    <x v="220"/>
    <s v="1875 OLYMPIC BLVD"/>
    <s v="WALNUT CREEK"/>
    <x v="1"/>
    <s v="RecycleSmart"/>
    <s v="Not Recycling: No Service"/>
    <n v="10"/>
    <s v="88831"/>
    <x v="0"/>
    <s v="_x000a_Not enough organics to merit a program_x000a_"/>
  </r>
  <r>
    <d v="2023-07-27T00:00:00"/>
    <d v="2023-07-27T00:00:00"/>
    <s v=""/>
    <s v="Judith Silver"/>
    <x v="0"/>
    <s v="Organics"/>
    <x v="221"/>
    <s v="1801 OAKLAND BLVD #330"/>
    <s v="WALNUT CREEK"/>
    <x v="1"/>
    <s v="RecycleSmart"/>
    <s v="Not Recycling: No Service"/>
    <n v="6"/>
    <s v="88575"/>
    <x v="0"/>
    <s v="Not enough organics to merit a program"/>
  </r>
  <r>
    <d v="2023-07-27T00:00:00"/>
    <d v="2023-07-27T00:00:00"/>
    <s v=""/>
    <s v="Judith Silver"/>
    <x v="0"/>
    <s v="Organics"/>
    <x v="222"/>
    <s v="1750 HEATHER DR"/>
    <s v="WALNUT CREEK"/>
    <x v="1"/>
    <s v="RecycleSmart"/>
    <s v="Not Recycling: No Service"/>
    <n v="19"/>
    <s v="75671, 86389"/>
    <x v="0"/>
    <s v="Not enough organics to merit a program"/>
  </r>
  <r>
    <d v="2023-07-27T00:00:00"/>
    <d v="2023-07-27T00:00:00"/>
    <s v=""/>
    <s v="Judith Silver"/>
    <x v="0"/>
    <s v="Organics"/>
    <x v="223"/>
    <s v="1295 S MAIN ST"/>
    <s v="WALNUT CREEK"/>
    <x v="1"/>
    <s v="RecycleSmart"/>
    <s v="Not Recycling: No Service"/>
    <n v="43"/>
    <s v="227746, 229833"/>
    <x v="0"/>
    <s v="Not enough organics to merit a program"/>
  </r>
  <r>
    <d v="2023-07-27T00:00:00"/>
    <d v="2023-07-27T00:00:00"/>
    <s v=""/>
    <s v="Judith Silver"/>
    <x v="0"/>
    <s v="Organics"/>
    <x v="224"/>
    <s v="130 LA CASA VIA BLDG 2-B"/>
    <s v="WALNUT CREEK"/>
    <x v="1"/>
    <s v="RecycleSmart"/>
    <s v="Not Recycling: No Service"/>
    <n v="3"/>
    <s v="175056"/>
    <x v="0"/>
    <s v="Not enough organics to merit a program"/>
  </r>
  <r>
    <d v="2023-07-27T00:00:00"/>
    <d v="2023-07-27T00:00:00"/>
    <s v=""/>
    <s v="Judith Silver"/>
    <x v="0"/>
    <s v="Organics"/>
    <x v="225"/>
    <s v="3100 OAK RD"/>
    <s v="WALNUT CREEK"/>
    <x v="1"/>
    <s v="RecycleSmart"/>
    <s v="Not Recycling: No Service"/>
    <n v="8"/>
    <s v="217080"/>
    <x v="0"/>
    <s v="Not enough organics to merit a program"/>
  </r>
  <r>
    <d v="2023-07-27T00:00:00"/>
    <d v="2023-08-21T00:00:00"/>
    <s v=""/>
    <s v="Judith Silver"/>
    <x v="0"/>
    <s v="Organics"/>
    <x v="226"/>
    <s v="800 S BROADWAY"/>
    <s v="WALNUT CREEK"/>
    <x v="1"/>
    <s v="RecycleSmart"/>
    <s v="Not Recycling: No Service"/>
    <n v="11.44"/>
    <s v="162743"/>
    <x v="0"/>
    <s v="Asked Tessa to help get an alt compliance form completed for the yard trimmings. "/>
  </r>
  <r>
    <d v="2023-07-27T00:00:00"/>
    <d v="2023-07-27T00:00:00"/>
    <s v=""/>
    <s v="Judith Silver"/>
    <x v="0"/>
    <s v="Organics"/>
    <x v="227"/>
    <s v="110 TAMPICO"/>
    <s v="WALNUT CREEK"/>
    <x v="1"/>
    <s v="RecycleSmart"/>
    <s v="Not Recycling: No Service"/>
    <n v="14"/>
    <s v="230037"/>
    <x v="0"/>
    <s v="Not enough organics to merit a program"/>
  </r>
  <r>
    <d v="2023-07-27T00:00:00"/>
    <d v="2023-07-27T00:00:00"/>
    <s v=""/>
    <s v="Judith Silver"/>
    <x v="0"/>
    <s v="Organics"/>
    <x v="228"/>
    <s v="2625 SHADELANDS DR"/>
    <s v="WALNUT CREEK"/>
    <x v="1"/>
    <s v="RecycleSmart"/>
    <s v="Not Recycling: No Service"/>
    <n v="20"/>
    <s v="200480"/>
    <x v="0"/>
    <s v="Not enough organics to merit a program"/>
  </r>
  <r>
    <d v="2023-07-27T00:00:00"/>
    <d v="2023-07-27T00:00:00"/>
    <s v=""/>
    <s v="Judith Silver"/>
    <x v="0"/>
    <s v="Organics"/>
    <x v="229"/>
    <s v="2405 SHADELANDS DR #300"/>
    <s v="WALNUT CREEK"/>
    <x v="1"/>
    <s v="RecycleSmart"/>
    <s v="Not Recycling: No Service"/>
    <n v="50"/>
    <s v="177539, 197571"/>
    <x v="0"/>
    <s v="Not enough organics to merit a program"/>
  </r>
  <r>
    <d v="2023-07-27T00:00:00"/>
    <d v="2023-07-27T00:00:00"/>
    <s v=""/>
    <s v="Judith Silver"/>
    <x v="1"/>
    <s v="Organics"/>
    <x v="230"/>
    <s v="130 LA CASA VIA #213"/>
    <s v="WALNUT CREEK"/>
    <x v="1"/>
    <s v="RecycleSmart"/>
    <s v="Not Recycling: No Service"/>
    <n v="3.48"/>
    <s v="75994"/>
    <x v="0"/>
    <s v="per previous notes in REcyclist Record"/>
  </r>
  <r>
    <d v="2023-07-26T00:00:00"/>
    <d v="2023-07-26T00:00:00"/>
    <s v=""/>
    <s v="Judith Silver"/>
    <x v="0"/>
    <s v="Organics"/>
    <x v="231"/>
    <s v="1500 CANYON RD"/>
    <s v="MORAGA"/>
    <x v="4"/>
    <s v="RecycleSmart"/>
    <s v="Not Recycling: No Service"/>
    <n v="2.96"/>
    <s v="95000"/>
    <x v="0"/>
    <s v="Not enough organics to merit a program "/>
  </r>
  <r>
    <d v="2023-07-26T00:00:00"/>
    <d v="2023-07-26T00:00:00"/>
    <s v=""/>
    <s v="Judith Silver"/>
    <x v="0"/>
    <s v="Organics"/>
    <x v="232"/>
    <s v="500 SAN PABLO DAM RD"/>
    <s v="ORINDA"/>
    <x v="2"/>
    <s v="RecycleSmart"/>
    <s v="Not Recycling: No Service"/>
    <n v="26"/>
    <s v="108430, 186270"/>
    <x v="0"/>
    <s v="They are composting on site. No need for service. John will work with the generator to fill out an Alt Compliance form next time he goes there or communicates with the generator. "/>
  </r>
  <r>
    <d v="2023-07-26T00:00:00"/>
    <d v="2023-07-26T00:00:00"/>
    <s v=""/>
    <s v="Judith Silver"/>
    <x v="0"/>
    <s v="Organics"/>
    <x v="233"/>
    <s v="1499 N MAIN ST"/>
    <s v="WALNUT CREEK"/>
    <x v="1"/>
    <s v="RecycleSmart"/>
    <s v="Not Recycling: No Service"/>
    <n v="3.36"/>
    <s v="153640, 8000095"/>
    <x v="0"/>
    <s v="Not enough organics to merit a program"/>
  </r>
  <r>
    <d v="2023-07-26T00:00:00"/>
    <d v="2023-07-26T00:00:00"/>
    <s v=""/>
    <s v="Judith Silver"/>
    <x v="0"/>
    <s v="Organics"/>
    <x v="234"/>
    <s v="1813 MT DIABLO BLVD"/>
    <s v="WALNUT CREEK"/>
    <x v="1"/>
    <s v="RecycleSmart"/>
    <s v="Not Recycling: No Service"/>
    <n v="4"/>
    <s v="233983"/>
    <x v="0"/>
    <s v="Not enough organics to merit a program"/>
  </r>
  <r>
    <d v="2023-07-26T00:00:00"/>
    <d v="2023-07-26T00:00:00"/>
    <s v=""/>
    <s v="Judith Silver"/>
    <x v="0"/>
    <s v="Organics"/>
    <x v="235"/>
    <s v="1437 N BROADWAY"/>
    <s v="WALNUT CREEK"/>
    <x v="1"/>
    <s v="RecycleSmart"/>
    <s v="Not Recycling: No Service"/>
    <n v="4"/>
    <s v="89763"/>
    <x v="0"/>
    <s v="Not enough organics to merit a program"/>
  </r>
  <r>
    <d v="2023-07-26T00:00:00"/>
    <d v="2023-07-26T00:00:00"/>
    <d v="2023-07-27T00:00:00"/>
    <s v="Judith Silver"/>
    <x v="0"/>
    <s v="Organics"/>
    <x v="236"/>
    <s v="114 LA CASA VIA"/>
    <s v="WALNUT CREEK"/>
    <x v="1"/>
    <s v="RecycleSmart"/>
    <s v="Recycling: Hauler"/>
    <n v="5.32"/>
    <s v="184666"/>
    <x v="0"/>
    <s v="Not enough organics to merit a program"/>
  </r>
  <r>
    <d v="2023-07-26T00:00:00"/>
    <d v="2023-07-26T00:00:00"/>
    <s v=""/>
    <s v="Judith Silver"/>
    <x v="0"/>
    <s v="Organics"/>
    <x v="237"/>
    <s v="2235 N MAIN ST"/>
    <s v="WALNUT CREEK"/>
    <x v="1"/>
    <s v="RecycleSmart"/>
    <s v="Not Recycling: No Service"/>
    <n v="6"/>
    <s v="31605"/>
    <x v="0"/>
    <s v="Not enough organics to merit a program"/>
  </r>
  <r>
    <d v="2023-07-26T00:00:00"/>
    <d v="2023-07-26T00:00:00"/>
    <s v=""/>
    <s v="Judith Silver"/>
    <x v="0"/>
    <s v="Organics"/>
    <x v="238"/>
    <s v="1326 BOULEVARD WAY"/>
    <s v="WALNUT CREEK"/>
    <x v="1"/>
    <s v="RecycleSmart"/>
    <s v="Not Recycling: No Service"/>
    <n v="3"/>
    <s v="161068"/>
    <x v="0"/>
    <s v="Not enough organics to merit a program "/>
  </r>
  <r>
    <d v="2023-07-26T00:00:00"/>
    <d v="2023-07-26T00:00:00"/>
    <s v=""/>
    <s v="Judith Silver"/>
    <x v="0"/>
    <s v="Organics"/>
    <x v="239"/>
    <s v="2141 N BROADWAY"/>
    <s v="WALNUT CREEK"/>
    <x v="1"/>
    <s v="RecycleSmart"/>
    <s v="Not Recycling: No Service"/>
    <n v="2.48"/>
    <s v="202252"/>
    <x v="0"/>
    <s v="Not enough organics to merit a program"/>
  </r>
  <r>
    <d v="2023-07-26T00:00:00"/>
    <d v="2023-07-26T00:00:00"/>
    <s v=""/>
    <s v="Judith Silver"/>
    <x v="0"/>
    <s v="Organics"/>
    <x v="240"/>
    <s v="1333 N MAIN ST"/>
    <s v="WALNUT CREEK"/>
    <x v="1"/>
    <s v="RecycleSmart"/>
    <s v="Not Recycling: No Service"/>
    <n v="3"/>
    <s v="125617"/>
    <x v="0"/>
    <s v="Not enough organics to merit a program"/>
  </r>
  <r>
    <d v="2023-07-26T00:00:00"/>
    <d v="2023-07-26T00:00:00"/>
    <s v=""/>
    <s v="Judith Silver"/>
    <x v="0"/>
    <s v="Organics"/>
    <x v="241"/>
    <s v="3291 MT DIABLO BLVD"/>
    <s v="LAFAYETTE"/>
    <x v="0"/>
    <s v="RecycleSmart"/>
    <s v="Not Recycling: No Service"/>
    <n v="2"/>
    <s v="131094"/>
    <x v="0"/>
    <s v="No organics "/>
  </r>
  <r>
    <d v="2023-07-26T00:00:00"/>
    <d v="2023-07-26T00:00:00"/>
    <s v=""/>
    <s v="Judith Silver"/>
    <x v="0"/>
    <s v="Organics"/>
    <x v="242"/>
    <s v="444 CENTER ST"/>
    <s v="MORAGA"/>
    <x v="4"/>
    <s v="RecycleSmart"/>
    <s v="Not Recycling: No Service"/>
    <n v="6"/>
    <s v="182367"/>
    <x v="0"/>
    <s v="Not enough organics to merit a program "/>
  </r>
  <r>
    <d v="2023-07-26T00:00:00"/>
    <d v="2023-07-26T00:00:00"/>
    <s v=""/>
    <s v="Judith Silver"/>
    <x v="0"/>
    <s v="Organics"/>
    <x v="243"/>
    <s v="22 BRYANT WAY"/>
    <s v="ORINDA"/>
    <x v="2"/>
    <s v="RecycleSmart"/>
    <s v="Not Recycling: No Service"/>
    <n v="2.96"/>
    <s v="167974"/>
    <x v="0"/>
    <s v="Not enough organics to merit a program "/>
  </r>
  <r>
    <d v="2023-07-26T00:00:00"/>
    <d v="2023-07-26T00:00:00"/>
    <s v=""/>
    <s v="Judith Silver"/>
    <x v="0"/>
    <s v="Organics"/>
    <x v="244"/>
    <s v="1329 N MAIN ST"/>
    <s v="WALNUT CREEK"/>
    <x v="1"/>
    <s v="RecycleSmart"/>
    <s v="Not Recycling: No Service"/>
    <n v="3.36"/>
    <s v="97748"/>
    <x v="0"/>
    <s v="Not enough organics to merit a program"/>
  </r>
  <r>
    <d v="2023-07-26T00:00:00"/>
    <d v="2023-07-26T00:00:00"/>
    <s v=""/>
    <s v="Judith Silver"/>
    <x v="0"/>
    <s v="Organics"/>
    <x v="245"/>
    <s v="2040 N MAIN ST #7"/>
    <s v="WALNUT CREEK"/>
    <x v="1"/>
    <s v="RecycleSmart"/>
    <s v="Not Recycling: No Service"/>
    <n v="4"/>
    <s v="253245"/>
    <x v="0"/>
    <s v="Not enough organics to merit a program"/>
  </r>
  <r>
    <d v="2023-07-26T00:00:00"/>
    <d v="2023-07-26T00:00:00"/>
    <s v=""/>
    <s v="Judith Silver"/>
    <x v="0"/>
    <s v="Organics"/>
    <x v="246"/>
    <s v="265 YGNACIO VALLEY RD"/>
    <s v="WALNUT CREEK"/>
    <x v="1"/>
    <s v="RecycleSmart"/>
    <s v="Not Recycling: No Service"/>
    <n v="4.4400000000000004"/>
    <s v="110517"/>
    <x v="0"/>
    <s v="Not enough organics to merit a program"/>
  </r>
  <r>
    <d v="2023-07-26T00:00:00"/>
    <d v="2023-07-26T00:00:00"/>
    <s v=""/>
    <s v="Judith Silver"/>
    <x v="0"/>
    <s v="Organics"/>
    <x v="247"/>
    <s v="3093 CITRUS CIR"/>
    <s v="WALNUT CREEK"/>
    <x v="1"/>
    <s v="RecycleSmart"/>
    <s v="Not Recycling: No Service"/>
    <n v="5"/>
    <s v="400630"/>
    <x v="0"/>
    <s v="Not enough organics to merit a program"/>
  </r>
  <r>
    <d v="2023-07-26T00:00:00"/>
    <d v="2023-07-26T00:00:00"/>
    <s v=""/>
    <s v="Judith Silver"/>
    <x v="0"/>
    <s v="Organics"/>
    <x v="248"/>
    <s v="1540 OLYMPIC BLVD"/>
    <s v="WALNUT CREEK"/>
    <x v="1"/>
    <s v="RecycleSmart"/>
    <s v="Not Recycling: No Service"/>
    <n v="7.2"/>
    <s v="171631"/>
    <x v="0"/>
    <s v="Not enough organics to merit a program"/>
  </r>
  <r>
    <d v="2023-07-26T00:00:00"/>
    <d v="2023-07-26T00:00:00"/>
    <s v=""/>
    <s v="Judith Silver"/>
    <x v="0"/>
    <s v="Organics"/>
    <x v="249"/>
    <s v="1357 S MAIN ST"/>
    <s v="WALNUT CREEK"/>
    <x v="1"/>
    <s v="RecycleSmart"/>
    <s v="Not Recycling: No Service"/>
    <n v="2"/>
    <s v="222816"/>
    <x v="0"/>
    <s v="Not enough organics to merit a program"/>
  </r>
  <r>
    <d v="2023-07-26T00:00:00"/>
    <d v="2023-07-26T00:00:00"/>
    <s v=""/>
    <s v="Judith Silver"/>
    <x v="0"/>
    <s v="Organics"/>
    <x v="250"/>
    <s v="925 YGNACIO VALLEY RD"/>
    <s v="WALNUT CREEK"/>
    <x v="1"/>
    <s v="RecycleSmart"/>
    <s v="Not Recycling: No Service"/>
    <n v="2.96"/>
    <s v="80978"/>
    <x v="0"/>
    <s v="Not enough organics to merit a program"/>
  </r>
  <r>
    <d v="2023-07-26T00:00:00"/>
    <d v="2023-07-26T00:00:00"/>
    <s v=""/>
    <s v="Judith Silver"/>
    <x v="0"/>
    <s v="Organics"/>
    <x v="251"/>
    <s v="530 MORAGA RD"/>
    <s v="MORAGA"/>
    <x v="4"/>
    <s v="RecycleSmart"/>
    <s v="Not Recycling: No Service"/>
    <n v="2.92"/>
    <s v="95547"/>
    <x v="0"/>
    <s v="Not enough organics to merit a program "/>
  </r>
  <r>
    <d v="2023-07-26T00:00:00"/>
    <d v="2023-07-26T00:00:00"/>
    <s v=""/>
    <s v="Judith Silver"/>
    <x v="0"/>
    <s v="Organics"/>
    <x v="252"/>
    <s v="3630 MT DIABLO BLVD"/>
    <s v="LAFAYETTE"/>
    <x v="0"/>
    <s v="RecycleSmart"/>
    <s v="Not Recycling: No Service"/>
    <n v="2"/>
    <s v="8000101"/>
    <x v="0"/>
    <s v="Not enough organics to merit a program"/>
  </r>
  <r>
    <d v="2023-07-26T00:00:00"/>
    <d v="2023-07-26T00:00:00"/>
    <s v=""/>
    <s v="Judith Silver"/>
    <x v="0"/>
    <s v="Organics"/>
    <x v="253"/>
    <s v="110 LA CASA VIA"/>
    <s v="WALNUT CREEK"/>
    <x v="1"/>
    <s v="RecycleSmart"/>
    <s v="Not Recycling: No Service"/>
    <n v="3.48"/>
    <s v="184610"/>
    <x v="0"/>
    <s v="Not enough organics to merit a program"/>
  </r>
  <r>
    <d v="2023-07-26T00:00:00"/>
    <d v="2023-07-26T00:00:00"/>
    <s v=""/>
    <s v="Judith Silver"/>
    <x v="0"/>
    <s v="Organics"/>
    <x v="254"/>
    <s v="HILLENDALE CT"/>
    <s v="WALNUT CREEK"/>
    <x v="1"/>
    <s v="RecycleSmart"/>
    <s v="Not Recycling: No Service"/>
    <n v="4"/>
    <s v="210704"/>
    <x v="0"/>
    <s v="Not enough organics to merit a program"/>
  </r>
  <r>
    <d v="2023-07-26T00:00:00"/>
    <d v="2023-07-26T00:00:00"/>
    <s v=""/>
    <s v="Judith Silver"/>
    <x v="0"/>
    <s v="Organics"/>
    <x v="255"/>
    <s v="1387 S CALIFORNIA BLVD"/>
    <s v="WALNUT CREEK"/>
    <x v="1"/>
    <s v="RecycleSmart"/>
    <s v="Not Recycling: No Service"/>
    <n v="4.4400000000000004"/>
    <s v="92098"/>
    <x v="0"/>
    <s v="Not enough organics to merit a program"/>
  </r>
  <r>
    <d v="2023-07-26T00:00:00"/>
    <d v="2023-07-26T00:00:00"/>
    <s v=""/>
    <s v="Judith Silver"/>
    <x v="0"/>
    <s v="Organics"/>
    <x v="256"/>
    <s v="1521 OLYMPIC BLVD"/>
    <s v="WALNUT CREEK"/>
    <x v="1"/>
    <s v="RecycleSmart"/>
    <s v="Not Recycling: No Service"/>
    <n v="5.28"/>
    <s v="8000055, 8000056"/>
    <x v="0"/>
    <s v="Not enough organics to merit a program"/>
  </r>
  <r>
    <d v="2023-07-26T00:00:00"/>
    <d v="2023-07-26T00:00:00"/>
    <s v=""/>
    <s v="Judith Silver"/>
    <x v="0"/>
    <s v="Organics"/>
    <x v="257"/>
    <s v="2033 N BROADWAY"/>
    <s v="WALNUT CREEK"/>
    <x v="1"/>
    <s v="RecycleSmart"/>
    <s v="Not Recycling: No Service"/>
    <n v="2"/>
    <s v="100673"/>
    <x v="0"/>
    <s v="Not enough organics to merit a program"/>
  </r>
  <r>
    <d v="2023-07-26T00:00:00"/>
    <d v="2023-07-26T00:00:00"/>
    <s v=""/>
    <s v="Judith Silver"/>
    <x v="0"/>
    <s v="Organics"/>
    <x v="258"/>
    <s v="3003 CITRUS CIR"/>
    <s v="WALNUT CREEK"/>
    <x v="1"/>
    <s v="RecycleSmart"/>
    <s v="Recycling: Hauler"/>
    <n v="3.48"/>
    <s v="307868"/>
    <x v="0"/>
    <s v="Not enough organics to merit a program"/>
  </r>
  <r>
    <d v="2023-07-26T00:00:00"/>
    <d v="2023-07-26T00:00:00"/>
    <s v=""/>
    <s v="Judith Silver"/>
    <x v="0"/>
    <s v="Organics"/>
    <x v="259"/>
    <s v="1410 MORAGA RD"/>
    <s v="MORAGA"/>
    <x v="4"/>
    <s v="RecycleSmart"/>
    <s v="Not Recycling: No Service"/>
    <n v="1.96"/>
    <s v="113993"/>
    <x v="0"/>
    <s v="Not enough organics to merit a program "/>
  </r>
  <r>
    <d v="2023-07-26T00:00:00"/>
    <d v="2023-07-26T00:00:00"/>
    <s v=""/>
    <s v="Judith Silver"/>
    <x v="0"/>
    <s v="Organics"/>
    <x v="260"/>
    <s v="1625 LOCUST ST"/>
    <s v="WALNUT CREEK"/>
    <x v="1"/>
    <s v="RecycleSmart"/>
    <s v="Not Recycling: No Service"/>
    <n v="4"/>
    <s v="283283"/>
    <x v="0"/>
    <s v="Not enough organics to merit a program"/>
  </r>
  <r>
    <d v="2023-07-26T00:00:00"/>
    <d v="2023-07-26T00:00:00"/>
    <s v=""/>
    <s v="Judith Silver"/>
    <x v="0"/>
    <s v="Organics"/>
    <x v="261"/>
    <s v="2071 N BROADWAY"/>
    <s v="WALNUT CREEK"/>
    <x v="1"/>
    <s v="RecycleSmart"/>
    <s v="Not Recycling: No Service"/>
    <n v="4"/>
    <s v="248369"/>
    <x v="0"/>
    <s v="Not enough organics to merit a program"/>
  </r>
  <r>
    <d v="2023-07-26T00:00:00"/>
    <d v="2023-07-26T00:00:00"/>
    <s v=""/>
    <s v="Judith Silver"/>
    <x v="0"/>
    <s v="Organics"/>
    <x v="262"/>
    <s v="1611 N BROADWAY"/>
    <s v="WALNUT CREEK"/>
    <x v="1"/>
    <s v="RecycleSmart"/>
    <s v="Not Recycling: No Service"/>
    <n v="4.6399999999999997"/>
    <s v="403980"/>
    <x v="0"/>
    <s v="Not enough organics to merit a program"/>
  </r>
  <r>
    <d v="2023-07-26T00:00:00"/>
    <d v="2023-07-26T00:00:00"/>
    <s v=""/>
    <s v="Judith Silver"/>
    <x v="0"/>
    <s v="Organics"/>
    <x v="263"/>
    <s v="1410 LESNICK LN #A"/>
    <s v="WALNUT CREEK"/>
    <x v="1"/>
    <s v="RecycleSmart"/>
    <s v="Not Recycling: No Service"/>
    <n v="6"/>
    <s v="212091"/>
    <x v="0"/>
    <s v="Not enough organics to merit a program"/>
  </r>
  <r>
    <d v="2023-07-26T00:00:00"/>
    <d v="2023-07-26T00:00:00"/>
    <s v=""/>
    <s v="Judith Silver"/>
    <x v="0"/>
    <s v="Organics"/>
    <x v="264"/>
    <s v="1301 YGNACIO VALLEY RD"/>
    <s v="WALNUT CREEK"/>
    <x v="1"/>
    <s v="RecycleSmart"/>
    <s v="Not Recycling: No Service"/>
    <n v="2"/>
    <s v="9617"/>
    <x v="0"/>
    <s v="Not enough organics to merit a program "/>
  </r>
  <r>
    <d v="2023-07-26T00:00:00"/>
    <d v="2023-07-26T00:00:00"/>
    <s v=""/>
    <s v="Judith Silver"/>
    <x v="0"/>
    <s v="Organics"/>
    <x v="265"/>
    <s v="554 YGNACIO VALLEY RD #A"/>
    <s v="WALNUT CREEK"/>
    <x v="1"/>
    <s v="RecycleSmart"/>
    <s v="Not Recycling: No Service"/>
    <n v="2.17"/>
    <s v="157797"/>
    <x v="0"/>
    <s v="Not enough organics to merit a program"/>
  </r>
  <r>
    <d v="2023-07-26T00:00:00"/>
    <d v="2023-07-26T00:00:00"/>
    <s v=""/>
    <s v="Judith Silver"/>
    <x v="0"/>
    <s v="Organics"/>
    <x v="266"/>
    <s v="2221 N MAIN ST"/>
    <s v="WALNUT CREEK"/>
    <x v="1"/>
    <s v="RecycleSmart"/>
    <s v="Not Recycling: No Service"/>
    <n v="3"/>
    <s v="79087"/>
    <x v="0"/>
    <s v="Not enough organics to merit a program"/>
  </r>
  <r>
    <d v="2023-07-25T00:00:00"/>
    <d v="2023-07-25T00:00:00"/>
    <s v=""/>
    <s v="Judith Silver"/>
    <x v="0"/>
    <s v="Organic Recyclables"/>
    <x v="267"/>
    <s v="968 BLEMER RD"/>
    <s v="DANVILLE"/>
    <x v="3"/>
    <s v="RecycleSmart"/>
    <s v="Recycling: Backhaul"/>
    <n v="2"/>
    <s v="364778"/>
    <x v="0"/>
    <s v=""/>
  </r>
  <r>
    <d v="2023-07-25T00:00:00"/>
    <d v="2023-07-25T00:00:00"/>
    <s v=""/>
    <s v="Judith Silver"/>
    <x v="0"/>
    <s v="Organics"/>
    <x v="268"/>
    <s v="1790 SCHOOL ST"/>
    <s v="MORAGA"/>
    <x v="4"/>
    <s v="RecycleSmart"/>
    <s v="Not Recycling: No Service"/>
    <n v="2"/>
    <s v="99507"/>
    <x v="0"/>
    <s v="insufficient organics to merit a program "/>
  </r>
  <r>
    <d v="2023-07-19T00:00:00"/>
    <d v="2023-07-24T00:00:00"/>
    <s v=""/>
    <s v="Santina Gallegos-asimos"/>
    <x v="0"/>
    <s v="Organics"/>
    <x v="269"/>
    <s v="2560 N MAIN ST"/>
    <s v="WALNUT CREEK"/>
    <x v="1"/>
    <s v="RecycleSmart"/>
    <s v="Not Recycling: No Service"/>
    <n v="2"/>
    <s v="237120"/>
    <x v="0"/>
    <s v="car/ auto shop with no kitchen should be exempt "/>
  </r>
  <r>
    <d v="2023-06-26T00:00:00"/>
    <d v="2023-06-26T00:00:00"/>
    <s v=""/>
    <s v="Judith Silver"/>
    <x v="0"/>
    <s v="Organics"/>
    <x v="270"/>
    <s v="736 SAN RAMON VALLEY BLVD"/>
    <s v="DANVILLE"/>
    <x v="3"/>
    <s v="RecycleSmart"/>
    <s v="Not Recycling: No Service"/>
    <n v="4"/>
    <s v="217228"/>
    <x v="0"/>
    <s v="produces minimal organic waste (less than 20 gals per week) "/>
  </r>
  <r>
    <d v="2023-06-07T00:00:00"/>
    <d v="2023-06-07T00:00:00"/>
    <s v=""/>
    <s v="Judith Silver"/>
    <x v="0"/>
    <s v="Organics"/>
    <x v="271"/>
    <s v="4155 BLACKHAWK PLAZA CIR"/>
    <s v="DANVILLE"/>
    <x v="5"/>
    <s v="RecycleSmart"/>
    <s v="Not Recycling: No Service"/>
    <n v="8"/>
    <s v="30469"/>
    <x v="0"/>
    <s v="produces minimal organic waste (less than 20 gals per week). This is an office building "/>
  </r>
  <r>
    <d v="2023-06-07T00:00:00"/>
    <d v="2023-06-07T00:00:00"/>
    <s v=""/>
    <s v="Judith Silver"/>
    <x v="0"/>
    <s v="Organics"/>
    <x v="272"/>
    <s v="1661 BOTELHO DR"/>
    <s v="WALNUT CREEK"/>
    <x v="1"/>
    <s v="RecycleSmart"/>
    <s v="Not Recycling: No Service"/>
    <n v="9"/>
    <s v="83659"/>
    <x v="0"/>
    <s v="Complex with small businesses (ex. sewing shop, ballroom dance studio, nail salon) that generates minimal organics and has minimal landscaping. "/>
  </r>
  <r>
    <d v="2023-06-07T00:00:00"/>
    <d v="2023-06-07T00:00:00"/>
    <d v="2023-06-07T00:00:00"/>
    <s v="Judith Silver"/>
    <x v="1"/>
    <s v="Organics"/>
    <x v="273"/>
    <s v="210 EL PINTO"/>
    <s v="DANVILLE"/>
    <x v="3"/>
    <s v="RecycleSmart"/>
    <s v="Recycling: Hauler"/>
    <n v="3.76"/>
    <s v="18220"/>
    <x v="1"/>
    <s v="they are now on the organics program "/>
  </r>
  <r>
    <d v="2023-06-07T00:00:00"/>
    <d v="2023-06-07T00:00:00"/>
    <d v="2023-06-07T00:00:00"/>
    <s v="Judith Silver"/>
    <x v="0"/>
    <s v="Organics"/>
    <x v="274"/>
    <s v="812 CAMINO RAMON"/>
    <s v="DANVILLE"/>
    <x v="3"/>
    <s v="RecycleSmart"/>
    <s v="Recycling: Hauler"/>
    <n v="5.32"/>
    <s v="171338, 171340, 228070"/>
    <x v="0"/>
    <s v="national account added a food waste cart 9/22"/>
  </r>
  <r>
    <d v="2023-06-07T00:00:00"/>
    <d v="2023-06-07T00:00:00"/>
    <s v=""/>
    <s v="Judith Silver"/>
    <x v="0"/>
    <s v="Organics"/>
    <x v="275"/>
    <s v="1870 OLYMPIC BLVD"/>
    <s v="WALNUT CREEK"/>
    <x v="1"/>
    <s v="RecycleSmart"/>
    <s v="Not Recycling: No Service"/>
    <n v="7"/>
    <s v="88823"/>
    <x v="0"/>
    <s v="Building only contains six tenants. There are no break rooms in the building, only very small office spaces."/>
  </r>
  <r>
    <d v="2023-06-07T00:00:00"/>
    <d v="2023-06-07T00:00:00"/>
    <s v=""/>
    <s v="Judith Silver"/>
    <x v="0"/>
    <s v="Organics"/>
    <x v="276"/>
    <s v="589 SAN RAMON VALLEY BLVD"/>
    <s v="DANVILLE"/>
    <x v="3"/>
    <s v="RecycleSmart"/>
    <s v="Not Recycling: No Service"/>
    <n v="10"/>
    <s v="71092"/>
    <x v="0"/>
    <s v="per manager- they produce a lot less than 20 gals of organic waste per week "/>
  </r>
  <r>
    <d v="2023-06-07T00:00:00"/>
    <d v="2023-06-07T00:00:00"/>
    <s v=""/>
    <s v="Judith Silver"/>
    <x v="0"/>
    <s v="Organics"/>
    <x v="277"/>
    <s v="4185 BLACKHAWK PLAZA CIR"/>
    <s v="DANVILLE"/>
    <x v="5"/>
    <s v="RecycleSmart"/>
    <s v="Not Recycling: No Service"/>
    <n v="10"/>
    <s v="207991"/>
    <x v="0"/>
    <s v="Produces minimal organic waste (less than 20 gals per week). At this address there are offices, medical offices, and a bank. "/>
  </r>
  <r>
    <d v="2023-06-07T00:00:00"/>
    <d v="2023-08-03T00:00:00"/>
    <s v=""/>
    <s v="Judith Silver"/>
    <x v="0"/>
    <s v="Organics"/>
    <x v="278"/>
    <s v="1900 OLYMPIC BLVD"/>
    <s v="WALNUT CREEK"/>
    <x v="1"/>
    <s v="RecycleSmart"/>
    <s v="Not Recycling: No Service"/>
    <n v="3.96"/>
    <s v="217321"/>
    <x v="0"/>
    <s v="Building only has 6 tenant and some businesses are not open daily. Tenants include chiropractor and education service."/>
  </r>
  <r>
    <d v="2023-06-07T00:00:00"/>
    <d v="2023-06-07T00:00:00"/>
    <d v="2023-06-07T00:00:00"/>
    <s v="Judith Silver"/>
    <x v="0"/>
    <s v="Organics"/>
    <x v="279"/>
    <s v="1990 N CALIFORNIA BLVD"/>
    <s v="WALNUT CREEK"/>
    <x v="1"/>
    <s v="RecycleSmart"/>
    <s v="Recycling: Hauler"/>
    <n v="86.64"/>
    <s v="170532"/>
    <x v="0"/>
    <s v="This account already has organics and shouldn't have a SB 1383 waiver."/>
  </r>
  <r>
    <d v="2023-06-07T00:00:00"/>
    <d v="2023-06-07T00:00:00"/>
    <s v=""/>
    <s v="Judith Silver"/>
    <x v="0"/>
    <s v="Organics"/>
    <x v="280"/>
    <s v="611 SAN RAMON VALLEY BLVD"/>
    <s v="DANVILLE"/>
    <x v="3"/>
    <s v="RecycleSmart"/>
    <s v="Not Recycling: No Service"/>
    <n v="3.96"/>
    <s v="353227"/>
    <x v="0"/>
    <s v="I (Grace) spoke with Christi the store manager about sb 1383. All food is picked up by Second Harvest for donation right before it is going to expire- so they produce less than 20 gals of organic waste per week"/>
  </r>
  <r>
    <d v="2023-06-06T00:00:00"/>
    <d v="2023-06-06T00:00:00"/>
    <s v=""/>
    <s v="Judith Silver"/>
    <x v="0"/>
    <s v="Organics"/>
    <x v="281"/>
    <s v="1123 S CALIFORNIA BLVD"/>
    <s v="WALNUT CREEK"/>
    <x v="1"/>
    <s v="RecycleSmart"/>
    <s v="Recycling: Backhaul"/>
    <n v="16"/>
    <s v="8000037, 8000155"/>
    <x v="0"/>
    <s v="Expired packaged food is backhauled. Minimal organics generated."/>
  </r>
  <r>
    <d v="2023-06-06T00:00:00"/>
    <d v="2023-06-06T00:00:00"/>
    <s v=""/>
    <s v="Judith Silver"/>
    <x v="0"/>
    <s v="Organics"/>
    <x v="282"/>
    <s v="1840 N MAIN ST"/>
    <s v="WALNUT CREEK"/>
    <x v="1"/>
    <s v="RecycleSmart"/>
    <s v="Not Recycling: No Service"/>
    <n v="8"/>
    <s v="73584"/>
    <x v="0"/>
    <s v="Car lot that generates minimal organic material."/>
  </r>
  <r>
    <d v="2023-06-06T00:00:00"/>
    <d v="2023-06-06T00:00:00"/>
    <d v="2023-06-06T00:00:00"/>
    <s v="Judith Silver"/>
    <x v="0"/>
    <s v="Organics"/>
    <x v="283"/>
    <s v="1980 N MAIN ST"/>
    <s v="WALNUT CREEK"/>
    <x v="1"/>
    <s v="RecycleSmart"/>
    <s v="Recycling: Hauler"/>
    <n v="5.44"/>
    <s v="76844"/>
    <x v="0"/>
    <s v="This account has organics and should not have a SB 1383 waiver."/>
  </r>
  <r>
    <d v="2023-06-06T00:00:00"/>
    <d v="2023-06-06T00:00:00"/>
    <s v=""/>
    <s v="Santina Gallegos-asimos"/>
    <x v="0"/>
    <s v="Organics"/>
    <x v="284"/>
    <s v="2965 N MAIN ST"/>
    <s v="WALNUT CREEK"/>
    <x v="1"/>
    <s v="RecycleSmart"/>
    <s v="Not Recycling: No Service"/>
    <n v="4"/>
    <s v="86926"/>
    <x v="0"/>
    <s v="Spoke with Leni Owner ( &lt;leni@faasinc.com&gt;) who told Mike Watts they want their YC REM. This is a car wash business and they do not have a break room or any landscaping onsite. They have to pay for push/pull services and would rather not pay for a YC that they do not use. "/>
  </r>
  <r>
    <d v="2023-04-19T00:00:00"/>
    <d v="2023-04-19T00:00:00"/>
    <s v=""/>
    <s v="Judith Silver"/>
    <x v="0"/>
    <s v="Organics"/>
    <x v="285"/>
    <s v="2094 MT DIABLO BLVD"/>
    <s v="WALNUT CREEK"/>
    <x v="1"/>
    <s v="RecycleSmart"/>
    <s v="Not Recycling: No Service"/>
    <n v="4"/>
    <s v="202391"/>
    <x v="0"/>
    <s v="Dry cleaner that generates minimal organics."/>
  </r>
  <r>
    <d v="2023-04-03T00:00:00"/>
    <d v="2023-06-07T00:00:00"/>
    <s v=""/>
    <s v="Judith Silver"/>
    <x v="0"/>
    <s v="Organics"/>
    <x v="286"/>
    <s v="2103 N MAIN ST"/>
    <s v="WALNUT CREEK"/>
    <x v="1"/>
    <s v="RecycleSmart"/>
    <s v="Not Recycling: No Service"/>
    <n v="2.96"/>
    <s v="78493"/>
    <x v="0"/>
    <s v="Car dealership with minimal food scraps. Kyle says most employees eat out or pack a lunch. Landscaper takes yard trimmings. "/>
  </r>
  <r>
    <d v="2023-04-03T00:00:00"/>
    <d v="2023-06-07T00:00:00"/>
    <s v=""/>
    <s v="Judith Silver"/>
    <x v="0"/>
    <s v="Organics"/>
    <x v="287"/>
    <s v="130 PETTICOAT LN"/>
    <s v="WALNUT CREEK"/>
    <x v="1"/>
    <s v="RecycleSmart"/>
    <s v="Not Recycling: No Service"/>
    <n v="4"/>
    <s v="54816"/>
    <x v="0"/>
    <s v="per Recycling Coordinator, small office w/ minimal organics generation "/>
  </r>
  <r>
    <d v="2023-04-03T00:00:00"/>
    <d v="2023-06-06T00:00:00"/>
    <s v=""/>
    <s v="Judith Silver"/>
    <x v="0"/>
    <s v="Organics"/>
    <x v="288"/>
    <s v="1630 MT DIABLO BLVD"/>
    <s v="WALNUT CREEK"/>
    <x v="1"/>
    <s v="RecycleSmart"/>
    <s v="Not Recycling: No Service"/>
    <n v="12"/>
    <s v="177582, 177586"/>
    <x v="0"/>
    <s v="Sporting good store that generates minimal food scraps."/>
  </r>
  <r>
    <d v="2023-04-03T00:00:00"/>
    <d v="2023-06-07T00:00:00"/>
    <s v=""/>
    <s v="Judith Silver"/>
    <x v="0"/>
    <s v="Organics"/>
    <x v="289"/>
    <s v="2404 N MAIN ST"/>
    <s v="WALNUT CREEK"/>
    <x v="1"/>
    <s v="RecycleSmart"/>
    <s v="Not Recycling: No Service"/>
    <n v="26"/>
    <s v="84590"/>
    <x v="0"/>
    <s v="Car dealership with minimal food scraps. Kyle says most employees eat out or pack a lunch. Landscaper hauls landscape materials "/>
  </r>
  <r>
    <d v="2023-03-31T00:00:00"/>
    <d v="2023-03-31T00:00:00"/>
    <d v="2023-07-13T00:00:00"/>
    <s v="Judith Silver"/>
    <x v="0"/>
    <s v="Organics"/>
    <x v="290"/>
    <s v="2070 N BROADWAY"/>
    <s v="WALNUT CREEK"/>
    <x v="1"/>
    <s v="RecycleSmart"/>
    <s v="Recycling: Backhaul"/>
    <n v="21"/>
    <s v="73254"/>
    <x v="0"/>
    <s v="Minimal food scraps generated at this postal facility."/>
  </r>
  <r>
    <d v="2023-03-31T00:00:00"/>
    <d v="2023-03-31T00:00:00"/>
    <s v=""/>
    <s v="Judith Silver"/>
    <x v="0"/>
    <s v="Organics"/>
    <x v="291"/>
    <s v="1390 S MAIN ST"/>
    <s v="WALNUT CREEK"/>
    <x v="1"/>
    <s v="RecycleSmart"/>
    <s v="Not Recycling: No Service"/>
    <n v="9.9600000000000009"/>
    <s v="202117"/>
    <x v="0"/>
    <s v="Minimal organics generated in the break room."/>
  </r>
  <r>
    <d v="2023-03-01T00:00:00"/>
    <d v="2023-03-01T00:00:00"/>
    <d v="2023-04-01T00:00:00"/>
    <s v="Santina Gallegos-asimos"/>
    <x v="0"/>
    <s v="Organics"/>
    <x v="292"/>
    <s v="2820 YGNACIO VALLEY RD"/>
    <s v="WALNUT CREEK"/>
    <x v="1"/>
    <s v="RecycleSmart"/>
    <s v="Recycling: Shared"/>
    <n v="12"/>
    <s v="138361"/>
    <x v="0"/>
    <s v=""/>
  </r>
  <r>
    <d v="2023-02-28T00:00:00"/>
    <d v="2023-02-28T00:00:00"/>
    <s v=""/>
    <s v="Santina Gallegos-asimos"/>
    <x v="0"/>
    <s v="Organics"/>
    <x v="293"/>
    <s v="1511 TREAT BLVD"/>
    <s v="WALNUT CREEK"/>
    <x v="5"/>
    <s v="RecycleSmart"/>
    <s v="Not Recycling: No Service"/>
    <n v="4.4800000000000004"/>
    <s v="77891"/>
    <x v="0"/>
    <s v="this area has insurance agents and chiropractors/landscaping hauled offsite"/>
  </r>
  <r>
    <d v="2023-02-21T00:00:00"/>
    <d v="2023-08-28T00:00:00"/>
    <s v=""/>
    <s v="John Taylor"/>
    <x v="0"/>
    <s v="Organics"/>
    <x v="294"/>
    <s v="3239 MARLENE DR"/>
    <s v="LAFAYETTE"/>
    <x v="0"/>
    <s v="RecycleSmart"/>
    <s v="Not Recycling: No Service"/>
    <n v="0.65"/>
    <s v="198357"/>
    <x v="1"/>
    <s v=""/>
  </r>
  <r>
    <d v="2023-02-10T00:00:00"/>
    <d v="2023-02-10T00:00:00"/>
    <s v=""/>
    <s v="Santina Gallegos-asimos"/>
    <x v="0"/>
    <s v="Organics"/>
    <x v="295"/>
    <s v="1075 BOULEVARD WAY"/>
    <s v="WALNUT CREEK"/>
    <x v="1"/>
    <s v="RecycleSmart"/>
    <s v="Not Recycling: No Service"/>
    <n v="5"/>
    <s v="231625"/>
    <x v="0"/>
    <s v="Spoke to owner who said the landscapers haul gw offsite and does not have kitchen area"/>
  </r>
  <r>
    <d v="2023-01-31T00:00:00"/>
    <d v="2023-01-31T00:00:00"/>
    <s v=""/>
    <s v="John Taylor"/>
    <x v="0"/>
    <s v="Organics"/>
    <x v="296"/>
    <s v="3614 MT DIABLO BLVD"/>
    <s v="LAFAYETTE"/>
    <x v="0"/>
    <s v="RecycleSmart"/>
    <s v="Not Recycling: No Service"/>
    <n v="4.4800000000000004"/>
    <s v="126734"/>
    <x v="0"/>
    <s v=""/>
  </r>
  <r>
    <d v="2023-01-23T00:00:00"/>
    <d v="2023-01-23T00:00:00"/>
    <s v=""/>
    <s v="Santina Gallegos-asimos"/>
    <x v="0"/>
    <s v="Organics"/>
    <x v="297"/>
    <s v="1399 YGNACIO VALLEY RD"/>
    <s v="WALNUT CREEK"/>
    <x v="1"/>
    <s v="RecycleSmart"/>
    <s v="Not Recycling: No Service"/>
    <n v="15"/>
    <s v="81125"/>
    <x v="0"/>
    <s v="No onsite kitchen area for compost and landscapers haul away landscaping debris"/>
  </r>
  <r>
    <d v="2023-01-20T00:00:00"/>
    <d v="2023-01-20T00:00:00"/>
    <s v=""/>
    <s v="Santina Gallegos-asimos"/>
    <x v="0"/>
    <s v="Organics"/>
    <x v="298"/>
    <s v="2900 N MAIN ST"/>
    <s v="WALNUT CREEK"/>
    <x v="1"/>
    <s v="RecycleSmart"/>
    <s v="Not Recycling: No Service"/>
    <n v="3"/>
    <s v="354258"/>
    <x v="0"/>
    <s v="Per manager, the store itself does not generate any food waste. All expired food or damaged items go back to the vendor or store warehouse. "/>
  </r>
  <r>
    <d v="2023-01-12T00:00:00"/>
    <d v="2023-01-12T00:00:00"/>
    <s v=""/>
    <s v="Santina Gallegos-asimos"/>
    <x v="0"/>
    <s v="Organics"/>
    <x v="299"/>
    <s v="2780 MITCHELL DR"/>
    <s v="WALNUT CREEK"/>
    <x v="1"/>
    <s v="RecycleSmart"/>
    <s v="Recycling: Self-Haul"/>
    <n v="5.92"/>
    <s v="358473"/>
    <x v="0"/>
    <s v="Spoke to Tammie Meyer over email. She said that they do not have a kitchen onsite and only have sink and microwave. They do not serve lunch to kids at this time and have a pack in and pack out system. Landscaping takes green waste offsite.  _x000a__x000a_Tammie also said they are okay with service size right now."/>
  </r>
  <r>
    <d v="2023-01-09T00:00:00"/>
    <d v="2023-01-09T00:00:00"/>
    <s v=""/>
    <s v="John Taylor"/>
    <x v="0"/>
    <s v="Organics"/>
    <x v="300"/>
    <s v="37 ORINDA WAY"/>
    <s v="ORINDA"/>
    <x v="2"/>
    <s v="RecycleSmart"/>
    <s v="Not Recycling: No Service"/>
    <n v="0.96"/>
    <s v="173458"/>
    <x v="0"/>
    <s v=""/>
  </r>
  <r>
    <d v="2023-01-09T00:00:00"/>
    <d v="2023-01-09T00:00:00"/>
    <s v=""/>
    <s v="Santina Gallegos-asimos"/>
    <x v="0"/>
    <s v="Organics"/>
    <x v="301"/>
    <s v="190 N WIGET LN"/>
    <s v="WALNUT CREEK"/>
    <x v="1"/>
    <s v="RecycleSmart"/>
    <s v="Recycling: Self-Haul"/>
    <n v="12"/>
    <s v="158938"/>
    <x v="0"/>
    <s v="From landscapers: ‘All our clippings are taken away with our crews and dumped in our yard. We have a large green waste dumpster that is picked up by Olivera Enterprises. They use our landscape debris as cattle feed.’_x000a__x000a_They also do not have a kitchen or communal breakroom onsite for food waste. "/>
  </r>
  <r>
    <d v="2023-01-06T00:00:00"/>
    <d v="2023-01-06T00:00:00"/>
    <s v=""/>
    <s v="Santina Gallegos-asimos"/>
    <x v="0"/>
    <s v="Organics"/>
    <x v="302"/>
    <s v="1997 TICE VALLEY BLVD"/>
    <s v="WALNUT CREEK"/>
    <x v="1"/>
    <s v="RecycleSmart"/>
    <s v="Not Recycling: No Service"/>
    <n v="88"/>
    <s v="229164, 230531"/>
    <x v="0"/>
    <s v="dropped off a lock for recycling bin/ also issue SB1383 waiver. This is a thrift store and does not produce OM. Landscaping hauls offsite and theres no kitchen area inside"/>
  </r>
  <r>
    <d v="2022-11-28T00:00:00"/>
    <d v="2022-11-28T00:00:00"/>
    <s v=""/>
    <s v="Tessa Grezdo"/>
    <x v="0"/>
    <s v="Organics"/>
    <x v="303"/>
    <s v="2042 N MAIN ST"/>
    <s v="WALNUT CREEK"/>
    <x v="1"/>
    <s v="RecycleSmart"/>
    <s v="Not Recycling: No Service"/>
    <n v="3.32"/>
    <s v="187525"/>
    <x v="0"/>
    <s v="Window tinting shop that generates minimal organics."/>
  </r>
  <r>
    <d v="2022-11-28T00:00:00"/>
    <d v="2022-11-28T00:00:00"/>
    <s v=""/>
    <s v="Tessa Grezdo"/>
    <x v="0"/>
    <s v="Organics"/>
    <x v="304"/>
    <s v="2040 N MAIN ST #1"/>
    <s v="WALNUT CREEK"/>
    <x v="1"/>
    <s v="RecycleSmart"/>
    <s v="Not Recycling: No Service"/>
    <n v="3"/>
    <s v="87957"/>
    <x v="0"/>
    <s v="Auto shop that generates minimal organics."/>
  </r>
  <r>
    <d v="2022-11-28T00:00:00"/>
    <d v="2022-11-28T00:00:00"/>
    <s v=""/>
    <s v="Tessa Grezdo"/>
    <x v="0"/>
    <s v="Organics"/>
    <x v="305"/>
    <s v="2040 N MAIN ST #11"/>
    <s v="WALNUT CREEK"/>
    <x v="1"/>
    <s v="RecycleSmart"/>
    <s v="Not Recycling: No Service"/>
    <n v="2.3199999999999998"/>
    <s v="85977"/>
    <x v="0"/>
    <s v="Auto shop that generates minimal organics."/>
  </r>
  <r>
    <d v="2022-11-21T00:00:00"/>
    <d v="2022-11-21T00:00:00"/>
    <s v=""/>
    <s v="Tessa Grezdo"/>
    <x v="0"/>
    <s v="Organics"/>
    <x v="306"/>
    <s v="1350 PINE ST"/>
    <s v="WALNUT CREEK"/>
    <x v="1"/>
    <s v="RecycleSmart"/>
    <s v="Not Recycling: No Service"/>
    <n v="6"/>
    <s v="8000457, 8000460"/>
    <x v="0"/>
    <s v="Auto shop that generates minimal organics."/>
  </r>
  <r>
    <d v="2022-11-21T00:00:00"/>
    <d v="2022-11-21T00:00:00"/>
    <s v=""/>
    <s v="Tessa Grezdo"/>
    <x v="0"/>
    <s v="Organics"/>
    <x v="307"/>
    <s v="2198 N MAIN ST"/>
    <s v="WALNUT CREEK"/>
    <x v="1"/>
    <s v="RecycleSmart"/>
    <s v="Not Recycling: No Service"/>
    <n v="16"/>
    <s v="198876, 211603"/>
    <x v="0"/>
    <s v="Car lot for Mercedes Benz dealership that generates minimal organics."/>
  </r>
  <r>
    <d v="2022-11-21T00:00:00"/>
    <d v="2022-11-21T00:00:00"/>
    <s v=""/>
    <s v="Tessa Grezdo"/>
    <x v="0"/>
    <s v="Organics"/>
    <x v="308"/>
    <s v="1414 PINE ST"/>
    <s v="WALNUT CREEK"/>
    <x v="1"/>
    <s v="RecycleSmart"/>
    <s v="Not Recycling: No Service"/>
    <n v="13"/>
    <s v="186423, 186425"/>
    <x v="0"/>
    <s v="Auto shop that generates minimal organics."/>
  </r>
  <r>
    <d v="2022-11-21T00:00:00"/>
    <d v="2022-11-21T00:00:00"/>
    <s v=""/>
    <s v="Tessa Grezdo"/>
    <x v="0"/>
    <s v="Organics"/>
    <x v="309"/>
    <s v="1360 PINE ST"/>
    <s v="WALNUT CREEK"/>
    <x v="1"/>
    <s v="RecycleSmart"/>
    <s v="Recycling: Backhaul"/>
    <n v="2.48"/>
    <s v="160160, 8000246"/>
    <x v="0"/>
    <s v="Storage lot for Mercedes Benz dealership and generates minimal organics. "/>
  </r>
  <r>
    <d v="2022-11-21T00:00:00"/>
    <d v="2022-11-21T00:00:00"/>
    <s v=""/>
    <s v="Tessa Grezdo"/>
    <x v="0"/>
    <s v="Organics"/>
    <x v="310"/>
    <s v="1343 PINE ST"/>
    <s v="WALNUT CREEK"/>
    <x v="1"/>
    <s v="RecycleSmart"/>
    <s v="Not Recycling: No Service"/>
    <n v="2.44"/>
    <s v="126235"/>
    <x v="0"/>
    <s v="Small auto shop that generates minimal organics."/>
  </r>
  <r>
    <d v="2022-11-21T00:00:00"/>
    <d v="2022-11-21T00:00:00"/>
    <s v=""/>
    <s v="Tessa Grezdo"/>
    <x v="0"/>
    <s v="Organics"/>
    <x v="311"/>
    <s v="1300 PINE ST"/>
    <s v="WALNUT CREEK"/>
    <x v="1"/>
    <s v="RecycleSmart"/>
    <s v="Recycling: Backhaul"/>
    <n v="12"/>
    <s v="140214, 8000247"/>
    <x v="0"/>
    <s v="Lot for Mercedes Benz dealership that generates minimal organics. Dealership has landscapers."/>
  </r>
  <r>
    <d v="2022-11-14T00:00:00"/>
    <d v="2022-11-14T00:00:00"/>
    <s v=""/>
    <s v="Grace Martin"/>
    <x v="0"/>
    <s v="Organics"/>
    <x v="312"/>
    <s v="530 SAN RAMON VALLEY BLVD"/>
    <s v="DANVILLE"/>
    <x v="3"/>
    <s v="RecycleSmart"/>
    <s v="Not Recycling: No Service"/>
    <n v="3"/>
    <s v="14941"/>
    <x v="0"/>
    <s v="according to the manager, they produce less than 20 gals of organic waste per week. "/>
  </r>
  <r>
    <d v="2022-11-14T00:00:00"/>
    <d v="2022-11-14T00:00:00"/>
    <s v=""/>
    <s v="Grace Martin"/>
    <x v="0"/>
    <s v="Organics"/>
    <x v="313"/>
    <s v="509 SAN RAMON VALLEY BLVD"/>
    <s v="DANVILLE"/>
    <x v="3"/>
    <s v="RecycleSmart"/>
    <s v="Not Recycling: No Service"/>
    <n v="5"/>
    <s v="70904"/>
    <x v="0"/>
    <s v="according to the manager, they produce less than 20 gals of organic waste per week "/>
  </r>
  <r>
    <d v="2022-11-11T00:00:00"/>
    <d v="2022-11-11T00:00:00"/>
    <s v=""/>
    <s v="Grace Martin"/>
    <x v="0"/>
    <s v="Organics"/>
    <x v="314"/>
    <s v="100 SUMMIT RANCH RD"/>
    <s v="ALAMO"/>
    <x v="5"/>
    <s v="RecycleSmart"/>
    <s v="Not Recycling: No Service"/>
    <n v="4.4800000000000004"/>
    <s v="36369"/>
    <x v="0"/>
    <s v="backhauls horse manure and produces less than 20 gals of other organic waste per week "/>
  </r>
  <r>
    <d v="2022-11-02T00:00:00"/>
    <d v="2022-11-02T00:00:00"/>
    <s v=""/>
    <s v="Tessa Grezdo"/>
    <x v="0"/>
    <s v="Organics"/>
    <x v="315"/>
    <s v="2190 N BROADWAY"/>
    <s v="WALNUT CREEK"/>
    <x v="1"/>
    <s v="RecycleSmart"/>
    <s v="Not Recycling: No Service"/>
    <n v="5.92"/>
    <s v="14941"/>
    <x v="0"/>
    <s v="Automotive shop with only a few people on-site at a time. They generate minimal organics."/>
  </r>
  <r>
    <d v="2022-11-02T00:00:00"/>
    <d v="2022-11-02T00:00:00"/>
    <s v=""/>
    <s v="Grace Martin"/>
    <x v="0"/>
    <s v="Organics"/>
    <x v="316"/>
    <s v="3176 DANVILLE BLVD"/>
    <s v="ALAMO"/>
    <x v="5"/>
    <s v="RecycleSmart"/>
    <s v="Not Recycling: No Service"/>
    <n v="7"/>
    <s v="375063"/>
    <x v="0"/>
    <s v="per Emily the hospital manager, they produce less than 20-gals of organic waste per week. There enclosure is also in the middle of a plaza parking lot, so if we place an organics cart next to the enclosure, it will get contaminated. "/>
  </r>
  <r>
    <d v="2022-11-02T00:00:00"/>
    <d v="2022-11-02T00:00:00"/>
    <s v=""/>
    <s v="Tessa Grezdo"/>
    <x v="0"/>
    <s v="Organics"/>
    <x v="317"/>
    <s v="2155 N BROADWAY"/>
    <s v="WALNUT CREEK"/>
    <x v="1"/>
    <s v="RecycleSmart"/>
    <s v="Recycling: Backhaul"/>
    <n v="9"/>
    <s v="130319"/>
    <x v="0"/>
    <s v="Automotive shop that only has a few employees on-site and generates minimal organics."/>
  </r>
  <r>
    <d v="2022-11-02T00:00:00"/>
    <d v="2022-11-02T00:00:00"/>
    <s v=""/>
    <s v="Tessa Grezdo"/>
    <x v="0"/>
    <s v="Organics"/>
    <x v="318"/>
    <s v="2149 N BROADWAY"/>
    <s v="WALNUT CREEK"/>
    <x v="1"/>
    <s v="RecycleSmart"/>
    <s v="Not Recycling: No Service"/>
    <n v="3"/>
    <s v="199402"/>
    <x v="0"/>
    <s v="Small alarm and radio company that generates minimal organics."/>
  </r>
  <r>
    <d v="2022-11-01T00:00:00"/>
    <d v="2022-11-01T00:00:00"/>
    <s v=""/>
    <s v="Tessa Grezdo"/>
    <x v="0"/>
    <s v="Organics"/>
    <x v="319"/>
    <s v="2288 N MAIN ST"/>
    <s v="WALNUT CREEK"/>
    <x v="1"/>
    <s v="RecycleSmart"/>
    <s v="Not Recycling: No Service"/>
    <n v="6"/>
    <s v="8000643, 8000644"/>
    <x v="0"/>
    <s v="Autobody shop that generates minimal organics."/>
  </r>
  <r>
    <d v="2022-11-01T00:00:00"/>
    <d v="2022-11-01T00:00:00"/>
    <s v=""/>
    <s v="Tessa Grezdo"/>
    <x v="0"/>
    <s v="Organics"/>
    <x v="320"/>
    <s v="1425 PARKSIDE DR"/>
    <s v="WALNUT CREEK"/>
    <x v="1"/>
    <s v="RecycleSmart"/>
    <s v="Not Recycling: No Service"/>
    <n v="6"/>
    <s v="100675"/>
    <x v="0"/>
    <s v="Car dealership/show room with minimal organics."/>
  </r>
  <r>
    <d v="2022-11-01T00:00:00"/>
    <d v="2022-11-01T00:00:00"/>
    <s v=""/>
    <s v="Grace Martin"/>
    <x v="0"/>
    <s v="Organics"/>
    <x v="321"/>
    <s v="222 RAILROAD AVE"/>
    <s v="DANVILLE"/>
    <x v="5"/>
    <s v="RecycleSmart"/>
    <s v="Not Recycling: No Service"/>
    <n v="3.84"/>
    <s v="363275"/>
    <x v="0"/>
    <s v="Per Kriste from Kristemichelini Interiors, they produce less than 20-gals of organic waste per week. They also do not have any room for an organics cart in their enclosure. Their enclosure is also in front of the store, so they cannot have carts outside the enclosure. _x000a_"/>
  </r>
  <r>
    <d v="2022-10-31T00:00:00"/>
    <d v="2022-10-31T00:00:00"/>
    <s v=""/>
    <s v="Tessa Grezdo"/>
    <x v="0"/>
    <s v="Organics"/>
    <x v="322"/>
    <s v="1755 LOCUST ST"/>
    <s v="WALNUT CREEK"/>
    <x v="1"/>
    <s v="RecycleSmart"/>
    <s v="Recycling: Backhaul"/>
    <n v="8"/>
    <s v="116720, 120570"/>
    <x v="0"/>
    <s v="Lawdan says that there are very few workers on-site and they usually just stop by and are out in the field. Minimal food waste in generated here."/>
  </r>
  <r>
    <d v="2022-10-11T00:00:00"/>
    <d v="2022-10-11T00:00:00"/>
    <s v=""/>
    <s v="Tessa Grezdo"/>
    <x v="0"/>
    <s v="Organics"/>
    <x v="323"/>
    <s v="1388 N MAIN ST"/>
    <s v="WALNUT CREEK"/>
    <x v="1"/>
    <s v="RecycleSmart"/>
    <s v="Not Recycling: No Service"/>
    <n v="0.96"/>
    <s v="206711"/>
    <x v="0"/>
    <s v="Batter and frostings are made at Berkeley location and cupcakes are assembled here so there is minimal food waste. Day old and two day old cupcakes are sold at a discount. Remaining cupcakes are sold to customers using the Too Good Too Go app so they don't have leftover food to dispose of."/>
  </r>
  <r>
    <d v="2022-10-10T00:00:00"/>
    <d v="2022-10-10T00:00:00"/>
    <s v=""/>
    <s v="Tessa Grezdo"/>
    <x v="0"/>
    <s v="Organics"/>
    <x v="324"/>
    <s v="1441 N BROADWAY"/>
    <s v="WALNUT CREEK"/>
    <x v="1"/>
    <s v="RecycleSmart"/>
    <s v="Not Recycling: No Service"/>
    <n v="1.17"/>
    <s v="176735"/>
    <x v="0"/>
    <s v="Bank location that generates minimal organics."/>
  </r>
  <r>
    <d v="2022-09-23T00:00:00"/>
    <d v="2022-09-23T00:00:00"/>
    <s v=""/>
    <s v="Grace Martin"/>
    <x v="0"/>
    <s v="Organics"/>
    <x v="325"/>
    <s v="321 HARTZ AVE #200"/>
    <s v="DANVILLE"/>
    <x v="3"/>
    <s v="RecycleSmart"/>
    <s v="Recycling: Hauler"/>
    <n v="15.32"/>
    <s v="217070"/>
    <x v="0"/>
    <s v="Confirmed with the property manager and the bartender at Auburn Lounge that the whole building produces less that 20-gal of organic waste per week "/>
  </r>
  <r>
    <d v="2022-09-14T00:00:00"/>
    <d v="2022-09-14T00:00:00"/>
    <s v=""/>
    <s v="Grace Martin"/>
    <x v="0"/>
    <s v="Organics"/>
    <x v="326"/>
    <s v="3400 CAMINO TASSAJARA"/>
    <s v="DANVILLE"/>
    <x v="3"/>
    <s v="RecycleSmart"/>
    <s v="Not Recycling: No Service"/>
    <n v="2.2599999999999998"/>
    <s v="173459"/>
    <x v="0"/>
    <s v="Per Miriam the branch manager, they produce less than 20-gals of organics per week. They also have to leave their bins out front and they have issues with customers contaminating their recycling carts, so the same would happen with an organics cart. "/>
  </r>
  <r>
    <d v="2022-09-14T00:00:00"/>
    <d v="2022-09-14T00:00:00"/>
    <s v=""/>
    <s v="Grace Martin"/>
    <x v="0"/>
    <s v="Organics"/>
    <x v="327"/>
    <s v="152 W LINDA MESA AVE"/>
    <s v="DANVILLE"/>
    <x v="3"/>
    <s v="RecycleSmart"/>
    <s v="Not Recycling: No Service"/>
    <n v="2.44"/>
    <s v="69849"/>
    <x v="0"/>
    <s v="Per Trevor the manager- they produce less than 20-gal of organics per week. They use re-usable cloth towels (no paper towels) and they don't produce any food waste. "/>
  </r>
  <r>
    <d v="2022-09-07T00:00:00"/>
    <d v="2022-09-07T00:00:00"/>
    <s v=""/>
    <s v="Tessa Grezdo"/>
    <x v="0"/>
    <s v="Organics"/>
    <x v="328"/>
    <s v="1929 MT DIABLO BLVD"/>
    <s v="WALNUT CREEK"/>
    <x v="1"/>
    <s v="RecycleSmart"/>
    <s v="Not Recycling: No Service"/>
    <n v="11"/>
    <s v="8000587, 8000588"/>
    <x v="0"/>
    <s v="Learning store with a few staff and generates minimal organics."/>
  </r>
  <r>
    <d v="2022-09-07T00:00:00"/>
    <d v="2022-09-07T00:00:00"/>
    <s v=""/>
    <s v="Grace Martin"/>
    <x v="0"/>
    <s v="Organics"/>
    <x v="329"/>
    <s v="3191 DANVILLE BLVD"/>
    <s v="ALAMO"/>
    <x v="5"/>
    <s v="RecycleSmart"/>
    <s v="Recycling: Backhaul"/>
    <n v="1.48"/>
    <s v="205524, 8000002"/>
    <x v="0"/>
    <s v="according to Susan the branch manager, they produce less that 10 gal of organics per week"/>
  </r>
  <r>
    <d v="2022-09-02T00:00:00"/>
    <d v="2022-09-02T00:00:00"/>
    <d v="2023-04-01T00:00:00"/>
    <s v="John Taylor"/>
    <x v="0"/>
    <s v="Organics"/>
    <x v="330"/>
    <s v="71 LAFAYETTE CIR #200"/>
    <s v="LAFAYETTE"/>
    <x v="0"/>
    <s v="RecycleSmart"/>
    <s v="Recycling: Shared"/>
    <n v="0.64"/>
    <s v="218578"/>
    <x v="0"/>
    <s v=""/>
  </r>
  <r>
    <d v="2022-08-29T00:00:00"/>
    <d v="2022-08-29T00:00:00"/>
    <s v=""/>
    <s v="Tessa Grezdo"/>
    <x v="0"/>
    <s v="Organics"/>
    <x v="331"/>
    <s v="1849 MT DIABLO BLVD"/>
    <s v="WALNUT CREEK"/>
    <x v="1"/>
    <s v="RecycleSmart"/>
    <s v="Recycling: Hauler"/>
    <n v="2.2799999999999998"/>
    <s v="87395"/>
    <x v="0"/>
    <s v="Small auto shop that generates minimal organics. "/>
  </r>
  <r>
    <d v="2022-08-29T00:00:00"/>
    <d v="2022-08-29T00:00:00"/>
    <s v=""/>
    <s v="Tessa Grezdo"/>
    <x v="0"/>
    <s v="Organics"/>
    <x v="332"/>
    <s v="1919 MT DIABLO BLVD"/>
    <s v="WALNUT CREEK"/>
    <x v="1"/>
    <s v="RecycleSmart"/>
    <s v="Not Recycling: No Service"/>
    <n v="2.92"/>
    <s v="179504"/>
    <x v="0"/>
    <s v="Salon that generates minimal organics."/>
  </r>
  <r>
    <d v="2022-08-29T00:00:00"/>
    <d v="2022-08-29T00:00:00"/>
    <s v=""/>
    <s v="Tessa Grezdo"/>
    <x v="0"/>
    <s v="Organics"/>
    <x v="333"/>
    <s v="1821 MT DIABLO BLVD"/>
    <s v="WALNUT CREEK"/>
    <x v="1"/>
    <s v="RecycleSmart"/>
    <s v="Not Recycling: No Service"/>
    <n v="5"/>
    <s v="54084"/>
    <x v="0"/>
    <s v="Fitness supply store that generates minimal organics."/>
  </r>
  <r>
    <d v="2022-08-25T00:00:00"/>
    <d v="2022-08-25T00:00:00"/>
    <d v="2023-04-01T00:00:00"/>
    <s v="Santina Gallegos-asimos"/>
    <x v="1"/>
    <s v="Organics"/>
    <x v="334"/>
    <s v="2999 OAK RD"/>
    <s v="WALNUT CREEK"/>
    <x v="1"/>
    <s v="RecycleSmart"/>
    <s v="Recycling: Hauler"/>
    <n v="3.2"/>
    <s v="73460"/>
    <x v="0"/>
    <s v="spoke with manager about getting back on track with fw. They showed me their back kitchen which is more like a small hallway. They barely have walking room or room for a trash/ recycling. The manager and I think they are eligible for an SB 1383 waiver. "/>
  </r>
  <r>
    <d v="2022-08-23T00:00:00"/>
    <d v="2022-08-23T00:00:00"/>
    <s v=""/>
    <s v="Tessa Grezdo"/>
    <x v="0"/>
    <s v="Organics"/>
    <x v="335"/>
    <s v="1350 N MAIN ST"/>
    <s v="WALNUT CREEK"/>
    <x v="1"/>
    <s v="RecycleSmart"/>
    <s v="Not Recycling: No Service"/>
    <n v="2"/>
    <s v="82354"/>
    <x v="0"/>
    <s v="Bank that generates minimal organics."/>
  </r>
  <r>
    <d v="2022-08-23T00:00:00"/>
    <d v="2022-08-23T00:00:00"/>
    <s v=""/>
    <s v="Tessa Grezdo"/>
    <x v="0"/>
    <s v="Organics"/>
    <x v="336"/>
    <s v="1555 MT DIABLO BLVD"/>
    <s v="WALNUT CREEK"/>
    <x v="1"/>
    <s v="RecycleSmart"/>
    <s v="Not Recycling: No Service"/>
    <n v="1.48"/>
    <s v="8000144"/>
    <x v="0"/>
    <s v="Bank that generates minimal food scraps."/>
  </r>
  <r>
    <d v="2022-08-16T00:00:00"/>
    <d v="2022-08-16T00:00:00"/>
    <s v=""/>
    <s v="Tessa Grezdo"/>
    <x v="0"/>
    <s v="Organics"/>
    <x v="337"/>
    <s v="1385 NEWELL AVE"/>
    <s v="WALNUT CREEK"/>
    <x v="1"/>
    <s v="RecycleSmart"/>
    <s v="Recycling: Hauler"/>
    <n v="9.32"/>
    <s v="240684"/>
    <x v="0"/>
    <s v="Lighting store that generates minimal organics."/>
  </r>
  <r>
    <d v="2022-08-12T00:00:00"/>
    <d v="2022-08-12T00:00:00"/>
    <s v=""/>
    <s v="Tessa Grezdo"/>
    <x v="0"/>
    <s v="Organics"/>
    <x v="338"/>
    <s v="2030 N BROADWAY"/>
    <s v="WALNUT CREEK"/>
    <x v="1"/>
    <s v="RecycleSmart"/>
    <s v="Recycling: Backhaul"/>
    <n v="4"/>
    <s v="8000683, 8000684"/>
    <x v="0"/>
    <s v="Vet clinic that generates minimal organics."/>
  </r>
  <r>
    <d v="2022-08-12T00:00:00"/>
    <d v="2022-08-12T00:00:00"/>
    <s v=""/>
    <s v="Tessa Grezdo"/>
    <x v="0"/>
    <s v="Organics"/>
    <x v="339"/>
    <s v="2040 N BROADWAY"/>
    <s v="WALNUT CREEK"/>
    <x v="1"/>
    <s v="RecycleSmart"/>
    <s v="Not Recycling: No Service"/>
    <n v="1.48"/>
    <s v="73080"/>
    <x v="0"/>
    <s v="This is a ballet studio that generates minimal organics."/>
  </r>
  <r>
    <d v="2022-07-22T00:00:00"/>
    <d v="2022-07-22T00:00:00"/>
    <s v=""/>
    <s v="Tessa Grezdo"/>
    <x v="0"/>
    <s v="Organics"/>
    <x v="340"/>
    <s v="941 YGNACIO VALLEY RD"/>
    <s v="WALNUT CREEK"/>
    <x v="1"/>
    <s v="RecycleSmart"/>
    <s v="Not Recycling: No Service"/>
    <n v="4"/>
    <s v="192681"/>
    <x v="0"/>
    <s v="Vet clinic that generates minimal organics. "/>
  </r>
  <r>
    <d v="2022-07-12T00:00:00"/>
    <d v="2022-07-12T00:00:00"/>
    <s v=""/>
    <s v="Tessa Grezdo"/>
    <x v="0"/>
    <s v="Organics"/>
    <x v="341"/>
    <s v="1717 N CALIFORNIA BLVD"/>
    <s v="WALNUT CREEK"/>
    <x v="1"/>
    <s v="RecycleSmart"/>
    <s v="Not Recycling: No Service"/>
    <n v="8"/>
    <s v="150142"/>
    <x v="0"/>
    <s v="Bank that generates minimal organics. "/>
  </r>
  <r>
    <d v="2022-06-29T00:00:00"/>
    <d v="2022-06-29T00:00:00"/>
    <s v=""/>
    <s v="Tessa Grezdo"/>
    <x v="0"/>
    <s v="Organics"/>
    <x v="342"/>
    <s v="1225 ALPINE RD"/>
    <s v="WALNUT CREEK"/>
    <x v="1"/>
    <s v="RecycleSmart"/>
    <s v="Not Recycling: No Service"/>
    <n v="4.4800000000000004"/>
    <s v="72629"/>
    <x v="0"/>
    <s v="Building consists of small office spaces generating minimal organics."/>
  </r>
  <r>
    <d v="2022-06-23T00:00:00"/>
    <d v="2022-06-23T00:00:00"/>
    <s v=""/>
    <s v="Tessa Grezdo"/>
    <x v="0"/>
    <s v="Organics"/>
    <x v="343"/>
    <s v="1375 LOCUST ST"/>
    <s v="WALNUT CREEK"/>
    <x v="1"/>
    <s v="RecycleSmart"/>
    <s v="Not Recycling: No Service"/>
    <n v="8"/>
    <s v="76521"/>
    <x v="0"/>
    <s v="Building consists of small beauty store, nail salon, boxing studio, and office that generates minimal organics."/>
  </r>
  <r>
    <d v="2022-06-14T00:00:00"/>
    <d v="2022-06-14T00:00:00"/>
    <s v=""/>
    <s v="Tessa Grezdo"/>
    <x v="0"/>
    <s v="Organics"/>
    <x v="344"/>
    <s v="1532 LOCUST ST"/>
    <s v="WALNUT CREEK"/>
    <x v="1"/>
    <s v="RecycleSmart"/>
    <s v="Not Recycling: No Service"/>
    <n v="0.96"/>
    <s v="195267"/>
    <x v="0"/>
    <s v="Wellness studio that generates minimal organics."/>
  </r>
  <r>
    <d v="2022-06-14T00:00:00"/>
    <d v="2022-06-14T00:00:00"/>
    <s v=""/>
    <s v="Tessa Grezdo"/>
    <x v="0"/>
    <s v="Organics"/>
    <x v="345"/>
    <s v="1544 LOCUST ST"/>
    <s v="WALNUT CREEK"/>
    <x v="1"/>
    <s v="RecycleSmart"/>
    <s v="Not Recycling: No Service"/>
    <n v="0.96"/>
    <s v="87334"/>
    <x v="0"/>
    <s v="Massage studio that generates minimal organics."/>
  </r>
  <r>
    <d v="2022-06-07T00:00:00"/>
    <d v="2022-06-07T00:00:00"/>
    <d v="2023-03-31T00:00:00"/>
    <s v="Tessa Grezdo"/>
    <x v="0"/>
    <s v="Organics"/>
    <x v="346"/>
    <s v="2099 MT DIABLO BLVD"/>
    <s v="WALNUT CREEK"/>
    <x v="1"/>
    <s v="RecycleSmart"/>
    <s v="Recycling: Hauler"/>
    <n v="6.8"/>
    <s v="143715"/>
    <x v="0"/>
    <s v="Office space generating minimal organic material."/>
  </r>
  <r>
    <d v="2022-06-06T00:00:00"/>
    <d v="2022-06-06T00:00:00"/>
    <s v=""/>
    <s v="Tessa Grezdo"/>
    <x v="0"/>
    <s v="Organics"/>
    <x v="347"/>
    <s v="1359 N MAIN ST"/>
    <s v="WALNUT CREEK"/>
    <x v="1"/>
    <s v="RecycleSmart"/>
    <s v="Not Recycling: No Service"/>
    <n v="2"/>
    <s v="90524"/>
    <x v="0"/>
    <s v="Mattress store that generates minimal food waste. There are about two employees working at the same time."/>
  </r>
  <r>
    <d v="2022-05-05T00:00:00"/>
    <d v="2022-05-05T00:00:00"/>
    <d v="2022-05-16T00:00:00"/>
    <s v="Santina Gallegos-asimos"/>
    <x v="1"/>
    <s v="Organics"/>
    <x v="348"/>
    <s v="1000 HARVEY DR"/>
    <s v="WALNUT CREEK"/>
    <x v="1"/>
    <s v="RecycleSmart"/>
    <s v="Recycling: Hauler"/>
    <n v="75.48"/>
    <s v="200281, 200283, 200320, 225753, 231979"/>
    <x v="1"/>
    <s v="The complex has trash shoots and cannot set up a specific trash shoot for organics. The tenants do not have access to the trash room so they cannot get access if we put the green waste cart in the trash room. _x000a__x000a_We have a similar situation at 1001 Harvey across the street, we are going to attempt to put one green waste cart in the parking garage. there is a fear of contamination. If it works out at 1001 Harvey we will think about trying the same thing at this location."/>
  </r>
  <r>
    <d v="2022-05-05T00:00:00"/>
    <d v="2022-05-05T00:00:00"/>
    <d v="2023-07-13T00:00:00"/>
    <s v="Santina Gallegos-asimos"/>
    <x v="0"/>
    <s v="Organics"/>
    <x v="349"/>
    <s v="2765 MITCHELL DR"/>
    <s v="WALNUT CREEK"/>
    <x v="1"/>
    <s v="RecycleSmart"/>
    <s v="Recycling: Hauler"/>
    <n v="28.64"/>
    <s v="219864"/>
    <x v="0"/>
    <s v=""/>
  </r>
  <r>
    <d v="2022-04-29T00:00:00"/>
    <d v="2022-04-29T00:00:00"/>
    <s v=""/>
    <s v="John Taylor"/>
    <x v="0"/>
    <s v="Organics"/>
    <x v="350"/>
    <s v="3373 MT DIABLO BLVD"/>
    <s v="LAFAYETTE"/>
    <x v="0"/>
    <s v="RecycleSmart"/>
    <s v="Not Recycling: Not Participating"/>
    <n v="4"/>
    <s v="166728"/>
    <x v="0"/>
    <s v=""/>
  </r>
  <r>
    <d v="2022-04-26T00:00:00"/>
    <d v="2022-04-26T00:00:00"/>
    <d v="2023-04-01T00:00:00"/>
    <s v="John Taylor"/>
    <x v="0"/>
    <s v="Organics"/>
    <x v="351"/>
    <s v="3477 GOLDEN GATE WAY"/>
    <s v="LAFAYETTE"/>
    <x v="0"/>
    <s v="RecycleSmart"/>
    <s v="Recycling: Hauler"/>
    <n v="6.8"/>
    <s v="218989"/>
    <x v="0"/>
    <s v=""/>
  </r>
  <r>
    <d v="2022-04-25T00:00:00"/>
    <d v="2022-04-25T00:00:00"/>
    <d v="2023-04-01T00:00:00"/>
    <s v="Santina Gallegos-asimos"/>
    <x v="0"/>
    <s v="Organics"/>
    <x v="352"/>
    <s v="404 MARSHALL DR"/>
    <s v="WALNUT CREEK"/>
    <x v="1"/>
    <s v="RecycleSmart"/>
    <s v="Recycling: Hauler"/>
    <n v="3.32"/>
    <s v="72447"/>
    <x v="0"/>
    <s v=""/>
  </r>
  <r>
    <d v="2022-04-25T00:00:00"/>
    <d v="2022-04-25T00:00:00"/>
    <s v=""/>
    <s v="Santina Gallegos-asimos"/>
    <x v="0"/>
    <s v="Organics"/>
    <x v="353"/>
    <s v="1437 MAZDA DR"/>
    <s v="WALNUT CREEK"/>
    <x v="1"/>
    <s v="RecycleSmart"/>
    <s v="Not Recycling: No Service"/>
    <n v="2"/>
    <s v="132102"/>
    <x v="0"/>
    <s v=""/>
  </r>
  <r>
    <d v="2022-04-25T00:00:00"/>
    <d v="2022-04-25T00:00:00"/>
    <s v=""/>
    <s v="Santina Gallegos-asimos"/>
    <x v="0"/>
    <s v="Organics"/>
    <x v="354"/>
    <s v="1015 STANLEY DOLLAR DR"/>
    <s v="WALNUT CREEK"/>
    <x v="1"/>
    <s v="RecycleSmart"/>
    <s v="Recycling: Shared"/>
    <n v="18"/>
    <s v="101709"/>
    <x v="0"/>
    <s v="site is temporarily closed--they are not currently holding any events"/>
  </r>
  <r>
    <d v="2022-04-25T00:00:00"/>
    <d v="2022-04-25T00:00:00"/>
    <s v=""/>
    <s v="Santina Gallegos-asimos"/>
    <x v="0"/>
    <s v="Organics"/>
    <x v="355"/>
    <s v="3003 OAK RD"/>
    <s v="WALNUT CREEK"/>
    <x v="1"/>
    <s v="RecycleSmart"/>
    <s v="Not Recycling: No Service"/>
    <n v="46"/>
    <s v="151205, 151218"/>
    <x v="0"/>
    <s v=""/>
  </r>
  <r>
    <d v="2022-04-22T00:00:00"/>
    <d v="2022-04-22T00:00:00"/>
    <s v=""/>
    <s v="Heidi Smalley"/>
    <x v="0"/>
    <s v="Organics"/>
    <x v="356"/>
    <s v="233 FRONT ST"/>
    <s v="DANVILLE"/>
    <x v="3"/>
    <s v="RecycleSmart"/>
    <s v="Not Recycling: No Service"/>
    <n v="6.48"/>
    <s v="78139"/>
    <x v="0"/>
    <s v="see email from Dave Casteel  Town of Danville  "/>
  </r>
  <r>
    <d v="2022-04-20T00:00:00"/>
    <d v="2022-04-20T00:00:00"/>
    <s v=""/>
    <s v="John Taylor"/>
    <x v="0"/>
    <s v="Organics"/>
    <x v="357"/>
    <s v="6 CAMINO PABLO"/>
    <s v="ORINDA"/>
    <x v="2"/>
    <s v="RecycleSmart"/>
    <s v="Not Recycling: No Service"/>
    <n v="8"/>
    <s v="243830"/>
    <x v="0"/>
    <s v=""/>
  </r>
  <r>
    <d v="2022-04-18T00:00:00"/>
    <d v="2022-04-18T00:00:00"/>
    <s v=""/>
    <s v="John Taylor"/>
    <x v="0"/>
    <s v="Organics"/>
    <x v="358"/>
    <s v="640 ST MARYS RD"/>
    <s v="LAFAYETTE"/>
    <x v="0"/>
    <s v="RecycleSmart"/>
    <s v="Not Recycling: No Service"/>
    <n v="6"/>
    <s v="86553"/>
    <x v="0"/>
    <s v=""/>
  </r>
  <r>
    <d v="2022-04-18T00:00:00"/>
    <d v="2022-04-18T00:00:00"/>
    <s v=""/>
    <s v="Tessa Grezdo"/>
    <x v="0"/>
    <s v="Organics"/>
    <x v="359"/>
    <s v="675 YGNACIO VALLEY RD"/>
    <s v="WALNUT CREEK"/>
    <x v="1"/>
    <s v="RecycleSmart"/>
    <s v="Not Recycling: No Service"/>
    <n v="12"/>
    <s v="80812"/>
    <x v="0"/>
    <s v="This complex consist of small businesses, including workout studios individual doctors offices, dance supply store and eyeglass store. There are no food generating businesses on-site and very few employees in each building space generating minimal organics material."/>
  </r>
  <r>
    <d v="2022-04-18T00:00:00"/>
    <d v="2022-04-18T00:00:00"/>
    <s v=""/>
    <s v="John Taylor"/>
    <x v="0"/>
    <s v="Organics"/>
    <x v="360"/>
    <s v="3625 MT DIABLO BLVD"/>
    <s v="LAFAYETTE"/>
    <x v="0"/>
    <s v="RecycleSmart"/>
    <s v="Not Recycling: No Service"/>
    <n v="9"/>
    <s v="8000042, 8000160"/>
    <x v="0"/>
    <s v=""/>
  </r>
  <r>
    <d v="2022-04-12T00:00:00"/>
    <d v="2022-04-12T00:00:00"/>
    <s v=""/>
    <s v=""/>
    <x v="0"/>
    <s v="Organics"/>
    <x v="361"/>
    <s v="1840 N BROADWAY"/>
    <s v="WALNUT CREEK"/>
    <x v="1"/>
    <s v="RecycleSmart"/>
    <s v="Recycling: Backhaul"/>
    <n v="14"/>
    <s v="72652"/>
    <x v="0"/>
    <s v="This small complex is comprised of small businesses and generates minimal food waste."/>
  </r>
  <r>
    <d v="2022-04-06T00:00:00"/>
    <d v="2022-04-06T00:00:00"/>
    <s v=""/>
    <s v="John Taylor"/>
    <x v="0"/>
    <s v="Organics"/>
    <x v="362"/>
    <s v="3 ALTARINDA RD"/>
    <s v="ORINDA"/>
    <x v="2"/>
    <s v="RecycleSmart"/>
    <s v="Recycling: Third Party"/>
    <n v="12"/>
    <s v="126568"/>
    <x v="0"/>
    <s v=""/>
  </r>
  <r>
    <d v="2022-03-30T00:00:00"/>
    <d v="2022-03-30T00:00:00"/>
    <s v=""/>
    <s v="John Taylor"/>
    <x v="0"/>
    <s v="Organics"/>
    <x v="363"/>
    <s v="67 MORAGA WAY"/>
    <s v="ORINDA"/>
    <x v="2"/>
    <s v="RecycleSmart"/>
    <s v="Not Recycling: Not Participating"/>
    <n v="3.44"/>
    <s v="45902"/>
    <x v="0"/>
    <s v=""/>
  </r>
  <r>
    <d v="2022-03-30T00:00:00"/>
    <d v="2022-03-30T00:00:00"/>
    <s v=""/>
    <s v="Tessa Grezdo"/>
    <x v="0"/>
    <s v="Organics"/>
    <x v="364"/>
    <s v="1341 N MAIN ST"/>
    <s v="WALNUT CREEK"/>
    <x v="1"/>
    <s v="RecycleSmart"/>
    <s v="Not Recycling: No Service"/>
    <n v="3"/>
    <s v="228387"/>
    <x v="0"/>
    <s v="Tenants consist of small businesses (phone repair, barber, photography), some by appointment only, so this account generates minimal organics."/>
  </r>
  <r>
    <d v="2022-03-30T00:00:00"/>
    <d v="2022-03-30T00:00:00"/>
    <d v="2023-04-01T00:00:00"/>
    <s v="John Taylor"/>
    <x v="0"/>
    <s v="Organics"/>
    <x v="365"/>
    <s v="77 MORAGA WAY"/>
    <s v="ORINDA"/>
    <x v="2"/>
    <s v="RecycleSmart"/>
    <s v="Recycling: Hauler"/>
    <n v="4.92"/>
    <s v="325589"/>
    <x v="0"/>
    <s v=""/>
  </r>
  <r>
    <d v="2022-03-23T00:00:00"/>
    <d v="2022-03-23T00:00:00"/>
    <s v=""/>
    <s v="John Taylor"/>
    <x v="0"/>
    <s v="Organics"/>
    <x v="366"/>
    <s v="140 BROOKWOOD RD"/>
    <s v="ORINDA"/>
    <x v="2"/>
    <s v="RecycleSmart"/>
    <s v="Recycling: Third Party"/>
    <n v="9"/>
    <s v="95273"/>
    <x v="0"/>
    <s v=""/>
  </r>
  <r>
    <d v="2022-03-22T00:00:00"/>
    <d v="2022-03-22T00:00:00"/>
    <s v=""/>
    <s v="John Taylor"/>
    <x v="0"/>
    <s v="Organics"/>
    <x v="367"/>
    <s v="61 AVENIDA DE ORINDA"/>
    <s v="ORINDA"/>
    <x v="2"/>
    <s v="RecycleSmart"/>
    <s v="Not Recycling: No Service"/>
    <n v="7"/>
    <s v="198531"/>
    <x v="0"/>
    <s v=""/>
  </r>
  <r>
    <d v="2022-03-22T00:00:00"/>
    <d v="2022-03-22T00:00:00"/>
    <s v=""/>
    <s v="Tessa Grezdo"/>
    <x v="0"/>
    <s v="Organics"/>
    <x v="368"/>
    <s v="1300 MT DIABLO BLVD"/>
    <s v="WALNUT CREEK"/>
    <x v="1"/>
    <s v="RecycleSmart"/>
    <s v="Recycling: Hauler"/>
    <n v="10.48"/>
    <s v="84418"/>
    <x v="0"/>
    <s v="Tenants generate minimal organics (ex. salon and laundry mat)."/>
  </r>
  <r>
    <d v="2022-03-22T00:00:00"/>
    <d v="2022-03-22T00:00:00"/>
    <d v="2022-03-22T00:00:00"/>
    <s v="John Taylor"/>
    <x v="0"/>
    <s v="Organics"/>
    <x v="3"/>
    <s v="56 MORAGA WAY"/>
    <s v="ORINDA"/>
    <x v="2"/>
    <s v="RecycleSmart"/>
    <s v="Not Recycling: No Service"/>
    <n v="19"/>
    <s v="356469"/>
    <x v="0"/>
    <s v=""/>
  </r>
  <r>
    <d v="2022-03-22T00:00:00"/>
    <d v="2022-03-22T00:00:00"/>
    <s v=""/>
    <s v="Tessa Grezdo"/>
    <x v="0"/>
    <s v="Organics"/>
    <x v="369"/>
    <s v="1330 N BROADWAY"/>
    <s v="WALNUT CREEK"/>
    <x v="1"/>
    <s v="RecycleSmart"/>
    <s v="Recycling: Self-Haul"/>
    <n v="12"/>
    <s v="87155"/>
    <x v="0"/>
    <s v="Tenants in this building consist of a salon, coding school, real estate office, and bank and generate minimal organics."/>
  </r>
  <r>
    <d v="2022-03-21T00:00:00"/>
    <d v="2022-03-21T00:00:00"/>
    <d v="2023-04-01T00:00:00"/>
    <s v="John Taylor"/>
    <x v="0"/>
    <s v="Organics"/>
    <x v="370"/>
    <s v="87 ORINDA WAY"/>
    <s v="ORINDA"/>
    <x v="2"/>
    <s v="RecycleSmart"/>
    <s v="Recycling: Hauler"/>
    <n v="0.64"/>
    <s v="343921"/>
    <x v="0"/>
    <s v=""/>
  </r>
  <r>
    <d v="2022-03-21T00:00:00"/>
    <d v="2022-03-21T00:00:00"/>
    <s v=""/>
    <s v="John Taylor"/>
    <x v="0"/>
    <s v="Organics"/>
    <x v="371"/>
    <s v="14 ORINDA WAY"/>
    <s v="ORINDA"/>
    <x v="2"/>
    <s v="RecycleSmart"/>
    <s v="Not Recycling: No Service"/>
    <n v="3.36"/>
    <s v="92718"/>
    <x v="0"/>
    <s v=""/>
  </r>
  <r>
    <d v="2022-03-21T00:00:00"/>
    <d v="2022-03-21T00:00:00"/>
    <s v=""/>
    <s v="Tessa Grezdo"/>
    <x v="0"/>
    <s v="Organics"/>
    <x v="372"/>
    <s v="1601 N MAIN ST"/>
    <s v="WALNUT CREEK"/>
    <x v="1"/>
    <s v="RecycleSmart"/>
    <s v="Recycling: Hauler"/>
    <n v="5.32"/>
    <s v="84186"/>
    <x v="0"/>
    <s v="This building consists of small businesses (ex. music store, computer repair, barber) that generate minimal organic material."/>
  </r>
  <r>
    <d v="2022-03-21T00:00:00"/>
    <d v="2022-03-21T00:00:00"/>
    <s v=""/>
    <s v="John Taylor"/>
    <x v="0"/>
    <s v="Organics"/>
    <x v="373"/>
    <s v="89 ORINDA WAY #4"/>
    <s v="ORINDA"/>
    <x v="2"/>
    <s v="RecycleSmart"/>
    <s v="Not Recycling: No Service"/>
    <n v="0.49"/>
    <s v="172502"/>
    <x v="0"/>
    <s v=""/>
  </r>
  <r>
    <d v="2022-03-17T00:00:00"/>
    <d v="2022-03-17T00:00:00"/>
    <s v=""/>
    <s v="John Taylor"/>
    <x v="0"/>
    <s v="Organics"/>
    <x v="374"/>
    <s v="1299 SCHOOL ST"/>
    <s v="MORAGA"/>
    <x v="4"/>
    <s v="RecycleSmart"/>
    <s v="Not Recycling: No Service"/>
    <n v="2.48"/>
    <s v="202116"/>
    <x v="0"/>
    <s v=""/>
  </r>
  <r>
    <d v="2022-03-17T00:00:00"/>
    <d v="2022-03-17T00:00:00"/>
    <s v=""/>
    <s v="John Taylor"/>
    <x v="0"/>
    <s v="Organics"/>
    <x v="375"/>
    <s v="3360 MT DIABLO BLVD"/>
    <s v="LAFAYETTE"/>
    <x v="0"/>
    <s v="RecycleSmart"/>
    <s v="Not Recycling: No Service"/>
    <n v="2.48"/>
    <s v="79843"/>
    <x v="0"/>
    <s v=""/>
  </r>
  <r>
    <d v="2022-03-17T00:00:00"/>
    <d v="2022-03-17T00:00:00"/>
    <s v=""/>
    <s v="John Taylor"/>
    <x v="0"/>
    <s v="Organics"/>
    <x v="376"/>
    <s v="3471 MT DIABLO BLVD"/>
    <s v="LAFAYETTE"/>
    <x v="0"/>
    <s v="RecycleSmart"/>
    <s v="Not Recycling: No Service"/>
    <n v="2.4"/>
    <s v="161066"/>
    <x v="0"/>
    <s v=""/>
  </r>
  <r>
    <d v="2022-03-17T00:00:00"/>
    <d v="2022-03-17T00:00:00"/>
    <d v="2023-07-13T00:00:00"/>
    <s v="John Taylor"/>
    <x v="0"/>
    <s v="Organics"/>
    <x v="377"/>
    <s v="3210 OLD TUNNEL RD"/>
    <s v="LAFAYETTE"/>
    <x v="0"/>
    <s v="RecycleSmart"/>
    <s v="Recycling: Hauler"/>
    <n v="10.96"/>
    <s v="143929"/>
    <x v="0"/>
    <s v=""/>
  </r>
  <r>
    <d v="2022-03-17T00:00:00"/>
    <d v="2022-03-17T00:00:00"/>
    <s v=""/>
    <s v="John Taylor"/>
    <x v="0"/>
    <s v="Organics"/>
    <x v="378"/>
    <s v="1020 BROWN AVE #A"/>
    <s v="LAFAYETTE"/>
    <x v="0"/>
    <s v="RecycleSmart"/>
    <s v="Not Recycling: No Service"/>
    <n v="2.48"/>
    <s v="40557"/>
    <x v="0"/>
    <s v=""/>
  </r>
  <r>
    <d v="2022-03-17T00:00:00"/>
    <d v="2022-03-17T00:00:00"/>
    <s v=""/>
    <s v="John Taylor"/>
    <x v="0"/>
    <s v="Organics"/>
    <x v="379"/>
    <s v="3523 MT DIABLO BLVD"/>
    <s v="LAFAYETTE"/>
    <x v="0"/>
    <s v="RecycleSmart"/>
    <s v="Not Recycling: No Service"/>
    <n v="2"/>
    <s v="214178"/>
    <x v="0"/>
    <s v=""/>
  </r>
  <r>
    <d v="2022-03-17T00:00:00"/>
    <d v="2022-03-17T00:00:00"/>
    <s v=""/>
    <s v="John Taylor"/>
    <x v="0"/>
    <s v="Organics"/>
    <x v="380"/>
    <s v="3399 MT DIABLO BLVD"/>
    <s v="LAFAYETTE"/>
    <x v="0"/>
    <s v="RecycleSmart"/>
    <s v="Not Recycling: No Service"/>
    <n v="1.92"/>
    <s v="207170"/>
    <x v="0"/>
    <s v=""/>
  </r>
  <r>
    <d v="2022-03-17T00:00:00"/>
    <d v="2022-03-17T00:00:00"/>
    <d v="2023-07-13T00:00:00"/>
    <s v="John Taylor"/>
    <x v="0"/>
    <s v="Organics"/>
    <x v="381"/>
    <s v="3295 MT DIABLO BLVD"/>
    <s v="LAFAYETTE"/>
    <x v="0"/>
    <s v="RecycleSmart"/>
    <s v="Recycling: Hauler"/>
    <n v="3.32"/>
    <s v="164552"/>
    <x v="0"/>
    <s v=""/>
  </r>
  <r>
    <d v="2022-03-17T00:00:00"/>
    <d v="2022-03-17T00:00:00"/>
    <s v=""/>
    <s v="John Taylor"/>
    <x v="0"/>
    <s v="Organics"/>
    <x v="382"/>
    <s v="1550 VIADER DR"/>
    <s v="MORAGA"/>
    <x v="4"/>
    <s v="RecycleSmart"/>
    <s v="Not Recycling: No Service"/>
    <n v="2"/>
    <s v="218288"/>
    <x v="0"/>
    <s v=""/>
  </r>
  <r>
    <d v="2022-03-17T00:00:00"/>
    <d v="2022-03-17T00:00:00"/>
    <s v=""/>
    <s v="John Taylor"/>
    <x v="0"/>
    <s v="Organics"/>
    <x v="383"/>
    <s v="3375 MT DIABLO BLVD"/>
    <s v="LAFAYETTE"/>
    <x v="0"/>
    <s v="RecycleSmart"/>
    <s v="Not Recycling: No Service"/>
    <n v="2"/>
    <s v="207841"/>
    <x v="0"/>
    <s v=""/>
  </r>
  <r>
    <d v="2022-03-17T00:00:00"/>
    <d v="2022-03-17T00:00:00"/>
    <s v=""/>
    <s v="John Taylor"/>
    <x v="0"/>
    <s v="Organics"/>
    <x v="384"/>
    <s v="3524 MT DIABLO BLVD"/>
    <s v="LAFAYETTE"/>
    <x v="0"/>
    <s v="RecycleSmart"/>
    <s v="Not Recycling: No Service"/>
    <n v="2.09"/>
    <s v="80762"/>
    <x v="0"/>
    <s v=""/>
  </r>
  <r>
    <d v="2022-03-16T00:00:00"/>
    <d v="2022-03-16T00:00:00"/>
    <d v="2023-07-13T00:00:00"/>
    <s v="John Taylor"/>
    <x v="0"/>
    <s v="Organics"/>
    <x v="385"/>
    <s v="29 ORINDA WAY"/>
    <s v="ORINDA"/>
    <x v="2"/>
    <s v="RecycleSmart"/>
    <s v="Recycling: Third Party"/>
    <n v="11"/>
    <s v="95646"/>
    <x v="0"/>
    <s v=""/>
  </r>
  <r>
    <d v="2022-03-10T00:00:00"/>
    <d v="2022-03-10T00:00:00"/>
    <s v=""/>
    <s v="Tessa Grezdo"/>
    <x v="0"/>
    <s v="Organics"/>
    <x v="386"/>
    <s v="1855 SAN MIGUEL DR"/>
    <s v="WALNUT CREEK"/>
    <x v="1"/>
    <s v="RecycleSmart"/>
    <s v="Recycling: Backhaul"/>
    <n v="28"/>
    <s v="86736"/>
    <x v="0"/>
    <s v="This complex primarily consists of small medical and dental offices, generating minimal food waste."/>
  </r>
  <r>
    <d v="2022-03-10T00:00:00"/>
    <d v="2022-03-10T00:00:00"/>
    <s v=""/>
    <s v="Tessa Grezdo"/>
    <x v="0"/>
    <s v="Organics"/>
    <x v="387"/>
    <s v="1814 SAN MIGUEL DR"/>
    <s v="WALNUT CREEK"/>
    <x v="1"/>
    <s v="RecycleSmart"/>
    <s v="Recycling: Backhaul"/>
    <n v="10.32"/>
    <s v="86587"/>
    <x v="0"/>
    <s v="This complex primarily consists of small medical and dental offices, generating minimal food waste."/>
  </r>
  <r>
    <d v="2022-02-23T00:00:00"/>
    <d v="2022-02-23T00:00:00"/>
    <s v=""/>
    <s v="Ariel Lo"/>
    <x v="0"/>
    <s v="Organics"/>
    <x v="388"/>
    <s v="2870 CAMINO DIABLO"/>
    <s v="WALNUT CREEK"/>
    <x v="1"/>
    <s v="RecycleSmart"/>
    <s v="Not Recycling: No Service"/>
    <n v="3"/>
    <s v="206547"/>
    <x v="0"/>
    <s v=""/>
  </r>
  <r>
    <d v="2022-02-16T00:00:00"/>
    <d v="2022-02-16T00:00:00"/>
    <d v="2023-04-01T00:00:00"/>
    <s v="Santina Gallegos-asimos"/>
    <x v="0"/>
    <s v="Organics"/>
    <x v="389"/>
    <s v="390 N SAN CARLOS DR"/>
    <s v="WALNUT CREEK"/>
    <x v="1"/>
    <s v="RecycleSmart"/>
    <s v="Recycling: Shared"/>
    <n v="4"/>
    <s v="86389"/>
    <x v="0"/>
    <s v=""/>
  </r>
  <r>
    <d v="2022-02-16T00:00:00"/>
    <d v="2022-02-16T00:00:00"/>
    <s v=""/>
    <s v="Santina Gallegos-asimos"/>
    <x v="0"/>
    <s v="Organics"/>
    <x v="390"/>
    <s v="1790 YGNACIO VALLEY RD"/>
    <s v="WALNUT CREEK"/>
    <x v="1"/>
    <s v="RecycleSmart"/>
    <s v="Not Recycling: No Service"/>
    <n v="6"/>
    <s v="44075"/>
    <x v="0"/>
    <s v=""/>
  </r>
  <r>
    <d v="2022-02-15T00:00:00"/>
    <d v="2022-02-15T00:00:00"/>
    <s v=""/>
    <s v="Heidi Smalley"/>
    <x v="0"/>
    <s v="Organics"/>
    <x v="391"/>
    <s v="1479 YGNACIO VALLEY RD"/>
    <s v="WALNUT CREEK"/>
    <x v="1"/>
    <s v="RecycleSmart"/>
    <s v="Not Recycling: No Service"/>
    <n v="12"/>
    <s v="165165"/>
    <x v="0"/>
    <s v="Per Robert- less than 20 g per week / yardwste taken off site"/>
  </r>
  <r>
    <d v="2022-02-14T00:00:00"/>
    <d v="2022-02-14T00:00:00"/>
    <s v=""/>
    <s v="Santina Gallegos-asimos"/>
    <x v="0"/>
    <s v="Organics"/>
    <x v="392"/>
    <s v="120 YGNACIO VALLEY RD"/>
    <s v="WALNUT CREEK"/>
    <x v="1"/>
    <s v="RecycleSmart"/>
    <s v="Not Recycling: No Service"/>
    <n v="6"/>
    <s v="176035"/>
    <x v="0"/>
    <s v=""/>
  </r>
  <r>
    <d v="2022-02-14T00:00:00"/>
    <d v="2022-02-14T00:00:00"/>
    <s v=""/>
    <s v="John Taylor"/>
    <x v="0"/>
    <s v="Organics"/>
    <x v="393"/>
    <s v="3703 MT DIABLO BLVD"/>
    <s v="LAFAYETTE"/>
    <x v="0"/>
    <s v="RecycleSmart"/>
    <s v="Not Recycling: No Service"/>
    <n v="0.64"/>
    <s v="153644"/>
    <x v="0"/>
    <s v=""/>
  </r>
  <r>
    <d v="2022-02-11T00:00:00"/>
    <d v="2022-02-11T00:00:00"/>
    <d v="2023-04-01T00:00:00"/>
    <s v="Santina Gallegos-asimos"/>
    <x v="0"/>
    <s v="Organics"/>
    <x v="394"/>
    <s v="718 BANCROFT RD"/>
    <s v="WALNUT CREEK"/>
    <x v="1"/>
    <s v="RecycleSmart"/>
    <s v="Recycling: Hauler"/>
    <n v="0"/>
    <s v=""/>
    <x v="0"/>
    <s v=""/>
  </r>
  <r>
    <d v="2022-02-11T00:00:00"/>
    <d v="2022-02-11T00:00:00"/>
    <s v=""/>
    <s v="Ariel Lo"/>
    <x v="0"/>
    <s v="Organics"/>
    <x v="395"/>
    <s v="2599 N MAIN ST"/>
    <s v="WALNUT CREEK"/>
    <x v="1"/>
    <s v="RecycleSmart"/>
    <s v="Not Recycling: No Service"/>
    <n v="3"/>
    <s v="86177"/>
    <x v="0"/>
    <s v=""/>
  </r>
  <r>
    <d v="2022-02-11T00:00:00"/>
    <d v="2022-02-11T00:00:00"/>
    <s v=""/>
    <s v="Ariel Lo"/>
    <x v="0"/>
    <s v="Organics"/>
    <x v="396"/>
    <s v="1508 3RD AVE"/>
    <s v="WALNUT CREEK"/>
    <x v="1"/>
    <s v="RecycleSmart"/>
    <s v="Not Recycling: No Service"/>
    <n v="4"/>
    <s v="142381"/>
    <x v="0"/>
    <s v=""/>
  </r>
  <r>
    <d v="2022-02-11T00:00:00"/>
    <d v="2022-02-11T00:00:00"/>
    <s v=""/>
    <s v="Ariel Lo"/>
    <x v="0"/>
    <s v="Organics"/>
    <x v="397"/>
    <s v="2646 N MAIN ST"/>
    <s v="WALNUT CREEK"/>
    <x v="1"/>
    <s v="RecycleSmart"/>
    <s v="Not Recycling: No Service"/>
    <n v="40"/>
    <s v="73584"/>
    <x v="0"/>
    <s v=""/>
  </r>
  <r>
    <d v="2022-02-11T00:00:00"/>
    <d v="2022-02-11T00:00:00"/>
    <s v=""/>
    <s v="Ariel Lo"/>
    <x v="0"/>
    <s v="Organics"/>
    <x v="398"/>
    <s v="1914 TICE VALLEY BLVD"/>
    <s v="WALNUT CREEK"/>
    <x v="1"/>
    <s v="RecycleSmart"/>
    <s v="Not Recycling: No Service"/>
    <n v="9"/>
    <s v="203500"/>
    <x v="0"/>
    <s v=""/>
  </r>
  <r>
    <d v="2022-02-11T00:00:00"/>
    <d v="2022-02-11T00:00:00"/>
    <s v=""/>
    <s v="Ariel Lo"/>
    <x v="0"/>
    <s v="Organics"/>
    <x v="399"/>
    <s v="2520 CAMINO DIABLO"/>
    <s v="WALNUT CREEK"/>
    <x v="1"/>
    <s v="RecycleSmart"/>
    <s v="Not Recycling: No Service"/>
    <n v="15"/>
    <s v="92148"/>
    <x v="0"/>
    <s v=""/>
  </r>
  <r>
    <d v="2022-02-11T00:00:00"/>
    <d v="2022-02-11T00:00:00"/>
    <s v=""/>
    <s v="Ariel Lo"/>
    <x v="0"/>
    <s v="Organics"/>
    <x v="400"/>
    <s v="1403 AUTOCENTER DR"/>
    <s v="WALNUT CREEK"/>
    <x v="1"/>
    <s v="RecycleSmart"/>
    <s v="Not Recycling: No Service"/>
    <n v="7.92"/>
    <s v="139907"/>
    <x v="0"/>
    <s v=""/>
  </r>
  <r>
    <d v="2022-02-11T00:00:00"/>
    <d v="2022-02-11T00:00:00"/>
    <s v=""/>
    <s v="Ariel Lo"/>
    <x v="0"/>
    <s v="Organics"/>
    <x v="401"/>
    <s v="1514 PALOS VERDES MALL"/>
    <s v="WALNUT CREEK"/>
    <x v="1"/>
    <s v="RecycleSmart"/>
    <s v="Not Recycling: No Service"/>
    <n v="3.96"/>
    <s v="169012"/>
    <x v="0"/>
    <s v=""/>
  </r>
  <r>
    <d v="2022-02-11T00:00:00"/>
    <d v="2022-02-11T00:00:00"/>
    <s v=""/>
    <s v="Santina Gallegos-asimos"/>
    <x v="0"/>
    <s v="Organics"/>
    <x v="402"/>
    <s v="742 Bancroft Rd"/>
    <s v="WALNUT CREEK"/>
    <x v="1"/>
    <s v="RecycleSmart"/>
    <s v=""/>
    <n v="0"/>
    <s v=""/>
    <x v="0"/>
    <s v=""/>
  </r>
  <r>
    <d v="2022-02-11T00:00:00"/>
    <d v="2022-02-11T00:00:00"/>
    <s v=""/>
    <s v="Ariel Lo"/>
    <x v="0"/>
    <s v="Organics"/>
    <x v="403"/>
    <s v="2556 N MAIN ST"/>
    <s v="WALNUT CREEK"/>
    <x v="1"/>
    <s v="RecycleSmart"/>
    <s v="Recycling: Hauler"/>
    <n v="10.32"/>
    <s v="84855"/>
    <x v="0"/>
    <s v=""/>
  </r>
  <r>
    <d v="2022-02-11T00:00:00"/>
    <d v="2022-02-11T00:00:00"/>
    <s v=""/>
    <s v="Ariel Lo"/>
    <x v="0"/>
    <s v="Organics"/>
    <x v="404"/>
    <s v="1531 3RD AVE"/>
    <s v="WALNUT CREEK"/>
    <x v="1"/>
    <s v="RecycleSmart"/>
    <s v="Not Recycling: No Service"/>
    <n v="2"/>
    <s v="71862"/>
    <x v="0"/>
    <s v=""/>
  </r>
  <r>
    <d v="2022-02-11T00:00:00"/>
    <d v="2022-02-11T00:00:00"/>
    <s v=""/>
    <s v="Ariel Lo"/>
    <x v="0"/>
    <s v="Organics"/>
    <x v="405"/>
    <s v="2679 N MAIN ST"/>
    <s v="WALNUT CREEK"/>
    <x v="1"/>
    <s v="RecycleSmart"/>
    <s v="Not Recycling: No Service"/>
    <n v="6"/>
    <s v="99739"/>
    <x v="0"/>
    <s v=""/>
  </r>
  <r>
    <d v="2022-02-11T00:00:00"/>
    <d v="2022-02-11T00:00:00"/>
    <s v=""/>
    <s v="Ariel Lo"/>
    <x v="0"/>
    <s v="Organics"/>
    <x v="406"/>
    <s v="2654 N MAIN ST"/>
    <s v="WALNUT CREEK"/>
    <x v="1"/>
    <s v="RecycleSmart"/>
    <s v="Not Recycling: No Service"/>
    <n v="2.96"/>
    <s v="382408"/>
    <x v="0"/>
    <s v=""/>
  </r>
  <r>
    <d v="2022-02-11T00:00:00"/>
    <d v="2022-02-11T00:00:00"/>
    <d v="2023-04-01T00:00:00"/>
    <s v="Ariel Lo"/>
    <x v="0"/>
    <s v="Organics"/>
    <x v="407"/>
    <s v="1601 TICE VALLEY BLVD"/>
    <s v="WALNUT CREEK"/>
    <x v="1"/>
    <s v="RecycleSmart"/>
    <s v="Recycling: Hauler"/>
    <n v="3.32"/>
    <s v="232997"/>
    <x v="0"/>
    <s v=""/>
  </r>
  <r>
    <d v="2022-02-11T00:00:00"/>
    <d v="2022-02-11T00:00:00"/>
    <s v=""/>
    <s v="Ariel Lo"/>
    <x v="0"/>
    <s v="Organics"/>
    <x v="408"/>
    <s v="2530 N MAIN ST"/>
    <s v="WALNUT CREEK"/>
    <x v="1"/>
    <s v="RecycleSmart"/>
    <s v="Not Recycling: No Service"/>
    <n v="3"/>
    <s v="15140"/>
    <x v="0"/>
    <s v=""/>
  </r>
  <r>
    <d v="2022-02-11T00:00:00"/>
    <d v="2022-02-11T00:00:00"/>
    <s v=""/>
    <s v="Ariel Lo"/>
    <x v="0"/>
    <s v="Organics"/>
    <x v="409"/>
    <s v="2658 N MAIN ST"/>
    <s v="WALNUT CREEK"/>
    <x v="1"/>
    <s v="RecycleSmart"/>
    <s v="Not Recycling: No Service"/>
    <n v="12"/>
    <s v="134261"/>
    <x v="0"/>
    <s v=""/>
  </r>
  <r>
    <d v="2022-02-11T00:00:00"/>
    <d v="2022-02-11T00:00:00"/>
    <d v="2023-04-01T00:00:00"/>
    <s v="Santina Gallegos-asimos"/>
    <x v="0"/>
    <s v="Organics"/>
    <x v="410"/>
    <s v="718 BANCROFT RD"/>
    <s v="WALNUT CREEK"/>
    <x v="1"/>
    <s v="RecycleSmart"/>
    <s v="Recycling: Hauler"/>
    <n v="0"/>
    <s v=""/>
    <x v="0"/>
    <s v="They do not serve any food here"/>
  </r>
  <r>
    <d v="2022-02-11T00:00:00"/>
    <d v="2022-02-11T00:00:00"/>
    <s v=""/>
    <s v="Ariel Lo"/>
    <x v="0"/>
    <s v="Organics"/>
    <x v="411"/>
    <s v="1545 3RD AVE"/>
    <s v="WALNUT CREEK"/>
    <x v="1"/>
    <s v="RecycleSmart"/>
    <s v="Not Recycling: No Service"/>
    <n v="6"/>
    <s v="88286"/>
    <x v="0"/>
    <s v=""/>
  </r>
  <r>
    <d v="2022-02-11T00:00:00"/>
    <d v="2022-02-11T00:00:00"/>
    <s v=""/>
    <s v="Ariel Lo"/>
    <x v="0"/>
    <s v="Organics"/>
    <x v="412"/>
    <s v="1530 3RD AVE"/>
    <s v="WALNUT CREEK"/>
    <x v="1"/>
    <s v="RecycleSmart"/>
    <s v="Not Recycling: No Service"/>
    <n v="5"/>
    <s v="88211"/>
    <x v="0"/>
    <s v=""/>
  </r>
  <r>
    <d v="2022-02-11T00:00:00"/>
    <d v="2022-02-11T00:00:00"/>
    <s v=""/>
    <s v="Ariel Lo"/>
    <x v="0"/>
    <s v="Organics"/>
    <x v="413"/>
    <s v="2659 N MAIN ST"/>
    <s v="WALNUT CREEK"/>
    <x v="1"/>
    <s v="RecycleSmart"/>
    <s v="Not Recycling: No Service"/>
    <n v="6"/>
    <s v="186426, 186428"/>
    <x v="0"/>
    <s v=""/>
  </r>
  <r>
    <d v="2022-02-11T00:00:00"/>
    <d v="2022-02-11T00:00:00"/>
    <s v=""/>
    <s v="Ariel Lo"/>
    <x v="0"/>
    <s v="Organics"/>
    <x v="414"/>
    <s v="1966 TICE VALLEY BLVD"/>
    <s v="WALNUT CREEK"/>
    <x v="1"/>
    <s v="RecycleSmart"/>
    <s v="Not Recycling: No Service"/>
    <n v="1"/>
    <s v="281998"/>
    <x v="0"/>
    <s v=""/>
  </r>
  <r>
    <d v="2022-02-11T00:00:00"/>
    <d v="2022-02-11T00:00:00"/>
    <s v=""/>
    <s v="Ariel Lo"/>
    <x v="0"/>
    <s v="Organics"/>
    <x v="415"/>
    <s v="2281 OLYMPIC BLVD"/>
    <s v="WALNUT CREEK"/>
    <x v="1"/>
    <s v="RecycleSmart"/>
    <s v="Not Recycling: No Service"/>
    <n v="4"/>
    <s v="58595"/>
    <x v="0"/>
    <s v=""/>
  </r>
  <r>
    <d v="2022-02-11T00:00:00"/>
    <d v="2022-02-11T00:00:00"/>
    <s v=""/>
    <s v="Ariel Lo"/>
    <x v="0"/>
    <s v="Organics"/>
    <x v="416"/>
    <s v="2520 N MAIN ST"/>
    <s v="WALNUT CREEK"/>
    <x v="1"/>
    <s v="RecycleSmart"/>
    <s v="Not Recycling: No Service"/>
    <n v="8.48"/>
    <s v="8000331, 8000333, 8000755"/>
    <x v="0"/>
    <s v=""/>
  </r>
  <r>
    <d v="2022-02-11T00:00:00"/>
    <d v="2022-02-11T00:00:00"/>
    <s v=""/>
    <s v="Ariel Lo"/>
    <x v="0"/>
    <s v="Organics"/>
    <x v="417"/>
    <s v="2741 N MAIN ST"/>
    <s v="WALNUT CREEK"/>
    <x v="1"/>
    <s v="RecycleSmart"/>
    <s v="Not Recycling: No Service"/>
    <n v="2.48"/>
    <s v="8000505, 8000506"/>
    <x v="0"/>
    <s v=""/>
  </r>
  <r>
    <d v="2022-02-11T00:00:00"/>
    <d v="2022-02-11T00:00:00"/>
    <d v="2023-04-01T00:00:00"/>
    <s v="Santina Gallegos-asimos"/>
    <x v="0"/>
    <s v="Organics"/>
    <x v="418"/>
    <s v="718 BANCROFT RD"/>
    <s v="WALNUT CREEK"/>
    <x v="1"/>
    <s v="RecycleSmart"/>
    <s v="Recycling: Hauler"/>
    <n v="0"/>
    <s v=""/>
    <x v="0"/>
    <s v=""/>
  </r>
  <r>
    <d v="2022-02-11T00:00:00"/>
    <d v="2022-02-11T00:00:00"/>
    <s v=""/>
    <s v="Santina Gallegos-asimos"/>
    <x v="0"/>
    <s v="Organics"/>
    <x v="419"/>
    <s v="718 BANCROFT RD"/>
    <s v="WALNUT CREEK"/>
    <x v="1"/>
    <s v="RecycleSmart"/>
    <s v=""/>
    <n v="0"/>
    <s v=""/>
    <x v="0"/>
    <s v=""/>
  </r>
  <r>
    <d v="2022-02-11T00:00:00"/>
    <d v="2022-02-11T00:00:00"/>
    <s v=""/>
    <s v="Ariel Lo"/>
    <x v="0"/>
    <s v="Organics"/>
    <x v="420"/>
    <s v="2724 N MAIN ST"/>
    <s v="WALNUT CREEK"/>
    <x v="1"/>
    <s v="RecycleSmart"/>
    <s v="Not Recycling: No Service"/>
    <n v="8"/>
    <s v="85803"/>
    <x v="0"/>
    <s v=""/>
  </r>
  <r>
    <d v="2022-02-11T00:00:00"/>
    <d v="2022-02-11T00:00:00"/>
    <s v=""/>
    <s v="Ariel Lo"/>
    <x v="0"/>
    <s v="Organics"/>
    <x v="421"/>
    <s v="2660 N MAIN ST"/>
    <s v="WALNUT CREEK"/>
    <x v="1"/>
    <s v="RecycleSmart"/>
    <s v="Not Recycling: No Service"/>
    <n v="2.48"/>
    <s v="85340"/>
    <x v="0"/>
    <s v=""/>
  </r>
  <r>
    <d v="2022-02-11T00:00:00"/>
    <d v="2022-02-11T00:00:00"/>
    <s v=""/>
    <s v="Ariel Lo"/>
    <x v="0"/>
    <s v="Organics"/>
    <x v="422"/>
    <s v="2645 N MAIN ST"/>
    <s v="WALNUT CREEK"/>
    <x v="1"/>
    <s v="RecycleSmart"/>
    <s v="Not Recycling: No Service"/>
    <n v="12"/>
    <s v="78428"/>
    <x v="0"/>
    <s v=""/>
  </r>
  <r>
    <d v="2022-02-11T00:00:00"/>
    <d v="2022-02-11T00:00:00"/>
    <s v=""/>
    <s v="Ariel Lo"/>
    <x v="0"/>
    <s v="Organics"/>
    <x v="423"/>
    <s v="3099 N MAIN ST"/>
    <s v="WALNUT CREEK"/>
    <x v="1"/>
    <s v="RecycleSmart"/>
    <s v="Not Recycling: No Service"/>
    <n v="7"/>
    <s v="279109"/>
    <x v="0"/>
    <s v=""/>
  </r>
  <r>
    <d v="2022-02-11T00:00:00"/>
    <d v="2022-02-11T00:00:00"/>
    <s v=""/>
    <s v="Ariel Lo"/>
    <x v="0"/>
    <s v="Organics"/>
    <x v="424"/>
    <s v="1241 BOULEVARD WAY"/>
    <s v="WALNUT CREEK"/>
    <x v="1"/>
    <s v="RecycleSmart"/>
    <s v="Not Recycling: No Service"/>
    <n v="3"/>
    <s v="188021"/>
    <x v="0"/>
    <s v=""/>
  </r>
  <r>
    <d v="2022-02-11T00:00:00"/>
    <d v="2022-02-11T00:00:00"/>
    <d v="2023-04-01T00:00:00"/>
    <s v="Ariel Lo"/>
    <x v="0"/>
    <s v="Organics"/>
    <x v="425"/>
    <s v="1255 TREAT BLVD #210"/>
    <s v="WALNUT CREEK"/>
    <x v="1"/>
    <s v="RecycleSmart"/>
    <s v="Recycling: Hauler"/>
    <n v="44"/>
    <s v="117817"/>
    <x v="0"/>
    <s v=""/>
  </r>
  <r>
    <d v="2022-02-11T00:00:00"/>
    <d v="2022-02-11T00:00:00"/>
    <s v=""/>
    <s v="Ariel Lo"/>
    <x v="0"/>
    <s v="Organics"/>
    <x v="426"/>
    <s v="2751 BUENA VISTA AVE"/>
    <s v="WALNUT CREEK"/>
    <x v="1"/>
    <s v="RecycleSmart"/>
    <s v="Not Recycling: No Service"/>
    <n v="8"/>
    <s v="138928"/>
    <x v="0"/>
    <s v=""/>
  </r>
  <r>
    <d v="2022-02-10T00:00:00"/>
    <d v="2022-02-10T00:00:00"/>
    <s v=""/>
    <s v="John Taylor"/>
    <x v="0"/>
    <s v="Organics"/>
    <x v="427"/>
    <s v="89 MORAGA WAY"/>
    <s v="ORINDA"/>
    <x v="2"/>
    <s v="RecycleSmart"/>
    <s v="Not Recycling: No Service"/>
    <n v="0.96"/>
    <s v="341941"/>
    <x v="0"/>
    <s v=""/>
  </r>
  <r>
    <d v="2022-02-10T00:00:00"/>
    <d v="2022-02-10T00:00:00"/>
    <s v=""/>
    <s v="Ariel Lo"/>
    <x v="0"/>
    <s v="Organics"/>
    <x v="428"/>
    <s v="3000 OAK RD"/>
    <s v="WALNUT CREEK"/>
    <x v="5"/>
    <s v="RecycleSmart"/>
    <s v="Not Recycling: No Service"/>
    <n v="12"/>
    <s v="102715"/>
    <x v="0"/>
    <s v=""/>
  </r>
  <r>
    <d v="2022-02-10T00:00:00"/>
    <d v="2022-02-10T00:00:00"/>
    <s v=""/>
    <s v="Ariel Lo"/>
    <x v="0"/>
    <s v="Organics"/>
    <x v="429"/>
    <s v="2800 CAMINO DIABLO"/>
    <s v="WALNUT CREEK"/>
    <x v="1"/>
    <s v="RecycleSmart"/>
    <s v="Not Recycling: No Service"/>
    <n v="20"/>
    <s v="155483"/>
    <x v="0"/>
    <s v=""/>
  </r>
  <r>
    <d v="2022-02-10T00:00:00"/>
    <d v="2022-02-10T00:00:00"/>
    <s v=""/>
    <s v="Ariel Lo"/>
    <x v="0"/>
    <s v="Organics"/>
    <x v="430"/>
    <s v="2900 N MAIN ST"/>
    <s v="WALNUT CREEK"/>
    <x v="1"/>
    <s v="RecycleSmart"/>
    <s v="Not Recycling: No Service"/>
    <n v="4.92"/>
    <s v="86421"/>
    <x v="0"/>
    <s v=""/>
  </r>
  <r>
    <d v="2022-02-10T00:00:00"/>
    <d v="2022-02-10T00:00:00"/>
    <s v=""/>
    <s v="Ariel Lo"/>
    <x v="0"/>
    <s v="Organics"/>
    <x v="431"/>
    <s v="2830 N MAIN ST"/>
    <s v="WALNUT CREEK"/>
    <x v="1"/>
    <s v="RecycleSmart"/>
    <s v="Not Recycling: No Service"/>
    <n v="3"/>
    <s v="86264"/>
    <x v="0"/>
    <s v=""/>
  </r>
  <r>
    <d v="2022-02-10T00:00:00"/>
    <d v="2022-02-10T00:00:00"/>
    <d v="2023-07-13T00:00:00"/>
    <s v="Ariel Lo"/>
    <x v="0"/>
    <s v="Organics"/>
    <x v="432"/>
    <s v="1250 SPRINGBROOK RD"/>
    <s v="WALNUT CREEK"/>
    <x v="1"/>
    <s v="RecycleSmart"/>
    <s v="Recycling: Shared"/>
    <n v="8"/>
    <s v="78543"/>
    <x v="0"/>
    <s v=""/>
  </r>
  <r>
    <d v="2022-02-10T00:00:00"/>
    <d v="2022-02-10T00:00:00"/>
    <s v=""/>
    <s v="Ariel Lo"/>
    <x v="0"/>
    <s v="Organics"/>
    <x v="433"/>
    <s v="1365 TREAT BLVD"/>
    <s v="WALNUT CREEK"/>
    <x v="5"/>
    <s v="RecycleSmart"/>
    <s v="Not Recycling: No Service"/>
    <n v="20.96"/>
    <s v="77149"/>
    <x v="0"/>
    <s v=""/>
  </r>
  <r>
    <d v="2022-02-10T00:00:00"/>
    <d v="2022-02-10T00:00:00"/>
    <s v=""/>
    <s v="Ariel Lo"/>
    <x v="0"/>
    <s v="Organics"/>
    <x v="434"/>
    <s v="1994 TICE VALLEY BLVD"/>
    <s v="WALNUT CREEK"/>
    <x v="1"/>
    <s v="RecycleSmart"/>
    <s v="Not Recycling: No Service"/>
    <n v="4"/>
    <s v="202122"/>
    <x v="0"/>
    <s v=""/>
  </r>
  <r>
    <d v="2022-02-10T00:00:00"/>
    <d v="2022-02-10T00:00:00"/>
    <s v=""/>
    <s v="Ariel Lo"/>
    <x v="0"/>
    <s v="Organics"/>
    <x v="435"/>
    <s v="2770 CAMINO DIABLO #A"/>
    <s v="WALNUT CREEK"/>
    <x v="1"/>
    <s v="RecycleSmart"/>
    <s v="Not Recycling: No Service"/>
    <n v="4"/>
    <s v="401018"/>
    <x v="0"/>
    <s v=""/>
  </r>
  <r>
    <d v="2022-02-10T00:00:00"/>
    <d v="2022-02-10T00:00:00"/>
    <d v="2022-03-22T00:00:00"/>
    <s v="Ariel Lo"/>
    <x v="0"/>
    <s v="Organics"/>
    <x v="436"/>
    <s v="1001 HARVEY DR"/>
    <s v="WALNUT CREEK"/>
    <x v="1"/>
    <s v="RecycleSmart"/>
    <s v="Recycling: Hauler"/>
    <n v="110.48"/>
    <s v="143609, 200085, 200087, 200088, 200090, 225752, 235106"/>
    <x v="1"/>
    <s v=""/>
  </r>
  <r>
    <d v="2022-02-10T00:00:00"/>
    <d v="2022-02-10T00:00:00"/>
    <s v=""/>
    <s v="Ariel Lo"/>
    <x v="0"/>
    <s v="Organics"/>
    <x v="437"/>
    <s v="1561 3RD AVE"/>
    <s v="WALNUT CREEK"/>
    <x v="1"/>
    <s v="RecycleSmart"/>
    <s v="Not Recycling: No Service"/>
    <n v="7"/>
    <s v="56343"/>
    <x v="0"/>
    <s v=""/>
  </r>
  <r>
    <d v="2022-02-10T00:00:00"/>
    <d v="2022-02-10T00:00:00"/>
    <s v=""/>
    <s v="Tessa Grezdo"/>
    <x v="0"/>
    <s v="Organics"/>
    <x v="438"/>
    <s v="1660 OLYMPIC BLVD"/>
    <s v="WALNUT CREEK"/>
    <x v="1"/>
    <s v="RecycleSmart"/>
    <s v="Not Recycling: No Service"/>
    <n v="3"/>
    <s v="290858"/>
    <x v="0"/>
    <s v="This building is partially occupied and current occupants include a bank which produces minimal organics."/>
  </r>
  <r>
    <d v="2022-02-10T00:00:00"/>
    <d v="2022-02-10T00:00:00"/>
    <s v=""/>
    <s v="Ariel Lo"/>
    <x v="0"/>
    <s v="Organics"/>
    <x v="439"/>
    <s v="1960 TICE VALLEY BLVD"/>
    <s v="WALNUT CREEK"/>
    <x v="1"/>
    <s v="RecycleSmart"/>
    <s v="Recycling: Backhaul"/>
    <n v="18"/>
    <s v="183929, 224919, 8000424"/>
    <x v="0"/>
    <s v=""/>
  </r>
  <r>
    <d v="2022-02-10T00:00:00"/>
    <d v="2022-02-10T00:00:00"/>
    <d v="2023-07-13T00:00:00"/>
    <s v="Ariel Lo"/>
    <x v="0"/>
    <s v="Organics"/>
    <x v="440"/>
    <s v="1526 PALOS VERDES MALL"/>
    <s v="WALNUT CREEK"/>
    <x v="1"/>
    <s v="RecycleSmart"/>
    <s v="Recycling: Shared"/>
    <n v="12"/>
    <s v="189675"/>
    <x v="0"/>
    <s v=""/>
  </r>
  <r>
    <d v="2022-02-10T00:00:00"/>
    <d v="2022-02-10T00:00:00"/>
    <s v=""/>
    <s v="Ariel Lo"/>
    <x v="0"/>
    <s v="Organics"/>
    <x v="441"/>
    <s v="2931 N MAIN ST"/>
    <s v="WALNUT CREEK"/>
    <x v="1"/>
    <s v="RecycleSmart"/>
    <s v="Not Recycling: No Service"/>
    <n v="2"/>
    <s v="174720"/>
    <x v="0"/>
    <s v=""/>
  </r>
  <r>
    <d v="2022-02-10T00:00:00"/>
    <d v="2022-02-10T00:00:00"/>
    <s v=""/>
    <s v="Heidi Smalley"/>
    <x v="1"/>
    <s v="Organics"/>
    <x v="442"/>
    <s v="120 LA CASA VIA"/>
    <s v="WALNUT CREEK"/>
    <x v="1"/>
    <s v="RecycleSmart"/>
    <s v="Not Recycling: No Service"/>
    <n v="28"/>
    <s v="148908"/>
    <x v="0"/>
    <s v=""/>
  </r>
  <r>
    <d v="2022-02-10T00:00:00"/>
    <d v="2022-02-10T00:00:00"/>
    <s v=""/>
    <s v="Ariel Lo"/>
    <x v="0"/>
    <s v="Organics"/>
    <x v="443"/>
    <s v="2229 OLYMPIC BLVD"/>
    <s v="WALNUT CREEK"/>
    <x v="5"/>
    <s v="RecycleSmart"/>
    <s v="Not Recycling: No Service"/>
    <n v="5"/>
    <s v="75770"/>
    <x v="0"/>
    <s v=""/>
  </r>
  <r>
    <d v="2022-02-10T00:00:00"/>
    <d v="2022-02-10T00:00:00"/>
    <s v=""/>
    <s v="Ariel Lo"/>
    <x v="0"/>
    <s v="Organics"/>
    <x v="444"/>
    <s v="2850 CAMINO DIABLO"/>
    <s v="WALNUT CREEK"/>
    <x v="1"/>
    <s v="RecycleSmart"/>
    <s v="Not Recycling: No Service"/>
    <n v="5"/>
    <s v="95432"/>
    <x v="0"/>
    <s v=""/>
  </r>
  <r>
    <d v="2022-02-10T00:00:00"/>
    <d v="2022-02-10T00:00:00"/>
    <s v=""/>
    <s v="Ariel Lo"/>
    <x v="0"/>
    <s v="Organics"/>
    <x v="445"/>
    <s v="7000 SUNNE LN #112"/>
    <s v="WALNUT CREEK"/>
    <x v="1"/>
    <s v="RecycleSmart"/>
    <s v="Not Recycling: No Service"/>
    <n v="8.8800000000000008"/>
    <s v="177439"/>
    <x v="0"/>
    <s v=""/>
  </r>
  <r>
    <d v="2022-02-10T00:00:00"/>
    <d v="2022-02-10T00:00:00"/>
    <s v=""/>
    <s v="Ariel Lo"/>
    <x v="0"/>
    <s v="Organics"/>
    <x v="446"/>
    <s v="2860 N MAIN ST"/>
    <s v="WALNUT CREEK"/>
    <x v="1"/>
    <s v="RecycleSmart"/>
    <s v="Not Recycling: No Service"/>
    <n v="8"/>
    <s v="110103, 110104"/>
    <x v="0"/>
    <s v=""/>
  </r>
  <r>
    <d v="2022-02-10T00:00:00"/>
    <d v="2022-02-10T00:00:00"/>
    <s v=""/>
    <s v="Heidi Smalley"/>
    <x v="1"/>
    <s v="Organics"/>
    <x v="447"/>
    <s v="130 LA CASA VIA #202"/>
    <s v="WALNUT CREEK"/>
    <x v="1"/>
    <s v="RecycleSmart"/>
    <s v="Not Recycling: No Service"/>
    <n v="9"/>
    <s v="75812"/>
    <x v="0"/>
    <s v=""/>
  </r>
  <r>
    <d v="2022-02-08T00:00:00"/>
    <d v="2022-02-08T00:00:00"/>
    <d v="2023-04-01T00:00:00"/>
    <s v="Heidi Smalley"/>
    <x v="0"/>
    <s v="Organics"/>
    <x v="274"/>
    <s v="812 CAMINO RAMON"/>
    <s v="DANVILLE"/>
    <x v="3"/>
    <s v="RecycleSmart"/>
    <s v="Recycling: Hauler"/>
    <n v="5.32"/>
    <s v="171338, 171340, 228070"/>
    <x v="0"/>
    <s v=""/>
  </r>
  <r>
    <d v="2022-02-08T00:00:00"/>
    <d v="2022-02-08T00:00:00"/>
    <s v=""/>
    <s v="Heidi Smalley"/>
    <x v="0"/>
    <s v="Organics"/>
    <x v="448"/>
    <s v="444 DIABLO RD"/>
    <s v="DANVILLE"/>
    <x v="3"/>
    <s v="RecycleSmart"/>
    <s v="Not Recycling: No Service"/>
    <n v="10"/>
    <s v="219816"/>
    <x v="0"/>
    <s v=""/>
  </r>
  <r>
    <d v="2022-02-08T00:00:00"/>
    <d v="2023-08-22T00:00:00"/>
    <s v=""/>
    <s v="Heidi Smalley"/>
    <x v="0"/>
    <s v="Organics"/>
    <x v="449"/>
    <s v="620 SAN RAMON VALLEY BLVD"/>
    <s v="DANVILLE"/>
    <x v="3"/>
    <s v="RecycleSmart"/>
    <s v="Not Recycling: No Service"/>
    <n v="3"/>
    <s v="245684"/>
    <x v="0"/>
    <s v=""/>
  </r>
  <r>
    <d v="2022-02-08T00:00:00"/>
    <d v="2022-02-08T00:00:00"/>
    <s v=""/>
    <s v="Heidi Smalley"/>
    <x v="0"/>
    <s v="Organics"/>
    <x v="450"/>
    <s v="3820 BLACKHAWK RD"/>
    <s v="DANVILLE"/>
    <x v="5"/>
    <s v="RecycleSmart"/>
    <s v="Not Recycling: No Service"/>
    <n v="16.48"/>
    <s v="67561"/>
    <x v="0"/>
    <s v="per Jessica"/>
  </r>
  <r>
    <d v="2022-02-08T00:00:00"/>
    <d v="2022-02-08T00:00:00"/>
    <s v=""/>
    <s v="Heidi Smalley"/>
    <x v="0"/>
    <s v="Organics"/>
    <x v="451"/>
    <s v="307 DIABLO RD"/>
    <s v="DANVILLE"/>
    <x v="3"/>
    <s v="RecycleSmart"/>
    <s v="Recycling: Backhaul"/>
    <n v="0.64"/>
    <s v="182044"/>
    <x v="0"/>
    <s v=""/>
  </r>
  <r>
    <d v="2022-02-08T00:00:00"/>
    <d v="2022-02-08T00:00:00"/>
    <s v=""/>
    <s v="Heidi Smalley"/>
    <x v="0"/>
    <s v="Organics"/>
    <x v="452"/>
    <s v="120 HARTZ AVE"/>
    <s v="DANVILLE"/>
    <x v="3"/>
    <s v="RecycleSmart"/>
    <s v="Not Recycling: No Service"/>
    <n v="0.8"/>
    <s v="155542"/>
    <x v="0"/>
    <s v="less than 10g/wk"/>
  </r>
  <r>
    <d v="2022-02-08T00:00:00"/>
    <d v="2022-02-08T00:00:00"/>
    <s v=""/>
    <s v="Heidi Smalley"/>
    <x v="0"/>
    <s v="Organics"/>
    <x v="453"/>
    <s v="155 W LINDA MESA AVE"/>
    <s v="DANVILLE"/>
    <x v="3"/>
    <s v="RecycleSmart"/>
    <s v="Not Recycling: No Service"/>
    <n v="6"/>
    <s v="130343"/>
    <x v="0"/>
    <s v="per Mike"/>
  </r>
  <r>
    <d v="2022-02-07T00:00:00"/>
    <d v="2022-02-07T00:00:00"/>
    <d v="2022-11-01T00:00:00"/>
    <s v="Heidi Smalley"/>
    <x v="0"/>
    <s v="Organics"/>
    <x v="454"/>
    <s v="520 LA GONDA WAY"/>
    <s v="DANVILLE"/>
    <x v="3"/>
    <s v="RecycleSmart"/>
    <s v="Recycling: Hauler"/>
    <n v="5.64"/>
    <s v="146182"/>
    <x v="0"/>
    <s v="Per PM - not generating 20 g per week/ landscape is taken off site"/>
  </r>
  <r>
    <d v="2022-02-07T00:00:00"/>
    <d v="2022-02-07T00:00:00"/>
    <s v=""/>
    <s v="Heidi Smalley"/>
    <x v="0"/>
    <s v="Organics"/>
    <x v="455"/>
    <s v="1505 SAINT ALPHONSUS WAY"/>
    <s v="ALAMO"/>
    <x v="5"/>
    <s v="RecycleSmart"/>
    <s v="Not Recycling: No Service"/>
    <n v="10"/>
    <s v="70334"/>
    <x v="0"/>
    <s v="per Kristine"/>
  </r>
  <r>
    <d v="2022-02-07T00:00:00"/>
    <d v="2022-02-07T00:00:00"/>
    <s v=""/>
    <s v="Tessa Grezdo"/>
    <x v="0"/>
    <s v="Organics"/>
    <x v="456"/>
    <s v="1630 NEWELL AVE"/>
    <s v="WALNUT CREEK"/>
    <x v="1"/>
    <s v="RecycleSmart"/>
    <s v="Not Recycling: No Service"/>
    <n v="8"/>
    <s v="88229"/>
    <x v="0"/>
    <s v="This is not the hospital, but a building with office spaces generating minimal food waste."/>
  </r>
  <r>
    <d v="2022-02-07T00:00:00"/>
    <d v="2022-02-07T00:00:00"/>
    <s v=""/>
    <s v="Heidi Smalley"/>
    <x v="0"/>
    <s v="Organics"/>
    <x v="457"/>
    <s v="816 DIABLO RD"/>
    <s v="DANVILLE"/>
    <x v="3"/>
    <s v="RecycleSmart"/>
    <s v="Recycling: Hauler"/>
    <n v="2.8"/>
    <s v="225677, 236913"/>
    <x v="0"/>
    <s v="per Director  doesn't generate required qty"/>
  </r>
  <r>
    <d v="2022-02-07T00:00:00"/>
    <d v="2022-02-07T00:00:00"/>
    <s v=""/>
    <s v="Heidi Smalley"/>
    <x v="0"/>
    <s v="Organics"/>
    <x v="458"/>
    <s v="714 SAN RAMON VALLEY BLVD"/>
    <s v="DANVILLE"/>
    <x v="3"/>
    <s v="RecycleSmart"/>
    <s v="Not Recycling: No Service"/>
    <n v="2.48"/>
    <s v="110988"/>
    <x v="0"/>
    <s v="per Brittany"/>
  </r>
  <r>
    <d v="2022-02-07T00:00:00"/>
    <d v="2022-02-07T00:00:00"/>
    <d v="2023-04-01T00:00:00"/>
    <s v="John Taylor"/>
    <x v="0"/>
    <s v="Organics"/>
    <x v="459"/>
    <s v="3520 GOLDEN GATE WAY"/>
    <s v="LAFAYETTE"/>
    <x v="0"/>
    <s v="RecycleSmart"/>
    <s v="Recycling: Hauler"/>
    <n v="1.45"/>
    <s v="132059"/>
    <x v="0"/>
    <s v=""/>
  </r>
  <r>
    <d v="2022-02-07T00:00:00"/>
    <d v="2022-02-07T00:00:00"/>
    <d v="2023-07-13T00:00:00"/>
    <s v="Heidi Smalley"/>
    <x v="1"/>
    <s v="Organics"/>
    <x v="460"/>
    <s v="1051 DIABLO RD"/>
    <s v="DANVILLE"/>
    <x v="3"/>
    <s v="RecycleSmart"/>
    <s v="Recycling: Hauler"/>
    <n v="4.32"/>
    <s v="68502"/>
    <x v="0"/>
    <s v="physical space - no room in enclosure - due to logistics cannot have container outside of enclosue"/>
  </r>
  <r>
    <d v="2022-02-03T00:00:00"/>
    <d v="2022-02-03T00:00:00"/>
    <s v=""/>
    <s v="Heidi Smalley"/>
    <x v="1"/>
    <s v="Organics"/>
    <x v="461"/>
    <s v="3201 DANVILLE BLVD"/>
    <s v="ALAMO"/>
    <x v="5"/>
    <s v="RecycleSmart"/>
    <s v="Recycling: Backhaul"/>
    <n v="11"/>
    <s v="70177"/>
    <x v="0"/>
    <s v="per Sonny no physical space.  Thought I could add one to the front side of the trash dumpster - but he also needs that space for maneuverability and when larger items need to go in.  "/>
  </r>
  <r>
    <d v="2022-02-02T00:00:00"/>
    <d v="2022-02-02T00:00:00"/>
    <d v="2023-04-01T00:00:00"/>
    <s v="Santina Gallegos-asimos"/>
    <x v="0"/>
    <s v="Organics"/>
    <x v="462"/>
    <s v="2238 OAK GROVE RD"/>
    <s v="WALNUT CREEK"/>
    <x v="1"/>
    <s v="RecycleSmart"/>
    <s v="Recycling: Hauler"/>
    <n v="0"/>
    <s v=""/>
    <x v="0"/>
    <s v=""/>
  </r>
  <r>
    <d v="2022-02-02T00:00:00"/>
    <d v="2022-02-02T00:00:00"/>
    <s v=""/>
    <s v="Santina Gallegos-asimos"/>
    <x v="0"/>
    <s v="Organics"/>
    <x v="463"/>
    <s v="2238 OAK GROVE RD"/>
    <s v="WALNUT CREEK"/>
    <x v="1"/>
    <s v="RecycleSmart"/>
    <s v=""/>
    <n v="0"/>
    <s v=""/>
    <x v="0"/>
    <s v=""/>
  </r>
  <r>
    <d v="2022-02-02T00:00:00"/>
    <d v="2022-02-02T00:00:00"/>
    <s v=""/>
    <s v="Santina Gallegos-asimos"/>
    <x v="0"/>
    <s v="Organics"/>
    <x v="464"/>
    <s v="2238 OAK GROVE RD"/>
    <s v="WALNUT CREEK"/>
    <x v="1"/>
    <s v="RecycleSmart"/>
    <s v=""/>
    <n v="0"/>
    <s v=""/>
    <x v="0"/>
    <s v=""/>
  </r>
  <r>
    <d v="2022-02-02T00:00:00"/>
    <d v="2022-02-02T00:00:00"/>
    <d v="2023-07-13T00:00:00"/>
    <s v="Santina Gallegos-asimos"/>
    <x v="0"/>
    <s v="Organics"/>
    <x v="465"/>
    <s v="2244 OAK GROVE RD"/>
    <s v="WALNUT CREEK"/>
    <x v="1"/>
    <s v="RecycleSmart"/>
    <s v="Recycling: Shared"/>
    <n v="2"/>
    <s v="83071"/>
    <x v="0"/>
    <s v=""/>
  </r>
  <r>
    <d v="2022-02-02T00:00:00"/>
    <d v="2022-02-02T00:00:00"/>
    <s v=""/>
    <s v="Santina Gallegos-asimos"/>
    <x v="0"/>
    <s v="Organics"/>
    <x v="466"/>
    <s v="2238 OAK GROVE RD"/>
    <s v="WALNUT CREEK"/>
    <x v="1"/>
    <s v="RecycleSmart"/>
    <s v=""/>
    <n v="0"/>
    <s v=""/>
    <x v="0"/>
    <s v=""/>
  </r>
  <r>
    <d v="2022-02-02T00:00:00"/>
    <d v="2022-02-02T00:00:00"/>
    <s v=""/>
    <s v="Santina Gallegos-asimos"/>
    <x v="0"/>
    <s v="Organics"/>
    <x v="467"/>
    <s v="2238 OAK GROVE RD"/>
    <s v="WALNUT CREEK"/>
    <x v="1"/>
    <s v="RecycleSmart"/>
    <s v=""/>
    <n v="0"/>
    <s v=""/>
    <x v="0"/>
    <s v=""/>
  </r>
  <r>
    <d v="2022-02-01T00:00:00"/>
    <d v="2022-02-01T00:00:00"/>
    <d v="2023-07-13T00:00:00"/>
    <s v="Heidi Smalley"/>
    <x v="0"/>
    <s v="Organics"/>
    <x v="468"/>
    <s v="2605 CAMINO TASSAJARA"/>
    <s v="DANVILLE"/>
    <x v="3"/>
    <s v="RecycleSmart"/>
    <s v="Recycling: Hauler"/>
    <n v="24.32"/>
    <s v="67645"/>
    <x v="0"/>
    <s v="per Lily not generating 10 g /week - in foodscraps, etc/ landscapers take material away (primarily concrete)"/>
  </r>
  <r>
    <d v="2022-02-01T00:00:00"/>
    <d v="2022-02-01T00:00:00"/>
    <d v="2023-07-13T00:00:00"/>
    <s v="Ariel Lo"/>
    <x v="1"/>
    <s v="Organics"/>
    <x v="469"/>
    <s v="1340 LAS JUNTAS WAY"/>
    <s v="WALNUT CREEK"/>
    <x v="5"/>
    <s v="RecycleSmart"/>
    <s v="Recycling: Hauler"/>
    <n v="23.85"/>
    <s v="89110"/>
    <x v="1"/>
    <s v=""/>
  </r>
  <r>
    <d v="2022-01-31T00:00:00"/>
    <d v="2022-01-31T00:00:00"/>
    <s v=""/>
    <s v="Heidi Smalley"/>
    <x v="0"/>
    <s v="Organics"/>
    <x v="470"/>
    <s v="2000 VICTORINE RD"/>
    <s v="LIVERMORE"/>
    <x v="5"/>
    <s v="RecycleSmart"/>
    <s v="Recycling: On-Site"/>
    <n v="2"/>
    <s v="89621"/>
    <x v="0"/>
    <s v="green waste and food scraps are taking care of on-site per Judith"/>
  </r>
  <r>
    <d v="2022-01-31T00:00:00"/>
    <d v="2022-01-31T00:00:00"/>
    <s v=""/>
    <s v="Santina Gallegos-asimos"/>
    <x v="0"/>
    <s v="Organics"/>
    <x v="471"/>
    <s v="1827 YGNACIO VALLEY RD"/>
    <s v="WALNUT CREEK"/>
    <x v="1"/>
    <s v="RecycleSmart"/>
    <s v="Not Recycling: No Service"/>
    <n v="32"/>
    <s v="8000750"/>
    <x v="0"/>
    <s v=""/>
  </r>
  <r>
    <d v="2022-01-31T00:00:00"/>
    <d v="2022-01-31T00:00:00"/>
    <s v=""/>
    <s v="Heidi Smalley"/>
    <x v="0"/>
    <s v="Organics"/>
    <x v="472"/>
    <s v="121 DIABLO RD"/>
    <s v="DANVILLE"/>
    <x v="3"/>
    <s v="RecycleSmart"/>
    <s v="Not Recycling: No Service"/>
    <n v="1.17"/>
    <s v="68197"/>
    <x v="0"/>
    <s v="this is a 1-2 person business- no landscape &amp; don't generate even close to 10g / week.  They can also use Valey Medlyn  FW dumpster in the parking lot if need be.  "/>
  </r>
  <r>
    <d v="2022-01-31T00:00:00"/>
    <d v="2022-01-31T00:00:00"/>
    <s v=""/>
    <s v="Heidi Smalley"/>
    <x v="0"/>
    <s v="Organics"/>
    <x v="473"/>
    <s v="6100 HIGHLAND RD"/>
    <s v="PLEASANTON"/>
    <x v="5"/>
    <s v="RecycleSmart"/>
    <s v="Not Recycling: No Service"/>
    <n v="1.32"/>
    <s v="88725"/>
    <x v="0"/>
    <s v="per John- cattle ranch they take care of foodwaste &amp;  and would never generate 10g FW /week"/>
  </r>
  <r>
    <d v="2022-01-31T00:00:00"/>
    <d v="2022-01-31T00:00:00"/>
    <s v=""/>
    <s v="Santina Gallegos-asimos"/>
    <x v="0"/>
    <s v="Organics"/>
    <x v="474"/>
    <s v="1925 OAK GROVE RD"/>
    <s v="WALNUT CREEK"/>
    <x v="1"/>
    <s v="RecycleSmart"/>
    <s v="Recycling: Backhaul"/>
    <n v="2"/>
    <s v="169888"/>
    <x v="0"/>
    <s v=""/>
  </r>
  <r>
    <d v="2022-01-31T00:00:00"/>
    <d v="2022-01-31T00:00:00"/>
    <s v=""/>
    <s v="John Taylor"/>
    <x v="0"/>
    <s v="Organics"/>
    <x v="475"/>
    <s v="971 DEWING AVE"/>
    <s v="LAFAYETTE"/>
    <x v="0"/>
    <s v="RecycleSmart"/>
    <s v="Not Recycling: No Service"/>
    <n v="0.96"/>
    <s v="211016"/>
    <x v="0"/>
    <s v=""/>
  </r>
  <r>
    <d v="2022-01-31T00:00:00"/>
    <d v="2022-01-31T00:00:00"/>
    <s v=""/>
    <s v="Santina Gallegos-asimos"/>
    <x v="0"/>
    <s v="Organics"/>
    <x v="476"/>
    <s v="2844 YGNACIO VALLEY RD"/>
    <s v="WALNUT CREEK"/>
    <x v="1"/>
    <s v="RecycleSmart"/>
    <s v="Not Recycling: No Service"/>
    <n v="2"/>
    <s v="162144"/>
    <x v="0"/>
    <s v="Store does not have any food waste."/>
  </r>
  <r>
    <d v="2022-01-29T00:00:00"/>
    <d v="2022-01-29T00:00:00"/>
    <s v=""/>
    <s v="John Taylor"/>
    <x v="0"/>
    <s v="Organics"/>
    <x v="477"/>
    <s v="17 ORINDA WAY"/>
    <s v="ORINDA"/>
    <x v="2"/>
    <s v="RecycleSmart"/>
    <s v="Not Recycling: No Service"/>
    <n v="1.6"/>
    <s v="92726"/>
    <x v="0"/>
    <s v=""/>
  </r>
  <r>
    <d v="2022-01-28T00:00:00"/>
    <d v="2022-01-28T00:00:00"/>
    <s v=""/>
    <s v="Tessa Grezdo"/>
    <x v="0"/>
    <s v="Organics"/>
    <x v="478"/>
    <s v="2960 CAMINO DIABLO #300"/>
    <s v="WALNUT CREEK"/>
    <x v="5"/>
    <s v="RecycleSmart"/>
    <s v="Recycling: Backhaul"/>
    <n v="16"/>
    <s v="92221"/>
    <x v="0"/>
    <s v="Spoke with Taylor about SB 1383. Building occupants are health professionals or massage therapists who only work a few days a week. The building has very few break rooms/common areas and generates minimal food waste."/>
  </r>
  <r>
    <d v="2022-01-27T00:00:00"/>
    <d v="2022-01-27T00:00:00"/>
    <s v=""/>
    <s v="John Taylor"/>
    <x v="0"/>
    <s v="Organics"/>
    <x v="479"/>
    <s v="3701 MT DIABLO BLVD"/>
    <s v="LAFAYETTE"/>
    <x v="0"/>
    <s v="RecycleSmart"/>
    <s v="Not Recycling: No Service"/>
    <n v="0.96"/>
    <s v="390492"/>
    <x v="0"/>
    <s v=""/>
  </r>
  <r>
    <d v="2022-01-27T00:00:00"/>
    <d v="2022-01-27T00:00:00"/>
    <s v=""/>
    <s v="Heidi Smalley"/>
    <x v="0"/>
    <s v="Organics"/>
    <x v="480"/>
    <s v="6100 CAMINO TASSAJARA"/>
    <s v="DANVILLE"/>
    <x v="5"/>
    <s v="RecycleSmart"/>
    <s v="Not Recycling: No Service"/>
    <n v="6"/>
    <s v="84125"/>
    <x v="0"/>
    <s v="This site is the training facility for the SRVFD- it is used sporadically. They can go weeks/months with no one there.  _x000a_They also do recruit training here.  When recruits come through - typically they eat everything in sight due to the amount of physical exertion. Requesting an exemption for &lt;20g /week"/>
  </r>
  <r>
    <d v="2022-01-27T00:00:00"/>
    <d v="2022-01-27T00:00:00"/>
    <s v=""/>
    <s v="Heidi Smalley"/>
    <x v="0"/>
    <s v="Organics"/>
    <x v="481"/>
    <s v="8200 CAMINO TASSAJARA #A"/>
    <s v="PLEASANTON"/>
    <x v="5"/>
    <s v="RecycleSmart"/>
    <s v="Not Recycling: No Service"/>
    <n v="5"/>
    <s v="96283"/>
    <x v="0"/>
    <s v="less than 20g per week per matt"/>
  </r>
  <r>
    <d v="2022-01-26T00:00:00"/>
    <d v="2022-01-26T00:00:00"/>
    <s v=""/>
    <s v="Santina Gallegos-asimos"/>
    <x v="0"/>
    <s v="Organics"/>
    <x v="482"/>
    <s v="1815 YGNACIO VALLEY RD"/>
    <s v="WALNUT CREEK"/>
    <x v="1"/>
    <s v="RecycleSmart"/>
    <s v="Not Recycling: Not Participating"/>
    <n v="0"/>
    <s v=""/>
    <x v="0"/>
    <s v="Spoke with manager Cheryl and she said that because her business is a small cafe they do not generate much waste and most of their orders are to go."/>
  </r>
  <r>
    <d v="2022-01-25T00:00:00"/>
    <d v="2022-01-25T00:00:00"/>
    <s v=""/>
    <s v="Heidi Smalley"/>
    <x v="0"/>
    <s v="Organics"/>
    <x v="483"/>
    <s v="3140 FOSTORIA WAY"/>
    <s v="DANVILLE"/>
    <x v="3"/>
    <s v="RecycleSmart"/>
    <s v="Not Recycling: No Service"/>
    <n v="78"/>
    <s v="115171, 58790"/>
    <x v="0"/>
    <s v="Spoke with Mgr Mr. Adrian Webb- stated they are not generating 10g of foodscraps/greenwaste per week"/>
  </r>
  <r>
    <d v="2022-01-25T00:00:00"/>
    <d v="2022-01-25T00:00:00"/>
    <s v=""/>
    <s v="Ariel Lo"/>
    <x v="0"/>
    <s v="Organics"/>
    <x v="484"/>
    <s v="2500 N MAIN ST"/>
    <s v="WALNUT CREEK"/>
    <x v="1"/>
    <s v="RecycleSmart"/>
    <s v="Not Recycling: No Service"/>
    <n v="4"/>
    <s v="8000670, 8000677"/>
    <x v="0"/>
    <s v="Site does not generate enough organic waste to exceed De Minimis threshold"/>
  </r>
  <r>
    <d v="2022-01-25T00:00:00"/>
    <d v="2022-01-25T00:00:00"/>
    <s v=""/>
    <s v="Tessa Grezdo"/>
    <x v="0"/>
    <s v="Organics"/>
    <x v="485"/>
    <s v="1275 BOULEVARD WAY"/>
    <s v="WALNUT CREEK"/>
    <x v="5"/>
    <s v="RecycleSmart"/>
    <s v="Not Recycling: No Service"/>
    <n v="14"/>
    <s v="256735"/>
    <x v="0"/>
    <s v="Susan emailed regarding SB 1383 compliance. They have a small kitchen breakroom, but generate minimal food waste due to the nature of their business (contractors). They are currently exempt from AB 1826 (de minimis)."/>
  </r>
  <r>
    <d v="2022-01-25T00:00:00"/>
    <d v="2022-01-25T00:00:00"/>
    <s v=""/>
    <s v="Santina Gallegos-asimos"/>
    <x v="0"/>
    <s v="Organics"/>
    <x v="486"/>
    <s v="2800 YGNACIO VALLEY RD"/>
    <s v="WALNUT CREEK"/>
    <x v="1"/>
    <s v="RecycleSmart"/>
    <s v=""/>
    <n v="0"/>
    <s v=""/>
    <x v="0"/>
    <s v="Crunch gym does not produce enough food waste."/>
  </r>
  <r>
    <d v="2022-01-25T00:00:00"/>
    <d v="2022-01-25T00:00:00"/>
    <s v=""/>
    <s v="Ariel Lo"/>
    <x v="0"/>
    <s v="Organics"/>
    <x v="487"/>
    <s v="1530 SAN LUIS RD"/>
    <s v="WALNUT CREEK"/>
    <x v="1"/>
    <s v="RecycleSmart"/>
    <s v="Not Recycling: No Service"/>
    <n v="28"/>
    <s v="86488"/>
    <x v="0"/>
    <s v="Site does not generate enough organic waste to exceed De Minimis threshold"/>
  </r>
  <r>
    <d v="2022-01-24T00:00:00"/>
    <d v="2022-01-24T00:00:00"/>
    <d v="2022-05-19T00:00:00"/>
    <s v="Ariel Lo"/>
    <x v="1"/>
    <s v="Organics"/>
    <x v="488"/>
    <s v="1050 WESLEY CT"/>
    <s v="WALNUT CREEK"/>
    <x v="1"/>
    <s v="RecycleSmart"/>
    <s v="Recycling: Hauler"/>
    <n v="21.96"/>
    <s v="92296"/>
    <x v="1"/>
    <s v="Not enough space in either enclosure"/>
  </r>
  <r>
    <d v="2022-01-19T00:00:00"/>
    <d v="2022-01-19T00:00:00"/>
    <s v=""/>
    <s v="John Taylor"/>
    <x v="0"/>
    <s v="Organics"/>
    <x v="489"/>
    <s v="501 ORINDAWOODS DR"/>
    <s v="ORINDA"/>
    <x v="2"/>
    <s v="RecycleSmart"/>
    <s v="Not Recycling: No Service"/>
    <n v="0.64"/>
    <s v="212873"/>
    <x v="0"/>
    <s v=""/>
  </r>
  <r>
    <d v="2022-01-19T00:00:00"/>
    <d v="2022-01-19T00:00:00"/>
    <d v="2022-08-11T00:00:00"/>
    <s v="John Taylor"/>
    <x v="0"/>
    <s v="Organics"/>
    <x v="490"/>
    <s v="11 CAMINO PABLO"/>
    <s v="ORINDA"/>
    <x v="2"/>
    <s v="RecycleSmart"/>
    <s v="Recycling: Third Party"/>
    <n v="7.96"/>
    <s v="94870"/>
    <x v="0"/>
    <s v=""/>
  </r>
  <r>
    <d v="2022-01-12T00:00:00"/>
    <d v="2022-01-12T00:00:00"/>
    <d v="2023-04-01T00:00:00"/>
    <s v="Kimberly Lam"/>
    <x v="0"/>
    <s v="Organics"/>
    <x v="491"/>
    <s v="1942 DESERT CIR"/>
    <s v="WALNUT CREEK"/>
    <x v="1"/>
    <s v="RecycleSmart"/>
    <s v="Recycling: Hauler"/>
    <n v="4"/>
    <s v="82008"/>
    <x v="1"/>
    <s v="Unwilling to compost. "/>
  </r>
  <r>
    <d v="2022-01-03T00:00:00"/>
    <d v="2022-01-03T00:00:00"/>
    <d v="2023-07-13T00:00:00"/>
    <s v="John Taylor"/>
    <x v="0"/>
    <s v="Organics"/>
    <x v="492"/>
    <s v="460 CENTER ST"/>
    <s v="MORAGA"/>
    <x v="4"/>
    <s v="RecycleSmart"/>
    <s v="Recycling: Hauler"/>
    <n v="6.32"/>
    <s v="95166"/>
    <x v="0"/>
    <s v="Waiver Import January 2022"/>
  </r>
  <r>
    <d v="2022-01-03T00:00:00"/>
    <d v="2022-01-03T00:00:00"/>
    <s v=""/>
    <s v="Tessa Grezdo"/>
    <x v="0"/>
    <s v="Organics"/>
    <x v="493"/>
    <s v="1908 TICE VALLEY BLVD"/>
    <s v="WALNUT CREEK"/>
    <x v="1"/>
    <s v="RecycleSmart"/>
    <s v="Not Recycling: No Service"/>
    <n v="14"/>
    <s v="72720"/>
    <x v="0"/>
    <s v="Waiver Import January 2022"/>
  </r>
  <r>
    <d v="2022-01-03T00:00:00"/>
    <d v="2022-01-03T00:00:00"/>
    <s v=""/>
    <s v="Tessa Grezdo"/>
    <x v="0"/>
    <s v="Organics"/>
    <x v="494"/>
    <s v="1940 Tice Valley Blvd # C"/>
    <s v="WALNUT CREEK"/>
    <x v="1"/>
    <s v="RecycleSmart"/>
    <s v=""/>
    <n v="0"/>
    <s v=""/>
    <x v="0"/>
    <s v="Waiver Import January 2022"/>
  </r>
  <r>
    <d v="2022-01-03T00:00:00"/>
    <d v="2022-01-03T00:00:00"/>
    <s v=""/>
    <s v="Tessa Grezdo"/>
    <x v="0"/>
    <s v="Organics"/>
    <x v="495"/>
    <s v="1280 BOULEVARD WAY #D"/>
    <s v="WALNUT CREEK"/>
    <x v="1"/>
    <s v="RecycleSmart"/>
    <s v=""/>
    <n v="0"/>
    <s v=""/>
    <x v="0"/>
    <s v="Waiver Import January 2022"/>
  </r>
  <r>
    <d v="2022-01-03T00:00:00"/>
    <d v="2022-01-03T00:00:00"/>
    <s v=""/>
    <s v="Tessa Grezdo"/>
    <x v="0"/>
    <s v="Organics"/>
    <x v="496"/>
    <s v="1547 Palos Verdes Mall"/>
    <s v="WALNUT CREEK"/>
    <x v="1"/>
    <s v="RecycleSmart"/>
    <s v=""/>
    <n v="0"/>
    <s v=""/>
    <x v="0"/>
    <s v="Waiver Import January 2022"/>
  </r>
  <r>
    <d v="2022-01-03T00:00:00"/>
    <d v="2022-01-03T00:00:00"/>
    <s v=""/>
    <s v="Tessa Grezdo"/>
    <x v="0"/>
    <s v="Organics"/>
    <x v="497"/>
    <s v="1538 LOCUST ST"/>
    <s v="WALNUT CREEK"/>
    <x v="1"/>
    <s v="RecycleSmart"/>
    <s v="Not Recycling: No Service"/>
    <n v="4"/>
    <s v="8000425, 8000426"/>
    <x v="0"/>
    <s v="Waiver Import January 2022"/>
  </r>
  <r>
    <d v="2022-01-03T00:00:00"/>
    <d v="2022-01-03T00:00:00"/>
    <s v=""/>
    <s v="Tessa Grezdo"/>
    <x v="0"/>
    <s v="Organics"/>
    <x v="498"/>
    <s v="1800 TICE VALLEY BLVD"/>
    <s v="WALNUT CREEK"/>
    <x v="1"/>
    <s v="RecycleSmart"/>
    <s v=""/>
    <n v="0"/>
    <s v=""/>
    <x v="0"/>
    <s v="Waiver Import January 2022"/>
  </r>
  <r>
    <d v="2022-01-03T00:00:00"/>
    <d v="2022-01-03T00:00:00"/>
    <s v=""/>
    <s v="Tessa Grezdo"/>
    <x v="0"/>
    <s v="Organics"/>
    <x v="499"/>
    <s v="1510 GEARY RD"/>
    <s v="WALNUT CREEK"/>
    <x v="1"/>
    <s v="RecycleSmart"/>
    <s v=""/>
    <n v="0"/>
    <s v=""/>
    <x v="0"/>
    <s v="Waiver Import January 2022"/>
  </r>
  <r>
    <d v="2022-01-03T00:00:00"/>
    <d v="2022-01-03T00:00:00"/>
    <s v=""/>
    <s v="Tessa Grezdo"/>
    <x v="0"/>
    <s v="Organics"/>
    <x v="500"/>
    <s v="200 YGNACIO VALLEY RD"/>
    <s v="WALNUT CREEK"/>
    <x v="1"/>
    <s v="RecycleSmart"/>
    <s v="Not Recycling: No Service"/>
    <n v="14.96"/>
    <s v="80432"/>
    <x v="0"/>
    <s v="Waiver Import January 2022"/>
  </r>
  <r>
    <d v="2022-01-03T00:00:00"/>
    <d v="2022-01-03T00:00:00"/>
    <d v="2022-04-13T00:00:00"/>
    <s v="Tessa Grezdo"/>
    <x v="0"/>
    <s v="Organics"/>
    <x v="501"/>
    <s v="1858 SAN MIGUEL DR"/>
    <s v="WALNUT CREEK"/>
    <x v="1"/>
    <s v="RecycleSmart"/>
    <s v="Recycling: Hauler"/>
    <n v="8.16"/>
    <s v="171892"/>
    <x v="1"/>
    <s v="Waiver Import January 2022"/>
  </r>
  <r>
    <d v="2022-01-03T00:00:00"/>
    <d v="2022-01-03T00:00:00"/>
    <s v=""/>
    <s v="Tessa Grezdo"/>
    <x v="0"/>
    <s v="Organics"/>
    <x v="502"/>
    <s v="1777 OAKLAND BLVD"/>
    <s v="WALNUT CREEK"/>
    <x v="1"/>
    <s v="RecycleSmart"/>
    <s v="Not Recycling: No Service"/>
    <n v="11"/>
    <s v="88567"/>
    <x v="0"/>
    <s v="Waiver Import January 2022"/>
  </r>
  <r>
    <d v="2022-01-03T00:00:00"/>
    <d v="2022-01-03T00:00:00"/>
    <s v=""/>
    <s v=""/>
    <x v="0"/>
    <s v="Organics"/>
    <x v="503"/>
    <s v="1475 N BROADWAY"/>
    <s v="WALNUT CREEK"/>
    <x v="1"/>
    <s v="RecycleSmart"/>
    <s v="Not Recycling: No Service"/>
    <n v="15"/>
    <s v="75457"/>
    <x v="0"/>
    <s v="Waiver Import January 2022"/>
  </r>
  <r>
    <d v="2022-01-03T00:00:00"/>
    <d v="2022-01-03T00:00:00"/>
    <s v=""/>
    <s v="Tessa Grezdo"/>
    <x v="0"/>
    <s v="Organics"/>
    <x v="504"/>
    <s v="1616 LOCUST ST"/>
    <s v="WALNUT CREEK"/>
    <x v="1"/>
    <s v="RecycleSmart"/>
    <s v="Not Recycling: No Service"/>
    <n v="4"/>
    <s v="77768"/>
    <x v="0"/>
    <s v="Waiver Import January 2022"/>
  </r>
  <r>
    <d v="2022-01-03T00:00:00"/>
    <d v="2022-01-03T00:00:00"/>
    <s v=""/>
    <s v="Tessa Grezdo"/>
    <x v="0"/>
    <s v="Organics"/>
    <x v="505"/>
    <s v="1279 BOULEVARD WAY"/>
    <s v="WALNUT CREEK"/>
    <x v="1"/>
    <s v="RecycleSmart"/>
    <s v="Not Recycling: No Service"/>
    <n v="1.92"/>
    <s v="33414"/>
    <x v="0"/>
    <s v="Waiver Import January 2022"/>
  </r>
  <r>
    <d v="2022-01-03T00:00:00"/>
    <d v="2022-01-03T00:00:00"/>
    <s v=""/>
    <s v="Tessa Grezdo"/>
    <x v="0"/>
    <s v="Organics"/>
    <x v="506"/>
    <s v="1179 BOULEVARD WAY #B"/>
    <s v="WALNUT CREEK"/>
    <x v="1"/>
    <s v="RecycleSmart"/>
    <s v="Not Recycling: No Service"/>
    <n v="1.28"/>
    <s v="92010"/>
    <x v="0"/>
    <s v="Waiver Import January 2022"/>
  </r>
  <r>
    <d v="2022-01-03T00:00:00"/>
    <d v="2022-01-03T00:00:00"/>
    <d v="2023-04-01T00:00:00"/>
    <s v="Tessa Grezdo"/>
    <x v="0"/>
    <s v="Organics"/>
    <x v="507"/>
    <s v="718 BANCROFT RD #C"/>
    <s v="WALNUT CREEK"/>
    <x v="1"/>
    <s v="RecycleSmart"/>
    <s v="Recycling: Shared"/>
    <n v="22"/>
    <s v="75309"/>
    <x v="0"/>
    <s v="Waiver Import January 2022"/>
  </r>
  <r>
    <d v="2022-01-03T00:00:00"/>
    <d v="2022-01-03T00:00:00"/>
    <s v=""/>
    <s v="Tessa Grezdo"/>
    <x v="0"/>
    <s v="Organics"/>
    <x v="508"/>
    <s v="1301 PARKSIDE DR"/>
    <s v="WALNUT CREEK"/>
    <x v="1"/>
    <s v="RecycleSmart"/>
    <s v="Recycling: Backhaul"/>
    <n v="60"/>
    <s v="116865, 8000245"/>
    <x v="0"/>
    <s v="Waiver Import January 2022"/>
  </r>
  <r>
    <d v="2022-01-03T00:00:00"/>
    <d v="2022-01-03T00:00:00"/>
    <s v=""/>
    <s v="Tessa Grezdo"/>
    <x v="0"/>
    <s v="Organics"/>
    <x v="509"/>
    <s v="1407 OAKLAND BLVD"/>
    <s v="WALNUT CREEK"/>
    <x v="1"/>
    <s v="RecycleSmart"/>
    <s v="Not Recycling: No Service"/>
    <n v="6"/>
    <s v="135573"/>
    <x v="0"/>
    <s v="Waiver Import January 2022"/>
  </r>
  <r>
    <d v="2022-01-03T00:00:00"/>
    <d v="2022-01-03T00:00:00"/>
    <s v=""/>
    <s v="Tessa Grezdo"/>
    <x v="0"/>
    <s v="Organics"/>
    <x v="510"/>
    <s v="1388 S CALIFORNIA BLVD"/>
    <s v="WALNUT CREEK"/>
    <x v="1"/>
    <s v="RecycleSmart"/>
    <s v="Not Recycling: No Service"/>
    <n v="11"/>
    <s v="27732"/>
    <x v="0"/>
    <s v="Waiver Import January 2022"/>
  </r>
  <r>
    <d v="2022-01-03T00:00:00"/>
    <d v="2022-01-03T00:00:00"/>
    <s v=""/>
    <s v="Tessa Grezdo"/>
    <x v="0"/>
    <s v="Organics"/>
    <x v="511"/>
    <s v="2690 N MAIN ST"/>
    <s v="WALNUT CREEK"/>
    <x v="1"/>
    <s v="RecycleSmart"/>
    <s v="Not Recycling: No Service"/>
    <n v="6"/>
    <s v="77245"/>
    <x v="0"/>
    <s v="Waiver Import January 2022"/>
  </r>
  <r>
    <d v="2022-01-03T00:00:00"/>
    <d v="2022-01-03T00:00:00"/>
    <s v=""/>
    <s v="Heidi Smalley"/>
    <x v="0"/>
    <s v="Organics"/>
    <x v="512"/>
    <s v="400 DIABLO RD"/>
    <s v="DANVILLE"/>
    <x v="3"/>
    <s v="RecycleSmart"/>
    <s v="Not Recycling: No Service"/>
    <n v="8"/>
    <s v="198020"/>
    <x v="0"/>
    <s v="Waiver Import January 2022"/>
  </r>
  <r>
    <d v="2022-01-03T00:00:00"/>
    <d v="2022-01-03T00:00:00"/>
    <s v=""/>
    <s v="Heidi Smalley"/>
    <x v="0"/>
    <s v="Organics"/>
    <x v="513"/>
    <s v="939 HARTZ WAY"/>
    <s v="DANVILLE"/>
    <x v="3"/>
    <s v="RecycleSmart"/>
    <s v=""/>
    <n v="0"/>
    <s v=""/>
    <x v="0"/>
    <s v="Waiver Import January 2022"/>
  </r>
  <r>
    <d v="2022-01-03T00:00:00"/>
    <d v="2022-01-03T00:00:00"/>
    <s v=""/>
    <s v="Heidi Smalley"/>
    <x v="0"/>
    <s v="Organics"/>
    <x v="514"/>
    <s v="1483 DANVILLE BLVD"/>
    <s v="ALAMO"/>
    <x v="5"/>
    <s v="RecycleSmart"/>
    <s v="Not Recycling: No Service"/>
    <n v="2.48"/>
    <s v="176591"/>
    <x v="0"/>
    <s v="Waiver Import January 2022"/>
  </r>
  <r>
    <d v="2022-01-03T00:00:00"/>
    <d v="2022-01-03T00:00:00"/>
    <d v="2022-04-20T00:00:00"/>
    <s v="Heidi Smalley"/>
    <x v="0"/>
    <s v="Organics"/>
    <x v="515"/>
    <s v="919 CAMINO RAMON"/>
    <s v="DANVILLE"/>
    <x v="3"/>
    <s v="RecycleSmart"/>
    <s v="Recycling: Hauler"/>
    <n v="0.96"/>
    <s v="168539"/>
    <x v="0"/>
    <s v="Waiver Import January 2022"/>
  </r>
  <r>
    <d v="2022-01-03T00:00:00"/>
    <d v="2022-01-03T00:00:00"/>
    <s v=""/>
    <s v="Heidi Smalley"/>
    <x v="0"/>
    <s v="Organics"/>
    <x v="516"/>
    <s v="1469 DANVILLE BLVD"/>
    <s v="ALAMO"/>
    <x v="5"/>
    <s v="RecycleSmart"/>
    <s v="Not Recycling: No Service"/>
    <n v="1"/>
    <s v="155106"/>
    <x v="0"/>
    <s v="Waiver Import January 2022"/>
  </r>
  <r>
    <d v="2022-01-03T00:00:00"/>
    <d v="2022-01-03T00:00:00"/>
    <s v=""/>
    <s v="Heidi Smalley"/>
    <x v="0"/>
    <s v="Organics"/>
    <x v="517"/>
    <s v="495 RAILROAD AVE"/>
    <s v="DANVILLE"/>
    <x v="3"/>
    <s v="RecycleSmart"/>
    <s v=""/>
    <n v="0"/>
    <s v=""/>
    <x v="0"/>
    <s v="Waiver Import January 2022"/>
  </r>
  <r>
    <d v="2022-01-03T00:00:00"/>
    <d v="2022-01-03T00:00:00"/>
    <d v="2023-07-13T00:00:00"/>
    <s v="Heidi Smalley"/>
    <x v="0"/>
    <s v="Organics"/>
    <x v="518"/>
    <s v="1701 EL NIDO"/>
    <s v="DIABLO"/>
    <x v="5"/>
    <s v="RecycleSmart"/>
    <s v="Recycling: Hauler"/>
    <n v="3.8"/>
    <s v="71894"/>
    <x v="0"/>
    <s v="Waiver Import January 2022"/>
  </r>
  <r>
    <d v="2022-01-03T00:00:00"/>
    <d v="2022-01-03T00:00:00"/>
    <s v=""/>
    <s v="Heidi Smalley"/>
    <x v="0"/>
    <s v="Organics"/>
    <x v="519"/>
    <s v="1 RAILROAD AVE"/>
    <s v="DANVILLE"/>
    <x v="3"/>
    <s v="RecycleSmart"/>
    <s v=""/>
    <n v="0"/>
    <s v=""/>
    <x v="0"/>
    <s v="Waiver Import January 2022"/>
  </r>
  <r>
    <d v="2022-01-03T00:00:00"/>
    <d v="2022-01-03T00:00:00"/>
    <d v="2023-07-13T00:00:00"/>
    <s v="Heidi Smalley"/>
    <x v="1"/>
    <s v="Organics"/>
    <x v="520"/>
    <s v="1350 DANVILLE BLVD"/>
    <s v="ALAMO"/>
    <x v="5"/>
    <s v="RecycleSmart"/>
    <s v="Recycling: Backhaul"/>
    <n v="4.92"/>
    <s v="69013"/>
    <x v="0"/>
    <s v="Waiver Import January 2022"/>
  </r>
  <r>
    <d v="2022-01-03T00:00:00"/>
    <d v="2022-01-03T00:00:00"/>
    <s v=""/>
    <s v="Heidi Smalley"/>
    <x v="0"/>
    <s v="Organics"/>
    <x v="521"/>
    <s v="1 RAILROAD AVE"/>
    <s v="DANVILLE"/>
    <x v="3"/>
    <s v="RecycleSmart"/>
    <s v=""/>
    <n v="0"/>
    <s v=""/>
    <x v="0"/>
    <s v="Waiver Import January 2022"/>
  </r>
  <r>
    <d v="2022-01-03T00:00:00"/>
    <d v="2022-01-03T00:00:00"/>
    <s v=""/>
    <s v="Tessa Grezdo"/>
    <x v="0"/>
    <s v="Organics"/>
    <x v="522"/>
    <s v="1255 BOULEVARD WAY"/>
    <s v="WALNUT CREEK"/>
    <x v="5"/>
    <s v="RecycleSmart"/>
    <s v="Not Recycling: No Service"/>
    <n v="5"/>
    <s v="76711"/>
    <x v="0"/>
    <s v="Waiver Import January 2022"/>
  </r>
  <r>
    <d v="2022-01-03T00:00:00"/>
    <d v="2022-01-03T00:00:00"/>
    <s v=""/>
    <s v="Heidi Smalley"/>
    <x v="0"/>
    <s v="Organics"/>
    <x v="523"/>
    <s v="486 SAN RAMON VALLEY BLVD"/>
    <s v="DANVILLE"/>
    <x v="3"/>
    <s v="RecycleSmart"/>
    <s v=""/>
    <n v="0"/>
    <s v=""/>
    <x v="0"/>
    <s v="Waiver Import January 2022"/>
  </r>
  <r>
    <d v="2022-01-03T00:00:00"/>
    <d v="2022-01-03T00:00:00"/>
    <d v="2023-07-13T00:00:00"/>
    <s v="Heidi Smalley"/>
    <x v="0"/>
    <s v="Organics"/>
    <x v="524"/>
    <s v="160 ALAMO PLZ"/>
    <s v="ALAMO"/>
    <x v="5"/>
    <s v="RecycleSmart"/>
    <s v="Recycling: Hauler"/>
    <n v="11.32"/>
    <s v="129338"/>
    <x v="0"/>
    <s v="Waiver Import January 2022"/>
  </r>
  <r>
    <d v="2022-01-03T00:00:00"/>
    <d v="2022-01-03T00:00:00"/>
    <s v=""/>
    <s v="Heidi Smalley"/>
    <x v="0"/>
    <s v="Organics"/>
    <x v="525"/>
    <s v="19 WOODRANCH CIR"/>
    <s v="DANVILLE"/>
    <x v="3"/>
    <s v="RecycleSmart"/>
    <s v="Recycling: Backhaul"/>
    <n v="2.2400000000000002"/>
    <s v="200683"/>
    <x v="0"/>
    <s v="Waiver Import January 2022"/>
  </r>
  <r>
    <d v="2022-01-03T00:00:00"/>
    <d v="2022-01-03T00:00:00"/>
    <s v=""/>
    <s v="Heidi Smalley"/>
    <x v="0"/>
    <s v="Organics"/>
    <x v="526"/>
    <s v="3200 DANVILLE BLVD #200"/>
    <s v="ALAMO"/>
    <x v="5"/>
    <s v="RecycleSmart"/>
    <s v="Not Recycling: No Service"/>
    <n v="6"/>
    <s v="127348"/>
    <x v="0"/>
    <s v="Waiver Import January 2022"/>
  </r>
  <r>
    <d v="2022-01-03T00:00:00"/>
    <d v="2022-01-03T00:00:00"/>
    <s v=""/>
    <s v="Heidi Smalley"/>
    <x v="0"/>
    <s v="Organics"/>
    <x v="527"/>
    <s v="428 RAILROAD AVE"/>
    <s v="DANVILLE"/>
    <x v="3"/>
    <s v="RecycleSmart"/>
    <s v="Not Recycling: No Service"/>
    <n v="6.96"/>
    <s v="268540"/>
    <x v="0"/>
    <s v="Waiver Import January 2022"/>
  </r>
  <r>
    <d v="2022-01-03T00:00:00"/>
    <d v="2022-01-03T00:00:00"/>
    <d v="2023-04-01T00:00:00"/>
    <s v="Heidi Smalley"/>
    <x v="0"/>
    <s v="Organics"/>
    <x v="528"/>
    <s v="700 HARTZ WAY"/>
    <s v="DANVILLE"/>
    <x v="3"/>
    <s v="RecycleSmart"/>
    <s v="Recycling: Hauler"/>
    <n v="1.28"/>
    <s v="405324"/>
    <x v="0"/>
    <s v="Waiver Import January 2022"/>
  </r>
  <r>
    <d v="2022-01-03T00:00:00"/>
    <d v="2022-01-03T00:00:00"/>
    <d v="2023-11-13T00:00:00"/>
    <s v="Heidi Smalley"/>
    <x v="0"/>
    <s v="Organics"/>
    <x v="529"/>
    <s v="180 HARTZ AVE"/>
    <s v="DANVILLE"/>
    <x v="3"/>
    <s v="RecycleSmart"/>
    <s v="Recycling: Hauler"/>
    <n v="2.3199999999999998"/>
    <s v="68866"/>
    <x v="0"/>
    <s v="Waiver Import January 2022"/>
  </r>
  <r>
    <d v="2022-01-03T00:00:00"/>
    <d v="2022-01-03T00:00:00"/>
    <s v=""/>
    <s v="Heidi Smalley"/>
    <x v="1"/>
    <s v="Organics"/>
    <x v="530"/>
    <s v="390 DIABLO RD"/>
    <s v="DANVILLE"/>
    <x v="3"/>
    <s v="RecycleSmart"/>
    <s v="Recycling: Backhaul"/>
    <n v="4"/>
    <s v="252122"/>
    <x v="0"/>
    <s v="Waiver Import January 2022"/>
  </r>
  <r>
    <d v="2022-01-03T00:00:00"/>
    <d v="2022-01-03T00:00:00"/>
    <d v="2023-07-13T00:00:00"/>
    <s v="Heidi Smalley"/>
    <x v="0"/>
    <s v="Organics"/>
    <x v="531"/>
    <s v="424 DIABLO RD"/>
    <s v="DANVILLE"/>
    <x v="3"/>
    <s v="RecycleSmart"/>
    <s v="Recycling: Shared"/>
    <n v="2.48"/>
    <s v="152082"/>
    <x v="0"/>
    <s v="Waiver Import January 2022"/>
  </r>
  <r>
    <d v="2022-01-03T00:00:00"/>
    <d v="2022-01-03T00:00:00"/>
    <s v=""/>
    <s v="Heidi Smalley"/>
    <x v="0"/>
    <s v="Organics"/>
    <x v="532"/>
    <s v="811 CAMINO RAMON"/>
    <s v="DANVILLE"/>
    <x v="3"/>
    <s v="RecycleSmart"/>
    <s v="Not Recycling: No Service"/>
    <n v="10"/>
    <s v="44253"/>
    <x v="0"/>
    <s v="Waiver Import January 2022"/>
  </r>
  <r>
    <d v="2022-01-03T00:00:00"/>
    <d v="2022-01-03T00:00:00"/>
    <d v="2022-09-14T00:00:00"/>
    <s v="Heidi Smalley"/>
    <x v="0"/>
    <s v="Organics"/>
    <x v="533"/>
    <s v="1000 MCCAULEY RD"/>
    <s v="DANVILLE"/>
    <x v="3"/>
    <s v="RecycleSmart"/>
    <s v="Recycling: Hauler"/>
    <n v="3.48"/>
    <s v="69955"/>
    <x v="0"/>
    <s v="Waiver Import January 2022"/>
  </r>
  <r>
    <d v="2022-01-03T00:00:00"/>
    <d v="2022-01-03T00:00:00"/>
    <s v=""/>
    <s v="Heidi Smalley"/>
    <x v="0"/>
    <s v="Organics"/>
    <x v="534"/>
    <s v="7711 CROW CANYON RD"/>
    <s v="DANVILLE"/>
    <x v="3"/>
    <s v="RecycleSmart"/>
    <s v="Not Recycling: No Service"/>
    <n v="8"/>
    <s v="140749"/>
    <x v="0"/>
    <s v="Waiver Import January 2022"/>
  </r>
  <r>
    <d v="2022-01-03T00:00:00"/>
    <d v="2022-01-03T00:00:00"/>
    <s v=""/>
    <s v="Heidi Smalley"/>
    <x v="0"/>
    <s v="Organics"/>
    <x v="535"/>
    <s v="1320 EL CAPITAN DR"/>
    <s v="DANVILLE"/>
    <x v="3"/>
    <s v="RecycleSmart"/>
    <s v="Not Recycling: No Service"/>
    <n v="16"/>
    <s v="76469"/>
    <x v="0"/>
    <s v="Waiver Import January 2022"/>
  </r>
  <r>
    <d v="2022-01-03T00:00:00"/>
    <d v="2022-01-03T00:00:00"/>
    <s v=""/>
    <s v="Heidi Smalley"/>
    <x v="0"/>
    <s v="Organics"/>
    <x v="536"/>
    <s v="744 SAN RAMON VALLEY BLVD"/>
    <s v="DANVILLE"/>
    <x v="3"/>
    <s v="RecycleSmart"/>
    <s v="Not Recycling: No Service"/>
    <n v="6"/>
    <s v="71266"/>
    <x v="0"/>
    <s v="Waiver Import January 2022"/>
  </r>
  <r>
    <d v="2022-01-03T00:00:00"/>
    <d v="2022-01-03T00:00:00"/>
    <s v=""/>
    <s v="Heidi Smalley"/>
    <x v="0"/>
    <s v="Organics"/>
    <x v="537"/>
    <s v="360 ROSE AVE"/>
    <s v="DANVILLE"/>
    <x v="3"/>
    <s v="RecycleSmart"/>
    <s v="Not Recycling: No Service"/>
    <n v="4"/>
    <s v="17208"/>
    <x v="0"/>
    <s v="Waiver Import January 2022"/>
  </r>
  <r>
    <d v="2022-01-03T00:00:00"/>
    <d v="2022-01-03T00:00:00"/>
    <s v=""/>
    <s v="Heidi Smalley"/>
    <x v="0"/>
    <s v="Organics"/>
    <x v="538"/>
    <s v="485 HARTZ AVE"/>
    <s v="DANVILLE"/>
    <x v="3"/>
    <s v="RecycleSmart"/>
    <s v="Not Recycling: No Service"/>
    <n v="4.32"/>
    <s v="139342"/>
    <x v="0"/>
    <s v="Waiver Import January 2022"/>
  </r>
  <r>
    <d v="2022-01-03T00:00:00"/>
    <d v="2022-01-03T00:00:00"/>
    <d v="2023-07-13T00:00:00"/>
    <s v="Heidi Smalley"/>
    <x v="1"/>
    <s v="Organics"/>
    <x v="539"/>
    <s v="164 EL DORADO AVE"/>
    <s v="DANVILLE"/>
    <x v="3"/>
    <s v="RecycleSmart"/>
    <s v="Recycling: Hauler"/>
    <n v="3.28"/>
    <s v="117411"/>
    <x v="1"/>
    <s v="Waiver Import January 2022"/>
  </r>
  <r>
    <d v="2022-01-03T00:00:00"/>
    <d v="2022-01-03T00:00:00"/>
    <s v=""/>
    <s v="Heidi Smalley"/>
    <x v="0"/>
    <s v="Organics"/>
    <x v="540"/>
    <s v="169 E PROSPECT AVE #B"/>
    <s v="DANVILLE"/>
    <x v="3"/>
    <s v="RecycleSmart"/>
    <s v="Not Recycling: No Service"/>
    <n v="3"/>
    <s v="279703"/>
    <x v="0"/>
    <s v="Waiver Import January 2022"/>
  </r>
  <r>
    <d v="2022-01-03T00:00:00"/>
    <d v="2022-01-03T00:00:00"/>
    <s v=""/>
    <s v="John Taylor"/>
    <x v="0"/>
    <s v="Organics"/>
    <x v="541"/>
    <s v="970 DEWING AVE"/>
    <s v="LAFAYETTE"/>
    <x v="0"/>
    <s v="RecycleSmart"/>
    <s v=""/>
    <n v="0"/>
    <s v=""/>
    <x v="0"/>
    <s v="Waiver Import January 2022"/>
  </r>
  <r>
    <d v="2022-01-03T00:00:00"/>
    <d v="2022-01-03T00:00:00"/>
    <s v=""/>
    <s v="John Taylor"/>
    <x v="0"/>
    <s v="Organics"/>
    <x v="542"/>
    <s v="3319 MT DIABLO BLVD"/>
    <s v="LAFAYETTE"/>
    <x v="0"/>
    <s v="RecycleSmart"/>
    <s v="Not Recycling: No Service"/>
    <n v="6.84"/>
    <s v="77354"/>
    <x v="0"/>
    <s v="Waiver Import January 2022"/>
  </r>
  <r>
    <d v="2022-01-03T00:00:00"/>
    <d v="2022-01-03T00:00:00"/>
    <s v=""/>
    <s v="John Taylor"/>
    <x v="0"/>
    <s v="Organics"/>
    <x v="543"/>
    <s v="3445 GOLDEN GATE WAY"/>
    <s v="LAFAYETTE"/>
    <x v="0"/>
    <s v="RecycleSmart"/>
    <s v="Not Recycling: No Service"/>
    <n v="4"/>
    <s v="72827"/>
    <x v="0"/>
    <s v="Waiver Import January 2022"/>
  </r>
  <r>
    <d v="2022-01-03T00:00:00"/>
    <d v="2022-01-03T00:00:00"/>
    <d v="2023-07-13T00:00:00"/>
    <s v="John Taylor"/>
    <x v="0"/>
    <s v="Organics"/>
    <x v="544"/>
    <s v="3641 MT DIABLO BLVD"/>
    <s v="LAFAYETTE"/>
    <x v="0"/>
    <s v="RecycleSmart"/>
    <s v="Recycling: Hauler"/>
    <n v="4.32"/>
    <s v="89177"/>
    <x v="0"/>
    <s v="Waiver Import January 2022"/>
  </r>
  <r>
    <d v="2022-01-03T00:00:00"/>
    <d v="2022-01-03T00:00:00"/>
    <d v="2023-07-13T00:00:00"/>
    <s v="John Taylor"/>
    <x v="0"/>
    <s v="Organics"/>
    <x v="19"/>
    <s v="384 PARK ST"/>
    <s v="MORAGA"/>
    <x v="4"/>
    <s v="RecycleSmart"/>
    <s v="Recycling: Hauler"/>
    <n v="5.32"/>
    <s v="228404"/>
    <x v="0"/>
    <s v="Waiver Import January 2022"/>
  </r>
  <r>
    <d v="2022-01-03T00:00:00"/>
    <d v="2022-01-03T00:00:00"/>
    <s v=""/>
    <s v="John Taylor"/>
    <x v="0"/>
    <s v="Organics"/>
    <x v="545"/>
    <s v="580 MORAGA RD"/>
    <s v="MORAGA"/>
    <x v="4"/>
    <s v="RecycleSmart"/>
    <s v="Not Recycling: No Service"/>
    <n v="6"/>
    <s v="8000031, 8000149"/>
    <x v="0"/>
    <s v="Waiver Import January 2022"/>
  </r>
  <r>
    <d v="2022-01-03T00:00:00"/>
    <d v="2022-01-03T00:00:00"/>
    <d v="2023-04-01T00:00:00"/>
    <s v="Tessa Grezdo"/>
    <x v="0"/>
    <s v="Organics"/>
    <x v="546"/>
    <s v="1267 ARROYO WAY"/>
    <s v="WALNUT CREEK"/>
    <x v="1"/>
    <s v="RecycleSmart"/>
    <s v="Recycling: Hauler"/>
    <n v="5.48"/>
    <s v="8000472, 8000473, 8000622"/>
    <x v="0"/>
    <s v="Waiver Import January 2022"/>
  </r>
  <r>
    <d v="2022-01-03T00:00:00"/>
    <d v="2022-01-03T00:00:00"/>
    <s v=""/>
    <s v="Tessa Grezdo"/>
    <x v="0"/>
    <s v="Organics"/>
    <x v="547"/>
    <s v="1954 Tice Valley Blvd"/>
    <s v="WALNUT CREEK"/>
    <x v="1"/>
    <s v="RecycleSmart"/>
    <s v=""/>
    <n v="0"/>
    <s v=""/>
    <x v="0"/>
    <s v="Waiver Import January 2022"/>
  </r>
  <r>
    <d v="2022-01-03T00:00:00"/>
    <d v="2022-01-03T00:00:00"/>
    <d v="2023-07-13T00:00:00"/>
    <s v="Tessa Grezdo"/>
    <x v="0"/>
    <s v="Organics"/>
    <x v="548"/>
    <s v="7001 SUNNE LN #100"/>
    <s v="WALNUT CREEK"/>
    <x v="1"/>
    <s v="RecycleSmart"/>
    <s v="Recycling: Hauler"/>
    <n v="4.5599999999999996"/>
    <s v="165243"/>
    <x v="0"/>
    <s v="Waiver Import January 2022"/>
  </r>
  <r>
    <d v="2022-01-03T00:00:00"/>
    <d v="2022-01-03T00:00:00"/>
    <s v=""/>
    <s v="Tessa Grezdo"/>
    <x v="0"/>
    <s v="Organics"/>
    <x v="549"/>
    <s v="1555 Palos Verdes Mall"/>
    <s v="WALNUT CREEK"/>
    <x v="1"/>
    <s v="RecycleSmart"/>
    <s v=""/>
    <n v="0"/>
    <s v=""/>
    <x v="0"/>
    <s v="Waiver Import January 2022"/>
  </r>
  <r>
    <d v="2022-01-03T00:00:00"/>
    <d v="2022-01-03T00:00:00"/>
    <s v=""/>
    <s v="Tessa Grezdo"/>
    <x v="0"/>
    <s v="Organics"/>
    <x v="550"/>
    <s v="1800 TICE VALLEY BLVD"/>
    <s v="WALNUT CREEK"/>
    <x v="1"/>
    <s v="RecycleSmart"/>
    <s v=""/>
    <n v="0"/>
    <s v=""/>
    <x v="0"/>
    <s v="Waiver Import January 2022"/>
  </r>
  <r>
    <d v="2022-01-03T00:00:00"/>
    <d v="2022-01-03T00:00:00"/>
    <s v=""/>
    <s v="Tessa Grezdo"/>
    <x v="0"/>
    <s v="Organics"/>
    <x v="551"/>
    <s v="1800 TICE VALLEY BLVD"/>
    <s v="WALNUT CREEK"/>
    <x v="1"/>
    <s v="RecycleSmart"/>
    <s v=""/>
    <n v="0"/>
    <s v=""/>
    <x v="0"/>
    <s v="Waiver Import January 2022"/>
  </r>
  <r>
    <d v="2022-01-03T00:00:00"/>
    <d v="2022-01-03T00:00:00"/>
    <s v=""/>
    <s v="Tessa Grezdo"/>
    <x v="0"/>
    <s v="Organics"/>
    <x v="552"/>
    <s v="1555 PALOS VERDES MALL"/>
    <s v="WALNUT CREEK"/>
    <x v="1"/>
    <s v="RecycleSmart"/>
    <s v="Not Recycling: No Service"/>
    <n v="0.8"/>
    <s v="155329"/>
    <x v="0"/>
    <s v="Waiver Import January 2022"/>
  </r>
  <r>
    <d v="2022-01-03T00:00:00"/>
    <d v="2022-01-03T00:00:00"/>
    <d v="2022-04-14T00:00:00"/>
    <s v="Tessa Grezdo"/>
    <x v="0"/>
    <s v="Organics"/>
    <x v="553"/>
    <s v="1988 TRINITY AVE"/>
    <s v="WALNUT CREEK"/>
    <x v="1"/>
    <s v="RecycleSmart"/>
    <s v="Recycling: Hauler"/>
    <n v="6.88"/>
    <s v="375204"/>
    <x v="1"/>
    <s v="Waiver Import January 2022"/>
  </r>
  <r>
    <d v="2022-01-03T00:00:00"/>
    <d v="2022-01-03T00:00:00"/>
    <d v="2023-04-01T00:00:00"/>
    <s v="Tessa Grezdo"/>
    <x v="0"/>
    <s v="Organics"/>
    <x v="554"/>
    <s v="1309 PINE ST"/>
    <s v="WALNUT CREEK"/>
    <x v="1"/>
    <s v="RecycleSmart"/>
    <s v="Recycling: Hauler"/>
    <n v="3.32"/>
    <s v="77974"/>
    <x v="0"/>
    <s v="Waiver Import January 2022"/>
  </r>
  <r>
    <d v="2022-01-03T00:00:00"/>
    <d v="2022-01-03T00:00:00"/>
    <s v=""/>
    <s v="Tessa Grezdo"/>
    <x v="0"/>
    <s v="Organics"/>
    <x v="555"/>
    <s v="2172 N MAIN ST"/>
    <s v="WALNUT CREEK"/>
    <x v="1"/>
    <s v="RecycleSmart"/>
    <s v="Not Recycling: No Service"/>
    <n v="20"/>
    <s v="159426"/>
    <x v="0"/>
    <s v="Waiver Import January 2022"/>
  </r>
  <r>
    <d v="2022-01-03T00:00:00"/>
    <d v="2022-01-03T00:00:00"/>
    <s v=""/>
    <s v="Tessa Grezdo"/>
    <x v="0"/>
    <s v="Organics"/>
    <x v="556"/>
    <s v="2008 MT DIABLO BLVD"/>
    <s v="WALNUT CREEK"/>
    <x v="1"/>
    <s v="RecycleSmart"/>
    <s v="Not Recycling: No Service"/>
    <n v="4"/>
    <s v="87650"/>
    <x v="0"/>
    <s v="Waiver Import January 2022"/>
  </r>
  <r>
    <d v="2022-01-03T00:00:00"/>
    <d v="2022-01-03T00:00:00"/>
    <d v="2022-04-13T00:00:00"/>
    <s v="Tessa Grezdo"/>
    <x v="0"/>
    <s v="Organics"/>
    <x v="557"/>
    <s v="511 LAWRENCE WAY"/>
    <s v="WALNUT CREEK"/>
    <x v="1"/>
    <s v="RecycleSmart"/>
    <s v="Recycling: Hauler"/>
    <n v="44.32"/>
    <s v="113277, 67264"/>
    <x v="0"/>
    <s v="Waiver Import January 2022"/>
  </r>
  <r>
    <d v="2022-01-03T00:00:00"/>
    <d v="2022-01-03T00:00:00"/>
    <s v=""/>
    <s v="Tessa Grezdo"/>
    <x v="0"/>
    <s v="Organics"/>
    <x v="558"/>
    <s v="1277 BOULEVARD WAY"/>
    <s v="WALNUT CREEK"/>
    <x v="1"/>
    <s v="RecycleSmart"/>
    <s v="Not Recycling: No Service"/>
    <n v="0.65"/>
    <s v="16095"/>
    <x v="0"/>
    <s v="Waiver Import January 2022"/>
  </r>
  <r>
    <d v="2022-01-03T00:00:00"/>
    <d v="2022-01-03T00:00:00"/>
    <d v="2022-08-09T00:00:00"/>
    <s v="Tessa Grezdo"/>
    <x v="0"/>
    <s v="Organics"/>
    <x v="559"/>
    <s v="590 YGNACIO VALLEY RD"/>
    <s v="WALNUT CREEK"/>
    <x v="1"/>
    <s v="RecycleSmart"/>
    <s v="Recycling: Hauler"/>
    <n v="16.64"/>
    <s v="98282"/>
    <x v="0"/>
    <s v="Waiver Import January 2022"/>
  </r>
  <r>
    <d v="2022-01-03T00:00:00"/>
    <d v="2022-01-03T00:00:00"/>
    <s v=""/>
    <s v="Tessa Grezdo"/>
    <x v="0"/>
    <s v="Organics"/>
    <x v="560"/>
    <s v="1547 PALOS VERDES MALL"/>
    <s v="WALNUT CREEK"/>
    <x v="1"/>
    <s v="RecycleSmart"/>
    <s v="Not Recycling: No Service"/>
    <n v="1.28"/>
    <s v="107129"/>
    <x v="0"/>
    <s v="Waiver Import January 2022"/>
  </r>
  <r>
    <d v="2022-01-03T00:00:00"/>
    <d v="2022-01-03T00:00:00"/>
    <s v=""/>
    <s v="Tessa Grezdo"/>
    <x v="0"/>
    <s v="Organics"/>
    <x v="561"/>
    <s v="1357 OAKLAND CT"/>
    <s v="WALNUT CREEK"/>
    <x v="1"/>
    <s v="RecycleSmart"/>
    <s v="Not Recycling: No Service"/>
    <n v="6"/>
    <s v="88500"/>
    <x v="0"/>
    <s v="Waiver Import January 2022"/>
  </r>
  <r>
    <d v="2022-01-03T00:00:00"/>
    <d v="2022-01-03T00:00:00"/>
    <s v=""/>
    <s v="Tessa Grezdo"/>
    <x v="0"/>
    <s v="Organics"/>
    <x v="562"/>
    <s v="1909 MT DIABLO BLVD"/>
    <s v="WALNUT CREEK"/>
    <x v="1"/>
    <s v="RecycleSmart"/>
    <s v="Not Recycling: No Service"/>
    <n v="28"/>
    <s v="149165, 8000139"/>
    <x v="0"/>
    <s v="Waiver Import January 2022"/>
  </r>
  <r>
    <d v="2022-01-03T00:00:00"/>
    <d v="2022-01-03T00:00:00"/>
    <d v="2022-05-25T00:00:00"/>
    <s v="Tessa Grezdo"/>
    <x v="0"/>
    <s v="Organics"/>
    <x v="563"/>
    <s v="1644 N BROADWAY"/>
    <s v="WALNUT CREEK"/>
    <x v="1"/>
    <s v="RecycleSmart"/>
    <s v="Recycling: Hauler"/>
    <n v="12.32"/>
    <s v="76109"/>
    <x v="0"/>
    <s v="Waiver Import January 2022"/>
  </r>
  <r>
    <d v="2022-01-03T00:00:00"/>
    <d v="2022-01-03T00:00:00"/>
    <s v=""/>
    <s v="Tessa Grezdo"/>
    <x v="0"/>
    <s v="Organics"/>
    <x v="564"/>
    <s v="2140 N BROADWAY"/>
    <s v="WALNUT CREEK"/>
    <x v="1"/>
    <s v="RecycleSmart"/>
    <s v="Not Recycling: No Service"/>
    <n v="14"/>
    <s v="8000641, 8000648"/>
    <x v="0"/>
    <s v="Waiver Import January 2022"/>
  </r>
  <r>
    <d v="2022-01-03T00:00:00"/>
    <d v="2022-01-03T00:00:00"/>
    <s v=""/>
    <s v="Heidi Smalley"/>
    <x v="0"/>
    <s v="Organics"/>
    <x v="565"/>
    <s v="195 HARTZ AVE"/>
    <s v="DANVILLE"/>
    <x v="3"/>
    <s v="RecycleSmart"/>
    <s v="Not Recycling: No Service"/>
    <n v="1.17"/>
    <s v="206513"/>
    <x v="0"/>
    <s v="Waiver Import January 2022"/>
  </r>
  <r>
    <d v="2022-01-03T00:00:00"/>
    <d v="2022-01-03T00:00:00"/>
    <s v=""/>
    <s v="Heidi Smalley"/>
    <x v="0"/>
    <s v="Organics"/>
    <x v="566"/>
    <s v="1901 CAMINO RAMON #C"/>
    <s v="DANVILLE"/>
    <x v="3"/>
    <s v="RecycleSmart"/>
    <s v="Not Recycling: No Service"/>
    <n v="5"/>
    <s v="193885"/>
    <x v="0"/>
    <s v="Waiver Import January 2022"/>
  </r>
  <r>
    <d v="2022-01-03T00:00:00"/>
    <d v="2022-01-03T00:00:00"/>
    <s v=""/>
    <s v="Heidi Smalley"/>
    <x v="0"/>
    <s v="Organics"/>
    <x v="567"/>
    <s v="590 SAN RAMON VALLEY BLVD"/>
    <s v="DANVILLE"/>
    <x v="3"/>
    <s v="RecycleSmart"/>
    <s v="Not Recycling: No Service"/>
    <n v="8"/>
    <s v="8000501, 8000502"/>
    <x v="0"/>
    <s v="Waiver Import January 2022"/>
  </r>
  <r>
    <d v="2022-01-03T00:00:00"/>
    <d v="2022-01-03T00:00:00"/>
    <d v="2023-04-01T00:00:00"/>
    <s v="Heidi Smalley"/>
    <x v="0"/>
    <s v="Organics"/>
    <x v="568"/>
    <s v="3157 DANVILLE BLVD"/>
    <s v="ALAMO"/>
    <x v="5"/>
    <s v="RecycleSmart"/>
    <s v="Recycling: Hauler"/>
    <n v="2.48"/>
    <s v="214807, 8000092"/>
    <x v="0"/>
    <s v="Waiver Import January 2022"/>
  </r>
  <r>
    <d v="2022-01-03T00:00:00"/>
    <d v="2022-01-03T00:00:00"/>
    <s v=""/>
    <s v="Heidi Smalley"/>
    <x v="0"/>
    <s v="Organics"/>
    <x v="569"/>
    <s v="1 RAILROAD AVE"/>
    <s v="DANVILLE"/>
    <x v="3"/>
    <s v="RecycleSmart"/>
    <s v=""/>
    <n v="0"/>
    <s v=""/>
    <x v="0"/>
    <s v="Waiver Import January 2022"/>
  </r>
  <r>
    <d v="2022-01-03T00:00:00"/>
    <d v="2022-01-03T00:00:00"/>
    <s v=""/>
    <s v="Tessa Grezdo"/>
    <x v="0"/>
    <s v="Organics"/>
    <x v="570"/>
    <s v="1590 BOULEVARD WAY"/>
    <s v="WALNUT CREEK"/>
    <x v="5"/>
    <s v="RecycleSmart"/>
    <s v="Recycling: Backhaul"/>
    <n v="3"/>
    <s v="8000707, 8000709"/>
    <x v="0"/>
    <s v="Waiver Import January 2022"/>
  </r>
  <r>
    <d v="2022-01-03T00:00:00"/>
    <d v="2022-01-03T00:00:00"/>
    <s v=""/>
    <s v="Heidi Smalley"/>
    <x v="0"/>
    <s v="Organics"/>
    <x v="571"/>
    <s v="1 RAILROAD AVE"/>
    <s v="DANVILLE"/>
    <x v="3"/>
    <s v="RecycleSmart"/>
    <s v=""/>
    <n v="0"/>
    <s v=""/>
    <x v="0"/>
    <s v="Waiver Import January 2022"/>
  </r>
  <r>
    <d v="2022-01-03T00:00:00"/>
    <d v="2022-01-03T00:00:00"/>
    <s v=""/>
    <s v="Heidi Smalley"/>
    <x v="0"/>
    <s v="Organics"/>
    <x v="572"/>
    <s v="3189 DANVILLE BLVD"/>
    <s v="ALAMO"/>
    <x v="5"/>
    <s v="RecycleSmart"/>
    <s v="Recycling: Backhaul"/>
    <n v="12"/>
    <s v="69351"/>
    <x v="0"/>
    <s v="Waiver Import January 2022"/>
  </r>
  <r>
    <d v="2022-01-03T00:00:00"/>
    <d v="2022-01-03T00:00:00"/>
    <s v=""/>
    <s v="Heidi Smalley"/>
    <x v="0"/>
    <s v="Organics"/>
    <x v="573"/>
    <s v="1 RAILROAD AVE"/>
    <s v="DANVILLE"/>
    <x v="3"/>
    <s v="RecycleSmart"/>
    <s v=""/>
    <n v="0"/>
    <s v=""/>
    <x v="0"/>
    <s v="Waiver Import January 2022"/>
  </r>
  <r>
    <d v="2022-01-03T00:00:00"/>
    <d v="2023-05-04T00:00:00"/>
    <s v=""/>
    <s v="Heidi Smalley"/>
    <x v="1"/>
    <s v="Organics"/>
    <x v="574"/>
    <s v="1470 DANVILLE BLVD"/>
    <s v="ALAMO"/>
    <x v="5"/>
    <s v="RecycleSmart"/>
    <s v="Not Recycling: No Service"/>
    <n v="3.44"/>
    <s v="91694"/>
    <x v="1"/>
    <s v="Waiver Import January 2022"/>
  </r>
  <r>
    <d v="2022-01-03T00:00:00"/>
    <d v="2022-01-03T00:00:00"/>
    <s v=""/>
    <s v="Heidi Smalley"/>
    <x v="0"/>
    <s v="Organics"/>
    <x v="575"/>
    <s v="349 HARTZ AVE"/>
    <s v="DANVILLE"/>
    <x v="3"/>
    <s v="RecycleSmart"/>
    <s v="Not Recycling: No Service"/>
    <n v="3"/>
    <s v="106545"/>
    <x v="0"/>
    <s v="Waiver Import January 2022"/>
  </r>
  <r>
    <d v="2022-01-03T00:00:00"/>
    <d v="2022-01-03T00:00:00"/>
    <s v=""/>
    <s v="Heidi Smalley"/>
    <x v="0"/>
    <s v="Organics"/>
    <x v="576"/>
    <s v="4115 BLACKHAWK PLAZA CIR"/>
    <s v="DANVILLE"/>
    <x v="5"/>
    <s v="RecycleSmart"/>
    <s v="Not Recycling: No Service"/>
    <n v="5.4"/>
    <s v="67488"/>
    <x v="0"/>
    <s v="Waiver Import January 2022"/>
  </r>
  <r>
    <d v="2022-01-03T00:00:00"/>
    <d v="2022-01-03T00:00:00"/>
    <s v=""/>
    <s v="Heidi Smalley"/>
    <x v="0"/>
    <s v="Organics"/>
    <x v="577"/>
    <s v="486 SAN RAMON VALLEY BLVD"/>
    <s v="DANVILLE"/>
    <x v="3"/>
    <s v="RecycleSmart"/>
    <s v=""/>
    <n v="0"/>
    <s v=""/>
    <x v="0"/>
    <s v="Waiver Import January 2022"/>
  </r>
  <r>
    <d v="2022-01-03T00:00:00"/>
    <d v="2022-01-03T00:00:00"/>
    <s v=""/>
    <s v="Heidi Smalley"/>
    <x v="0"/>
    <s v="Organics"/>
    <x v="578"/>
    <s v="4165 BLACKHAWK PLAZA CIR"/>
    <s v="DANVILLE"/>
    <x v="5"/>
    <s v="RecycleSmart"/>
    <s v="Not Recycling: No Service"/>
    <n v="17"/>
    <s v="187245"/>
    <x v="0"/>
    <s v="Waiver Import January 2022"/>
  </r>
  <r>
    <d v="2022-01-03T00:00:00"/>
    <d v="2022-01-03T00:00:00"/>
    <d v="2023-04-01T00:00:00"/>
    <s v="Heidi Smalley"/>
    <x v="0"/>
    <s v="Organics"/>
    <x v="579"/>
    <s v="585 SAN RAMON VALLEY BLVD"/>
    <s v="DANVILLE"/>
    <x v="3"/>
    <s v="RecycleSmart"/>
    <s v="Recycling: Hauler"/>
    <n v="3.32"/>
    <s v="174701, 215063, 8000096"/>
    <x v="0"/>
    <s v="Waiver Import January 2022"/>
  </r>
  <r>
    <d v="2022-01-03T00:00:00"/>
    <d v="2022-01-03T00:00:00"/>
    <s v=""/>
    <s v="Tessa Grezdo"/>
    <x v="0"/>
    <s v="Organics"/>
    <x v="580"/>
    <s v="1136 SARANAP AVE"/>
    <s v="WALNUT CREEK"/>
    <x v="5"/>
    <s v="RecycleSmart"/>
    <s v="Not Recycling: No Service"/>
    <n v="10"/>
    <s v="76513"/>
    <x v="0"/>
    <s v="Waiver Import January 2022"/>
  </r>
  <r>
    <d v="2022-01-03T00:00:00"/>
    <d v="2022-01-03T00:00:00"/>
    <s v=""/>
    <s v="Heidi Smalley"/>
    <x v="0"/>
    <s v="Organics"/>
    <x v="581"/>
    <s v="125 RAILROAD AVE"/>
    <s v="DANVILLE"/>
    <x v="3"/>
    <s v="RecycleSmart"/>
    <s v="Not Recycling: No Service"/>
    <n v="4"/>
    <s v="70656"/>
    <x v="0"/>
    <s v="Waiver Import January 2022"/>
  </r>
  <r>
    <d v="2022-01-03T00:00:00"/>
    <d v="2022-01-03T00:00:00"/>
    <d v="2023-04-01T00:00:00"/>
    <s v="Heidi Smalley"/>
    <x v="0"/>
    <s v="Organics"/>
    <x v="582"/>
    <s v="145 HARTZ AVE"/>
    <s v="DANVILLE"/>
    <x v="3"/>
    <s v="RecycleSmart"/>
    <s v="Recycling: Hauler"/>
    <n v="17.32"/>
    <s v="187698, 193170, 8000131"/>
    <x v="0"/>
    <s v="Waiver Import January 2022"/>
  </r>
  <r>
    <d v="2022-01-03T00:00:00"/>
    <d v="2022-01-03T00:00:00"/>
    <s v=""/>
    <s v="Heidi Smalley"/>
    <x v="0"/>
    <s v="Organics"/>
    <x v="583"/>
    <s v="185 FRONT ST"/>
    <s v="DANVILLE"/>
    <x v="3"/>
    <s v="RecycleSmart"/>
    <s v="Not Recycling: No Service"/>
    <n v="4"/>
    <s v="159228"/>
    <x v="0"/>
    <s v="Waiver Import January 2022"/>
  </r>
  <r>
    <d v="2022-01-03T00:00:00"/>
    <d v="2022-01-03T00:00:00"/>
    <s v=""/>
    <s v="Heidi Smalley"/>
    <x v="0"/>
    <s v="Organics"/>
    <x v="584"/>
    <s v="155 DIABLO RD"/>
    <s v="DANVILLE"/>
    <x v="3"/>
    <s v="RecycleSmart"/>
    <s v="Not Recycling: No Service"/>
    <n v="12"/>
    <s v="243827"/>
    <x v="0"/>
    <s v="Waiver Import January 2022"/>
  </r>
  <r>
    <d v="2022-01-03T00:00:00"/>
    <d v="2022-01-03T00:00:00"/>
    <s v=""/>
    <s v="Heidi Smalley"/>
    <x v="1"/>
    <s v="Organics"/>
    <x v="585"/>
    <s v="318 DIABLO RD"/>
    <s v="DANVILLE"/>
    <x v="3"/>
    <s v="RecycleSmart"/>
    <s v="Recycling: Backhaul"/>
    <n v="6.96"/>
    <s v="68270"/>
    <x v="0"/>
    <s v="Waiver Import January 2022"/>
  </r>
  <r>
    <d v="2022-01-03T00:00:00"/>
    <d v="2022-01-03T00:00:00"/>
    <s v=""/>
    <s v="Heidi Smalley"/>
    <x v="0"/>
    <s v="Organics"/>
    <x v="586"/>
    <s v="1901 CAMINO RAMON #F"/>
    <s v="DANVILLE"/>
    <x v="3"/>
    <s v="RecycleSmart"/>
    <s v="Not Recycling: No Service"/>
    <n v="72"/>
    <s v="73783"/>
    <x v="0"/>
    <s v="Waiver Import January 2022"/>
  </r>
  <r>
    <d v="2022-01-03T00:00:00"/>
    <d v="2022-01-03T00:00:00"/>
    <s v=""/>
    <s v="Heidi Smalley"/>
    <x v="0"/>
    <s v="Organics"/>
    <x v="587"/>
    <s v="319 DIABLO RD"/>
    <s v="DANVILLE"/>
    <x v="3"/>
    <s v="RecycleSmart"/>
    <s v="Not Recycling: No Service"/>
    <n v="21"/>
    <s v="176222"/>
    <x v="0"/>
    <s v="Waiver Import January 2022"/>
  </r>
  <r>
    <d v="2022-01-03T00:00:00"/>
    <d v="2022-01-03T00:00:00"/>
    <d v="2023-04-01T00:00:00"/>
    <s v="Heidi Smalley"/>
    <x v="0"/>
    <s v="Organics"/>
    <x v="588"/>
    <s v="9500 CROW CANYON RD #A"/>
    <s v="DANVILLE"/>
    <x v="3"/>
    <s v="RecycleSmart"/>
    <s v="Recycling: Hauler"/>
    <n v="4.6399999999999997"/>
    <s v="154930"/>
    <x v="0"/>
    <s v="Waiver Import January 2022"/>
  </r>
  <r>
    <d v="2022-01-03T00:00:00"/>
    <d v="2022-01-03T00:00:00"/>
    <s v=""/>
    <s v="Heidi Smalley"/>
    <x v="0"/>
    <s v="Organics"/>
    <x v="589"/>
    <s v="1 BOONE CT"/>
    <s v="DANVILLE"/>
    <x v="3"/>
    <s v="RecycleSmart"/>
    <s v="Not Recycling: No Service"/>
    <n v="4"/>
    <s v="67579"/>
    <x v="0"/>
    <s v="Waiver Import January 2022"/>
  </r>
  <r>
    <d v="2022-01-03T00:00:00"/>
    <d v="2022-01-03T00:00:00"/>
    <d v="2023-04-01T00:00:00"/>
    <s v="Heidi Smalley"/>
    <x v="0"/>
    <s v="Organics"/>
    <x v="590"/>
    <s v="579 SAN RAMON VALLEY BLVD"/>
    <s v="DANVILLE"/>
    <x v="3"/>
    <s v="RecycleSmart"/>
    <s v="Recycling: Hauler"/>
    <n v="3.76"/>
    <s v="224040"/>
    <x v="0"/>
    <s v="Waiver Import January 2022"/>
  </r>
  <r>
    <d v="2022-01-03T00:00:00"/>
    <d v="2022-01-03T00:00:00"/>
    <d v="2023-07-13T00:00:00"/>
    <s v="Heidi Smalley"/>
    <x v="0"/>
    <s v="Organics"/>
    <x v="591"/>
    <s v="23 RAILROAD AVE"/>
    <s v="DANVILLE"/>
    <x v="3"/>
    <s v="RecycleSmart"/>
    <s v="Recycling: Shared"/>
    <n v="1.61"/>
    <s v="67926"/>
    <x v="0"/>
    <s v="Waiver Import January 2022"/>
  </r>
  <r>
    <d v="2022-01-03T00:00:00"/>
    <d v="2022-01-03T00:00:00"/>
    <d v="2023-07-13T00:00:00"/>
    <s v="Heidi Smalley"/>
    <x v="1"/>
    <s v="Organics"/>
    <x v="592"/>
    <s v="298 HARTZ AVE"/>
    <s v="DANVILLE"/>
    <x v="3"/>
    <s v="RecycleSmart"/>
    <s v="Recycling: Hauler"/>
    <n v="27.6"/>
    <s v="68940"/>
    <x v="0"/>
    <s v="Waiver Import January 2022"/>
  </r>
  <r>
    <d v="2022-01-03T00:00:00"/>
    <d v="2022-01-03T00:00:00"/>
    <d v="2023-07-13T00:00:00"/>
    <s v="Heidi Smalley"/>
    <x v="1"/>
    <s v="Organics"/>
    <x v="593"/>
    <s v="174 EL DORADO AVE"/>
    <s v="DANVILLE"/>
    <x v="3"/>
    <s v="RecycleSmart"/>
    <s v="Recycling: Hauler"/>
    <n v="3.32"/>
    <s v="79368"/>
    <x v="1"/>
    <s v="Waiver Import January 2022"/>
  </r>
  <r>
    <d v="2022-01-03T00:00:00"/>
    <d v="2022-01-03T00:00:00"/>
    <s v=""/>
    <s v="John Taylor"/>
    <x v="0"/>
    <s v="Organics"/>
    <x v="594"/>
    <s v="3389 MT DIABLO BLVD"/>
    <s v="LAFAYETTE"/>
    <x v="0"/>
    <s v="RecycleSmart"/>
    <s v="Not Recycling: No Service"/>
    <n v="4"/>
    <s v="8000537, 8000538"/>
    <x v="0"/>
    <s v="Waiver Import January 2022"/>
  </r>
  <r>
    <d v="2022-01-03T00:00:00"/>
    <d v="2022-01-03T00:00:00"/>
    <s v=""/>
    <s v="John Taylor"/>
    <x v="0"/>
    <s v="Organics"/>
    <x v="595"/>
    <s v="3289 MT DIABLO BLVD"/>
    <s v="LAFAYETTE"/>
    <x v="0"/>
    <s v="RecycleSmart"/>
    <s v="Not Recycling: No Service"/>
    <n v="7"/>
    <s v="296814"/>
    <x v="0"/>
    <s v="Waiver Import January 2022"/>
  </r>
  <r>
    <d v="2022-01-03T00:00:00"/>
    <d v="2022-01-03T00:00:00"/>
    <s v=""/>
    <s v="John Taylor"/>
    <x v="0"/>
    <s v="Organics"/>
    <x v="596"/>
    <s v="970 DEWING AVE"/>
    <s v="LAFAYETTE"/>
    <x v="0"/>
    <s v="RecycleSmart"/>
    <s v="Not Recycling: No Service"/>
    <n v="8.64"/>
    <s v="72348"/>
    <x v="0"/>
    <s v="Waiver Import January 2022"/>
  </r>
  <r>
    <d v="2022-01-03T00:00:00"/>
    <d v="2022-01-03T00:00:00"/>
    <s v=""/>
    <s v="John Taylor"/>
    <x v="0"/>
    <s v="Organics"/>
    <x v="597"/>
    <s v="444 CENTER ST"/>
    <s v="MORAGA"/>
    <x v="4"/>
    <s v="RecycleSmart"/>
    <s v="Not Recycling: No Service"/>
    <n v="18"/>
    <s v="169894"/>
    <x v="0"/>
    <s v="Waiver Import January 2022"/>
  </r>
  <r>
    <d v="2022-01-03T00:00:00"/>
    <d v="2022-01-03T00:00:00"/>
    <d v="2023-04-01T00:00:00"/>
    <s v="John Taylor"/>
    <x v="0"/>
    <s v="Organics"/>
    <x v="598"/>
    <s v="590 MORAGA RD"/>
    <s v="MORAGA"/>
    <x v="4"/>
    <s v="RecycleSmart"/>
    <s v="Recycling: Hauler"/>
    <n v="88.32"/>
    <s v="8000748, 8000753, 8000754"/>
    <x v="0"/>
    <s v="Waiver Import January 2022"/>
  </r>
  <r>
    <d v="2022-01-03T00:00:00"/>
    <d v="2022-01-03T00:00:00"/>
    <d v="2023-04-03T00:00:00"/>
    <s v="Tessa Grezdo"/>
    <x v="0"/>
    <s v="Organics"/>
    <x v="279"/>
    <s v="1990 N CALIFORNIA BLVD"/>
    <s v="WALNUT CREEK"/>
    <x v="1"/>
    <s v="RecycleSmart"/>
    <s v="Recycling: Hauler"/>
    <n v="86.64"/>
    <s v="170532"/>
    <x v="0"/>
    <s v="Waiver Import January 2022"/>
  </r>
  <r>
    <d v="2022-01-03T00:00:00"/>
    <d v="2022-01-03T00:00:00"/>
    <s v=""/>
    <s v="Tessa Grezdo"/>
    <x v="0"/>
    <s v="Organics"/>
    <x v="599"/>
    <s v="2721 N MAIN ST., Suite 6"/>
    <s v="WALNUT CREEK"/>
    <x v="1"/>
    <s v="RecycleSmart"/>
    <s v=""/>
    <n v="0"/>
    <s v=""/>
    <x v="0"/>
    <s v="Waiver Import January 2022"/>
  </r>
  <r>
    <d v="2022-01-03T00:00:00"/>
    <d v="2022-01-03T00:00:00"/>
    <s v=""/>
    <s v="Tessa Grezdo"/>
    <x v="0"/>
    <s v="Organics"/>
    <x v="600"/>
    <s v="1510 Palos Verdes Mall"/>
    <s v="WALNUT CREEK"/>
    <x v="1"/>
    <s v="RecycleSmart"/>
    <s v=""/>
    <n v="0"/>
    <s v=""/>
    <x v="0"/>
    <s v="Waiver Import January 2022"/>
  </r>
  <r>
    <d v="2022-01-03T00:00:00"/>
    <d v="2022-01-03T00:00:00"/>
    <s v=""/>
    <s v="Tessa Grezdo"/>
    <x v="0"/>
    <s v="Organics"/>
    <x v="601"/>
    <s v="1549 Palos Verdes Mall"/>
    <s v="WALNUT CREEK"/>
    <x v="1"/>
    <s v="RecycleSmart"/>
    <s v=""/>
    <n v="0"/>
    <s v=""/>
    <x v="0"/>
    <s v="Waiver Import January 2022"/>
  </r>
  <r>
    <d v="2022-01-03T00:00:00"/>
    <d v="2022-01-03T00:00:00"/>
    <s v=""/>
    <s v="Tessa Grezdo"/>
    <x v="0"/>
    <s v="Organics"/>
    <x v="602"/>
    <s v="1800 TICE VALLEY BLVD"/>
    <s v="WALNUT CREEK"/>
    <x v="1"/>
    <s v="RecycleSmart"/>
    <s v=""/>
    <n v="0"/>
    <s v=""/>
    <x v="0"/>
    <s v="Waiver Import January 2022"/>
  </r>
  <r>
    <d v="2022-01-03T00:00:00"/>
    <d v="2022-01-03T00:00:00"/>
    <s v=""/>
    <s v="Tessa Grezdo"/>
    <x v="0"/>
    <s v="Organics"/>
    <x v="603"/>
    <s v="1800 TICE VALLEY BLVD"/>
    <s v="WALNUT CREEK"/>
    <x v="1"/>
    <s v="RecycleSmart"/>
    <s v=""/>
    <n v="0"/>
    <s v=""/>
    <x v="0"/>
    <s v="Waiver Import January 2022"/>
  </r>
  <r>
    <d v="2022-01-03T00:00:00"/>
    <d v="2022-01-03T00:00:00"/>
    <d v="2023-04-01T00:00:00"/>
    <s v="Tessa Grezdo"/>
    <x v="0"/>
    <s v="Organics"/>
    <x v="604"/>
    <s v="2112 N MAIN ST"/>
    <s v="WALNUT CREEK"/>
    <x v="1"/>
    <s v="RecycleSmart"/>
    <s v="Recycling: Hauler"/>
    <n v="12.48"/>
    <s v="154699"/>
    <x v="0"/>
    <s v="Waiver Import January 2022"/>
  </r>
  <r>
    <d v="2022-01-03T00:00:00"/>
    <d v="2022-01-03T00:00:00"/>
    <d v="2022-07-21T00:00:00"/>
    <s v="Tessa Grezdo"/>
    <x v="0"/>
    <s v="Organics"/>
    <x v="605"/>
    <s v="1500 N CALIFORNIA BLVD"/>
    <s v="WALNUT CREEK"/>
    <x v="1"/>
    <s v="RecycleSmart"/>
    <s v="Recycling: Hauler"/>
    <n v="65.92"/>
    <s v="153873"/>
    <x v="1"/>
    <s v="Waiver Import January 2022"/>
  </r>
  <r>
    <d v="2022-01-03T00:00:00"/>
    <d v="2022-01-03T00:00:00"/>
    <s v=""/>
    <s v="Tessa Grezdo"/>
    <x v="0"/>
    <s v="Organics"/>
    <x v="606"/>
    <s v="1920 TICE VALLEY BLVD"/>
    <s v="WALNUT CREEK"/>
    <x v="1"/>
    <s v="RecycleSmart"/>
    <s v="Not Recycling: No Service"/>
    <n v="1"/>
    <s v="8000102"/>
    <x v="0"/>
    <s v="Waiver Import January 2022"/>
  </r>
  <r>
    <d v="2022-01-03T00:00:00"/>
    <d v="2022-01-03T00:00:00"/>
    <d v="2023-04-01T00:00:00"/>
    <s v="Tessa Grezdo"/>
    <x v="0"/>
    <s v="Organics"/>
    <x v="607"/>
    <s v="1526 PALOS VERDES MALL"/>
    <s v="WALNUT CREEK"/>
    <x v="1"/>
    <s v="RecycleSmart"/>
    <s v="Recycling: Hauler"/>
    <n v="32.32"/>
    <s v="145006, 184041, 88880"/>
    <x v="0"/>
    <s v="Waiver Import January 2022"/>
  </r>
  <r>
    <d v="2022-01-03T00:00:00"/>
    <d v="2022-01-03T00:00:00"/>
    <d v="2023-04-01T00:00:00"/>
    <s v="Tessa Grezdo"/>
    <x v="0"/>
    <s v="Organics"/>
    <x v="283"/>
    <s v="1980 N MAIN ST"/>
    <s v="WALNUT CREEK"/>
    <x v="1"/>
    <s v="RecycleSmart"/>
    <s v="Recycling: Hauler"/>
    <n v="5.44"/>
    <s v="76844"/>
    <x v="0"/>
    <s v="Waiver Import January 2022"/>
  </r>
  <r>
    <d v="2022-01-03T00:00:00"/>
    <d v="2022-01-03T00:00:00"/>
    <s v=""/>
    <s v="Tessa Grezdo"/>
    <x v="0"/>
    <s v="Organics"/>
    <x v="608"/>
    <s v="2008 MT DIABLO BLVD"/>
    <s v="WALNUT CREEK"/>
    <x v="1"/>
    <s v="RecycleSmart"/>
    <s v="Not Recycling: No Service"/>
    <n v="4"/>
    <s v="87635"/>
    <x v="0"/>
    <s v="Waiver Import January 2022"/>
  </r>
  <r>
    <d v="2022-01-03T00:00:00"/>
    <d v="2022-01-03T00:00:00"/>
    <s v=""/>
    <s v="Tessa Grezdo"/>
    <x v="0"/>
    <s v="Organics"/>
    <x v="609"/>
    <s v="1800 CARMEL DR"/>
    <s v="WALNUT CREEK"/>
    <x v="1"/>
    <s v="RecycleSmart"/>
    <s v="Recycling: Hauler"/>
    <n v="4.96"/>
    <s v="72579"/>
    <x v="0"/>
    <s v="Waiver Import January 2022"/>
  </r>
  <r>
    <d v="2022-01-03T00:00:00"/>
    <d v="2022-01-03T00:00:00"/>
    <s v=""/>
    <s v="Tessa Grezdo"/>
    <x v="0"/>
    <s v="Organics"/>
    <x v="610"/>
    <s v="1237 BOULEVARD WAY"/>
    <s v="WALNUT CREEK"/>
    <x v="1"/>
    <s v="RecycleSmart"/>
    <s v="Not Recycling: No Service"/>
    <n v="0.17"/>
    <s v="124929"/>
    <x v="0"/>
    <s v="Waiver Import January 2022"/>
  </r>
  <r>
    <d v="2022-01-03T00:00:00"/>
    <d v="2022-01-03T00:00:00"/>
    <d v="2022-08-09T00:00:00"/>
    <s v="Tessa Grezdo"/>
    <x v="0"/>
    <s v="Organics"/>
    <x v="611"/>
    <s v="245 YGNACIO VALLEY RD"/>
    <s v="WALNUT CREEK"/>
    <x v="1"/>
    <s v="RecycleSmart"/>
    <s v="Recycling: Hauler"/>
    <n v="7.48"/>
    <s v="123384"/>
    <x v="0"/>
    <s v="Waiver Import January 2022"/>
  </r>
  <r>
    <d v="2022-01-03T00:00:00"/>
    <d v="2022-01-03T00:00:00"/>
    <s v=""/>
    <s v="Tessa Grezdo"/>
    <x v="0"/>
    <s v="Organics"/>
    <x v="612"/>
    <s v="1512 PALOS VERDES MALL #D"/>
    <s v="WALNUT CREEK"/>
    <x v="1"/>
    <s v="RecycleSmart"/>
    <s v="Not Recycling: No Service"/>
    <n v="0.64"/>
    <s v="42024"/>
    <x v="0"/>
    <s v="Waiver Import January 2022"/>
  </r>
  <r>
    <d v="2022-01-03T00:00:00"/>
    <d v="2022-01-03T00:00:00"/>
    <s v=""/>
    <s v="Tessa Grezdo"/>
    <x v="0"/>
    <s v="Organics"/>
    <x v="613"/>
    <s v="2363 BOULEVARD CIR"/>
    <s v="WALNUT CREEK"/>
    <x v="1"/>
    <s v="RecycleSmart"/>
    <s v="Not Recycling: No Service"/>
    <n v="7"/>
    <s v="83923"/>
    <x v="0"/>
    <s v="Waiver Import January 2022"/>
  </r>
  <r>
    <d v="2022-01-03T00:00:00"/>
    <d v="2022-01-03T00:00:00"/>
    <s v=""/>
    <s v="Tessa Grezdo"/>
    <x v="0"/>
    <s v="Organics"/>
    <x v="614"/>
    <s v="2098 MT DIABLO BLVD"/>
    <s v="WALNUT CREEK"/>
    <x v="1"/>
    <s v="RecycleSmart"/>
    <s v="Not Recycling: No Service"/>
    <n v="14"/>
    <s v="110386"/>
    <x v="0"/>
    <s v="Waiver Import January 2022"/>
  </r>
  <r>
    <d v="2022-01-03T00:00:00"/>
    <d v="2022-01-03T00:00:00"/>
    <d v="2023-04-01T00:00:00"/>
    <s v="Tessa Grezdo"/>
    <x v="0"/>
    <s v="Organics"/>
    <x v="615"/>
    <s v="2020 N MAIN ST"/>
    <s v="WALNUT CREEK"/>
    <x v="1"/>
    <s v="RecycleSmart"/>
    <s v="Recycling: Hauler"/>
    <n v="24.48"/>
    <s v="76240"/>
    <x v="0"/>
    <s v="Waiver Import January 2022"/>
  </r>
  <r>
    <d v="2022-01-03T00:00:00"/>
    <d v="2022-01-03T00:00:00"/>
    <s v=""/>
    <s v="Heidi Smalley"/>
    <x v="0"/>
    <s v="Organics"/>
    <x v="616"/>
    <s v="3420 FOSTORIA WAY"/>
    <s v="DANVILLE"/>
    <x v="3"/>
    <s v="RecycleSmart"/>
    <s v="Not Recycling: No Service"/>
    <n v="12"/>
    <s v="206713"/>
    <x v="0"/>
    <s v="per phone call, site visit and email Waiver Import January 2022"/>
  </r>
  <r>
    <d v="2022-01-03T00:00:00"/>
    <d v="2022-01-03T00:00:00"/>
    <s v=""/>
    <s v="Heidi Smalley"/>
    <x v="0"/>
    <s v="Organics"/>
    <x v="617"/>
    <s v="3470 FOSTORIA WAY"/>
    <s v="DANVILLE"/>
    <x v="3"/>
    <s v="RecycleSmart"/>
    <s v="Not Recycling: No Service"/>
    <n v="2"/>
    <s v="76469"/>
    <x v="0"/>
    <s v="Waiver Import January 2022"/>
  </r>
  <r>
    <d v="2022-01-03T00:00:00"/>
    <d v="2022-01-03T00:00:00"/>
    <s v=""/>
    <s v="Tessa Grezdo"/>
    <x v="0"/>
    <s v="Organics"/>
    <x v="618"/>
    <s v="2231 OLYMPIC BLVD"/>
    <s v="WALNUT CREEK"/>
    <x v="5"/>
    <s v="RecycleSmart"/>
    <s v=""/>
    <n v="0"/>
    <s v=""/>
    <x v="0"/>
    <s v="Waiver Import January 2022"/>
  </r>
  <r>
    <d v="2022-01-03T00:00:00"/>
    <d v="2022-01-03T00:00:00"/>
    <s v=""/>
    <s v="Heidi Smalley"/>
    <x v="0"/>
    <s v="Organics"/>
    <x v="619"/>
    <s v="177 HARTZ AVE"/>
    <s v="DANVILLE"/>
    <x v="3"/>
    <s v="RecycleSmart"/>
    <s v="Not Recycling: No Service"/>
    <n v="0.65"/>
    <s v="169429"/>
    <x v="0"/>
    <s v="Waiver Import January 2022"/>
  </r>
  <r>
    <d v="2022-01-03T00:00:00"/>
    <d v="2022-01-03T00:00:00"/>
    <s v=""/>
    <s v="Heidi Smalley"/>
    <x v="0"/>
    <s v="Organics"/>
    <x v="620"/>
    <s v="110 ALAMO PLZ"/>
    <s v="ALAMO"/>
    <x v="5"/>
    <s v="RecycleSmart"/>
    <s v=""/>
    <n v="0"/>
    <s v=""/>
    <x v="0"/>
    <s v="Waiver Import January 2022"/>
  </r>
  <r>
    <d v="2022-01-03T00:00:00"/>
    <d v="2022-01-03T00:00:00"/>
    <s v=""/>
    <s v="Heidi Smalley"/>
    <x v="0"/>
    <s v="Organics"/>
    <x v="621"/>
    <s v="495 RAILROAD AVE"/>
    <s v="DANVILLE"/>
    <x v="3"/>
    <s v="RecycleSmart"/>
    <s v=""/>
    <n v="0"/>
    <s v=""/>
    <x v="0"/>
    <s v="Waiver Import January 2022"/>
  </r>
  <r>
    <d v="2022-01-03T00:00:00"/>
    <d v="2022-01-03T00:00:00"/>
    <d v="2024-01-12T00:00:00"/>
    <s v="Tessa Grezdo"/>
    <x v="0"/>
    <s v="Organics"/>
    <x v="622"/>
    <s v="1350 TREAT BLVD"/>
    <s v="WALNUT CREEK"/>
    <x v="5"/>
    <s v="RecycleSmart"/>
    <s v="Recycling: Hauler"/>
    <n v="16.32"/>
    <s v="78162"/>
    <x v="0"/>
    <s v="Waiver Import January 2022"/>
  </r>
  <r>
    <d v="2022-01-03T00:00:00"/>
    <d v="2022-01-03T00:00:00"/>
    <s v=""/>
    <s v="Heidi Smalley"/>
    <x v="0"/>
    <s v="Organics"/>
    <x v="623"/>
    <s v="1 RAILROAD AVE"/>
    <s v="DANVILLE"/>
    <x v="3"/>
    <s v="RecycleSmart"/>
    <s v=""/>
    <n v="0"/>
    <s v=""/>
    <x v="0"/>
    <s v="Waiver Import January 2022"/>
  </r>
  <r>
    <d v="2022-01-03T00:00:00"/>
    <d v="2022-01-03T00:00:00"/>
    <s v=""/>
    <s v="Heidi Smalley"/>
    <x v="0"/>
    <s v="Organics"/>
    <x v="624"/>
    <s v="3000 DANVILLE BLVD"/>
    <s v="ALAMO"/>
    <x v="5"/>
    <s v="RecycleSmart"/>
    <s v="Not Recycling: No Service"/>
    <n v="16"/>
    <s v="188573"/>
    <x v="0"/>
    <s v="Waiver Import January 2022"/>
  </r>
  <r>
    <d v="2022-01-03T00:00:00"/>
    <d v="2022-01-03T00:00:00"/>
    <s v=""/>
    <s v="Heidi Smalley"/>
    <x v="0"/>
    <s v="Organics"/>
    <x v="625"/>
    <s v="1 RAILROAD AVE"/>
    <s v="DANVILLE"/>
    <x v="3"/>
    <s v="RecycleSmart"/>
    <s v=""/>
    <n v="0"/>
    <s v=""/>
    <x v="0"/>
    <s v="Waiver Import January 2022"/>
  </r>
  <r>
    <d v="2022-01-03T00:00:00"/>
    <d v="2022-01-03T00:00:00"/>
    <s v=""/>
    <s v="Heidi Smalley"/>
    <x v="0"/>
    <s v="Organics"/>
    <x v="626"/>
    <s v="1899 CASABLANCA ST"/>
    <s v="DANVILLE"/>
    <x v="5"/>
    <s v="RecycleSmart"/>
    <s v="Not Recycling: No Service"/>
    <n v="5"/>
    <s v="385401"/>
    <x v="0"/>
    <s v="Waiver Import January 2022"/>
  </r>
  <r>
    <d v="2022-01-03T00:00:00"/>
    <d v="2022-01-03T00:00:00"/>
    <s v=""/>
    <s v="Heidi Smalley"/>
    <x v="0"/>
    <s v="Organics"/>
    <x v="627"/>
    <s v="500 HARTZ AVE"/>
    <s v="DANVILLE"/>
    <x v="3"/>
    <s v="RecycleSmart"/>
    <s v=""/>
    <n v="0"/>
    <s v=""/>
    <x v="0"/>
    <s v="Waiver Import January 2022"/>
  </r>
  <r>
    <d v="2022-01-03T00:00:00"/>
    <d v="2022-01-03T00:00:00"/>
    <s v=""/>
    <s v="Tessa Grezdo"/>
    <x v="0"/>
    <s v="Organics"/>
    <x v="628"/>
    <s v="1177 BOULEVARD WAY"/>
    <s v="WALNUT CREEK"/>
    <x v="5"/>
    <s v="RecycleSmart"/>
    <s v="Recycling: Hauler"/>
    <n v="2.8"/>
    <s v="71340"/>
    <x v="0"/>
    <s v="Waiver Import January 2022"/>
  </r>
  <r>
    <d v="2022-01-03T00:00:00"/>
    <d v="2022-01-03T00:00:00"/>
    <s v=""/>
    <s v="Heidi Smalley"/>
    <x v="0"/>
    <s v="Organics"/>
    <x v="629"/>
    <s v="486 SAN RAMON VALLEY BLVD"/>
    <s v="DANVILLE"/>
    <x v="3"/>
    <s v="RecycleSmart"/>
    <s v=""/>
    <n v="0"/>
    <s v=""/>
    <x v="0"/>
    <s v="Waiver Import January 2022"/>
  </r>
  <r>
    <d v="2022-01-03T00:00:00"/>
    <d v="2022-01-03T00:00:00"/>
    <s v=""/>
    <s v="Heidi Smalley"/>
    <x v="0"/>
    <s v="Organics"/>
    <x v="630"/>
    <s v="3188 DANVILLE BLVD"/>
    <s v="ALAMO"/>
    <x v="5"/>
    <s v="RecycleSmart"/>
    <s v="Not Recycling: No Service"/>
    <n v="6"/>
    <s v="38484"/>
    <x v="0"/>
    <s v="Waiver Import January 2022"/>
  </r>
  <r>
    <d v="2022-01-03T00:00:00"/>
    <d v="2022-01-03T00:00:00"/>
    <d v="2023-07-13T00:00:00"/>
    <s v="Heidi Smalley"/>
    <x v="1"/>
    <s v="Organics"/>
    <x v="631"/>
    <s v="1453 SAN RAMON VALLEY BLVD"/>
    <s v="DANVILLE"/>
    <x v="3"/>
    <s v="RecycleSmart"/>
    <s v="Recycling: Backhaul"/>
    <n v="2.48"/>
    <s v="71738"/>
    <x v="0"/>
    <s v="Waiver Import January 2022"/>
  </r>
  <r>
    <d v="2022-01-03T00:00:00"/>
    <d v="2022-01-03T00:00:00"/>
    <s v=""/>
    <s v="Heidi Smalley"/>
    <x v="0"/>
    <s v="Organics"/>
    <x v="632"/>
    <s v="530 LA GONDA WAY"/>
    <s v="DANVILLE"/>
    <x v="3"/>
    <s v="RecycleSmart"/>
    <s v="Recycling: Backhaul"/>
    <n v="2.4"/>
    <s v="69740"/>
    <x v="0"/>
    <s v="Waiver Import January 2022"/>
  </r>
  <r>
    <d v="2022-01-03T00:00:00"/>
    <d v="2022-01-03T00:00:00"/>
    <d v="2023-07-13T00:00:00"/>
    <s v="Heidi Smalley"/>
    <x v="1"/>
    <s v="Organics"/>
    <x v="633"/>
    <s v="680 HARTZ AVE"/>
    <s v="DANVILLE"/>
    <x v="3"/>
    <s v="RecycleSmart"/>
    <s v="Recycling: Hauler"/>
    <n v="19.36"/>
    <s v="69468"/>
    <x v="0"/>
    <s v="Waiver Import January 2022"/>
  </r>
  <r>
    <d v="2022-01-03T00:00:00"/>
    <d v="2022-01-03T00:00:00"/>
    <d v="2023-04-01T00:00:00"/>
    <s v="Heidi Smalley"/>
    <x v="1"/>
    <s v="Organics"/>
    <x v="273"/>
    <s v="210 EL PINTO"/>
    <s v="DANVILLE"/>
    <x v="3"/>
    <s v="RecycleSmart"/>
    <s v="Recycling: Hauler"/>
    <n v="3.76"/>
    <s v="18220"/>
    <x v="1"/>
    <s v="Waiver Import January 2022"/>
  </r>
  <r>
    <d v="2022-01-03T00:00:00"/>
    <d v="2022-01-03T00:00:00"/>
    <s v=""/>
    <s v="Heidi Smalley"/>
    <x v="1"/>
    <s v="Organics"/>
    <x v="634"/>
    <s v="370 DIABLO RD"/>
    <s v="DANVILLE"/>
    <x v="3"/>
    <s v="RecycleSmart"/>
    <s v="Recycling: Backhaul"/>
    <n v="10.44"/>
    <s v="148338"/>
    <x v="0"/>
    <s v="Waiver Import January 2022"/>
  </r>
  <r>
    <d v="2022-01-03T00:00:00"/>
    <d v="2022-01-03T00:00:00"/>
    <d v="2023-07-13T00:00:00"/>
    <s v="Heidi Smalley"/>
    <x v="1"/>
    <s v="Organics"/>
    <x v="635"/>
    <s v="DANVILLE OAK PL"/>
    <s v="DANVILLE"/>
    <x v="3"/>
    <s v="RecycleSmart"/>
    <s v="Recycling: Hauler"/>
    <n v="31.32"/>
    <s v="67207"/>
    <x v="1"/>
    <s v="Waiver Import January 2022"/>
  </r>
  <r>
    <d v="2022-01-03T00:00:00"/>
    <d v="2022-01-03T00:00:00"/>
    <d v="2023-04-01T00:00:00"/>
    <s v="Heidi Smalley"/>
    <x v="0"/>
    <s v="Organics"/>
    <x v="454"/>
    <s v="520 LA GONDA WAY"/>
    <s v="DANVILLE"/>
    <x v="3"/>
    <s v="RecycleSmart"/>
    <s v="Recycling: Hauler"/>
    <n v="5.64"/>
    <s v="146182"/>
    <x v="0"/>
    <s v="Waiver Import January 2022"/>
  </r>
  <r>
    <d v="2022-01-03T00:00:00"/>
    <d v="2022-01-03T00:00:00"/>
    <s v=""/>
    <s v="Heidi Smalley"/>
    <x v="0"/>
    <s v="Organics"/>
    <x v="636"/>
    <s v="156 DIABLO RD"/>
    <s v="DANVILLE"/>
    <x v="3"/>
    <s v="RecycleSmart"/>
    <s v="Not Recycling: No Service"/>
    <n v="6"/>
    <s v="405548"/>
    <x v="0"/>
    <s v="Waiver Import January 2022"/>
  </r>
  <r>
    <d v="2022-01-03T00:00:00"/>
    <d v="2022-01-03T00:00:00"/>
    <s v=""/>
    <s v="Heidi Smalley"/>
    <x v="0"/>
    <s v="Organics"/>
    <x v="267"/>
    <s v="968 BLEMER RD"/>
    <s v="DANVILLE"/>
    <x v="3"/>
    <s v="RecycleSmart"/>
    <s v="Recycling: Backhaul"/>
    <n v="2"/>
    <s v="364778"/>
    <x v="0"/>
    <s v="Waiver Import January 2022"/>
  </r>
  <r>
    <d v="2022-01-03T00:00:00"/>
    <d v="2022-01-03T00:00:00"/>
    <s v=""/>
    <s v="Heidi Smalley"/>
    <x v="0"/>
    <s v="Organics"/>
    <x v="637"/>
    <s v="630 SAN RAMON VALLEY BLVD"/>
    <s v="DANVILLE"/>
    <x v="3"/>
    <s v="RecycleSmart"/>
    <s v="Not Recycling: No Service"/>
    <n v="4"/>
    <s v="310847"/>
    <x v="0"/>
    <s v="Waiver Import January 2022"/>
  </r>
  <r>
    <d v="2022-01-03T00:00:00"/>
    <d v="2022-01-03T00:00:00"/>
    <s v=""/>
    <s v="Heidi Smalley"/>
    <x v="0"/>
    <s v="Organics"/>
    <x v="638"/>
    <s v="535 SAN RAMON VALLEY BLVD"/>
    <s v="DANVILLE"/>
    <x v="3"/>
    <s v="RecycleSmart"/>
    <s v="Not Recycling: No Service"/>
    <n v="2.92"/>
    <s v="98283"/>
    <x v="0"/>
    <s v="Waiver Import January 2022"/>
  </r>
  <r>
    <d v="2022-01-03T00:00:00"/>
    <d v="2022-01-03T00:00:00"/>
    <s v=""/>
    <s v="Heidi Smalley"/>
    <x v="0"/>
    <s v="Organics"/>
    <x v="639"/>
    <s v="310 HARTZ AVE"/>
    <s v="DANVILLE"/>
    <x v="3"/>
    <s v="RecycleSmart"/>
    <s v="Not Recycling: No Service"/>
    <n v="1"/>
    <s v="30776"/>
    <x v="0"/>
    <s v="Waiver Import January 2022"/>
  </r>
  <r>
    <d v="2022-01-03T00:00:00"/>
    <d v="2022-01-03T00:00:00"/>
    <s v=""/>
    <s v="Heidi Smalley"/>
    <x v="0"/>
    <s v="Organics"/>
    <x v="640"/>
    <s v="183 HARTZ AVE"/>
    <s v="DANVILLE"/>
    <x v="3"/>
    <s v="RecycleSmart"/>
    <s v="Not Recycling: No Service"/>
    <n v="0.8"/>
    <s v="106880"/>
    <x v="0"/>
    <s v="Waiver Import January 2022"/>
  </r>
  <r>
    <d v="2022-01-03T00:00:00"/>
    <d v="2022-01-03T00:00:00"/>
    <s v=""/>
    <s v="Heidi Smalley"/>
    <x v="0"/>
    <s v="Organics"/>
    <x v="641"/>
    <s v="112 W LINDA MESA AVE"/>
    <s v="DANVILLE"/>
    <x v="3"/>
    <s v="RecycleSmart"/>
    <s v="Not Recycling: No Service"/>
    <n v="1.48"/>
    <s v="61495"/>
    <x v="0"/>
    <s v="Waiver Import January 2022"/>
  </r>
  <r>
    <d v="2022-01-03T00:00:00"/>
    <d v="2022-01-03T00:00:00"/>
    <d v="2022-06-14T00:00:00"/>
    <s v="John Taylor"/>
    <x v="0"/>
    <s v="Organics"/>
    <x v="642"/>
    <s v="1000 DEWING AVE"/>
    <s v="LAFAYETTE"/>
    <x v="0"/>
    <s v="RecycleSmart"/>
    <s v="Recycling: Hauler"/>
    <n v="18.64"/>
    <s v="162611"/>
    <x v="0"/>
    <s v="Waiver Import January 2022"/>
  </r>
  <r>
    <d v="2022-01-03T00:00:00"/>
    <d v="2022-01-03T00:00:00"/>
    <s v=""/>
    <s v="John Taylor"/>
    <x v="0"/>
    <s v="Organics"/>
    <x v="643"/>
    <s v="3344 MT DIABLO BLVD"/>
    <s v="LAFAYETTE"/>
    <x v="0"/>
    <s v="RecycleSmart"/>
    <s v="Not Recycling: No Service"/>
    <n v="19"/>
    <s v="78089"/>
    <x v="0"/>
    <s v="Waiver Import January 2022"/>
  </r>
  <r>
    <d v="2022-01-03T00:00:00"/>
    <d v="2022-01-03T00:00:00"/>
    <d v="2023-04-01T00:00:00"/>
    <s v="John Taylor"/>
    <x v="0"/>
    <s v="Organics"/>
    <x v="644"/>
    <s v="3544 WILDWOOD LN"/>
    <s v="LAFAYETTE"/>
    <x v="0"/>
    <s v="RecycleSmart"/>
    <s v="Recycling: Hauler"/>
    <n v="6.24"/>
    <s v="141931"/>
    <x v="1"/>
    <s v="Waiver Import January 2022"/>
  </r>
  <r>
    <d v="2022-01-03T00:00:00"/>
    <d v="2022-01-03T00:00:00"/>
    <d v="2023-04-01T00:00:00"/>
    <s v="John Taylor"/>
    <x v="0"/>
    <s v="Organics"/>
    <x v="645"/>
    <s v="CAMINO PERAL"/>
    <s v="MORAGA"/>
    <x v="4"/>
    <s v="RecycleSmart"/>
    <s v="Recycling: Hauler"/>
    <n v="49.8"/>
    <s v="93591"/>
    <x v="1"/>
    <s v="Waiver Import January 2022"/>
  </r>
  <r>
    <d v="2022-01-03T00:00:00"/>
    <d v="2022-01-03T00:00:00"/>
    <s v=""/>
    <s v="John Taylor"/>
    <x v="0"/>
    <s v="Organics"/>
    <x v="646"/>
    <s v="542 CENTER ST"/>
    <s v="MORAGA"/>
    <x v="4"/>
    <s v="RecycleSmart"/>
    <s v="Not Recycling: No Service"/>
    <n v="2"/>
    <s v="8000688"/>
    <x v="0"/>
    <s v="Waiver Import January 2022"/>
  </r>
  <r>
    <d v="2022-01-03T00:00:00"/>
    <d v="2022-01-03T00:00:00"/>
    <s v=""/>
    <s v="Tessa Grezdo"/>
    <x v="0"/>
    <s v="Organics"/>
    <x v="647"/>
    <s v="130 LA CASA VIA #2"/>
    <s v="WALNUT CREEK"/>
    <x v="1"/>
    <s v="RecycleSmart"/>
    <s v="Not Recycling: No Service"/>
    <n v="4"/>
    <s v="169109"/>
    <x v="0"/>
    <s v="Waiver Import January 2022"/>
  </r>
  <r>
    <d v="2022-01-03T00:00:00"/>
    <d v="2022-01-03T00:00:00"/>
    <s v=""/>
    <s v="Tessa Grezdo"/>
    <x v="0"/>
    <s v="Organics"/>
    <x v="648"/>
    <s v="2323 Boulevard Cir"/>
    <s v="WALNUT CREEK"/>
    <x v="1"/>
    <s v="RecycleSmart"/>
    <s v=""/>
    <n v="0"/>
    <s v=""/>
    <x v="0"/>
    <s v="Waiver Import January 2022"/>
  </r>
  <r>
    <d v="2022-01-03T00:00:00"/>
    <d v="2022-01-03T00:00:00"/>
    <s v=""/>
    <s v="Tessa Grezdo"/>
    <x v="0"/>
    <s v="Organics"/>
    <x v="649"/>
    <s v="1547 Palos Verdes Mall"/>
    <s v="WALNUT CREEK"/>
    <x v="1"/>
    <s v="RecycleSmart"/>
    <s v=""/>
    <n v="0"/>
    <s v=""/>
    <x v="0"/>
    <s v="Waiver Import January 2022"/>
  </r>
  <r>
    <d v="2022-01-03T00:00:00"/>
    <d v="2022-01-03T00:00:00"/>
    <s v=""/>
    <s v="Tessa Grezdo"/>
    <x v="0"/>
    <s v="Organics"/>
    <x v="650"/>
    <s v="1545 Palos Verdes Mall"/>
    <s v="WALNUT CREEK"/>
    <x v="1"/>
    <s v="RecycleSmart"/>
    <s v=""/>
    <n v="0"/>
    <s v=""/>
    <x v="0"/>
    <s v="Waiver Import January 2022"/>
  </r>
  <r>
    <d v="2022-01-03T00:00:00"/>
    <d v="2022-01-03T00:00:00"/>
    <s v=""/>
    <s v="Tessa Grezdo"/>
    <x v="0"/>
    <s v="Organics"/>
    <x v="651"/>
    <s v="1800 TICE VALLEY BLVD"/>
    <s v="WALNUT CREEK"/>
    <x v="1"/>
    <s v="RecycleSmart"/>
    <s v=""/>
    <n v="0"/>
    <s v=""/>
    <x v="0"/>
    <s v="Waiver Import January 2022"/>
  </r>
  <r>
    <d v="2022-01-03T00:00:00"/>
    <d v="2022-01-03T00:00:00"/>
    <s v=""/>
    <s v="Tessa Grezdo"/>
    <x v="0"/>
    <s v="Organics"/>
    <x v="652"/>
    <s v="1510 GEARY RD"/>
    <s v="WALNUT CREEK"/>
    <x v="1"/>
    <s v="RecycleSmart"/>
    <s v=""/>
    <n v="0"/>
    <s v=""/>
    <x v="0"/>
    <s v="Waiver Import January 2022"/>
  </r>
  <r>
    <d v="2022-01-03T00:00:00"/>
    <d v="2022-01-03T00:00:00"/>
    <d v="2022-04-13T00:00:00"/>
    <s v="Tessa Grezdo"/>
    <x v="0"/>
    <s v="Organics"/>
    <x v="653"/>
    <s v="587 YGNACIO VALLEY RD"/>
    <s v="WALNUT CREEK"/>
    <x v="1"/>
    <s v="RecycleSmart"/>
    <s v="Recycling: Hauler"/>
    <n v="9.76"/>
    <s v="194548"/>
    <x v="0"/>
    <s v="Waiver Import January 2022"/>
  </r>
  <r>
    <d v="2022-01-03T00:00:00"/>
    <d v="2022-01-03T00:00:00"/>
    <s v=""/>
    <s v="Tessa Grezdo"/>
    <x v="0"/>
    <s v="Organics"/>
    <x v="654"/>
    <s v="1998 TICE VALLEY BLVD"/>
    <s v="WALNUT CREEK"/>
    <x v="1"/>
    <s v="RecycleSmart"/>
    <s v="Not Recycling: No Service"/>
    <n v="4"/>
    <s v="341578"/>
    <x v="0"/>
    <s v="Waiver Import January 2022"/>
  </r>
  <r>
    <d v="2022-01-03T00:00:00"/>
    <d v="2022-01-03T00:00:00"/>
    <s v=""/>
    <s v="Tessa Grezdo"/>
    <x v="0"/>
    <s v="Organics"/>
    <x v="655"/>
    <s v="1568 PALOS VERDES MALL"/>
    <s v="WALNUT CREEK"/>
    <x v="1"/>
    <s v="RecycleSmart"/>
    <s v="Not Recycling: No Service"/>
    <n v="0.65"/>
    <s v="319319"/>
    <x v="0"/>
    <s v="Waiver Import January 2022"/>
  </r>
  <r>
    <d v="2022-01-03T00:00:00"/>
    <d v="2022-01-03T00:00:00"/>
    <s v=""/>
    <s v="Tessa Grezdo"/>
    <x v="0"/>
    <s v="Organics"/>
    <x v="656"/>
    <s v="2170 N MAIN ST"/>
    <s v="WALNUT CREEK"/>
    <x v="1"/>
    <s v="RecycleSmart"/>
    <s v="Not Recycling: No Service"/>
    <n v="4"/>
    <s v="78659"/>
    <x v="0"/>
    <s v="Waiver Import January 2022"/>
  </r>
  <r>
    <d v="2022-01-03T00:00:00"/>
    <d v="2022-01-03T00:00:00"/>
    <s v=""/>
    <s v="Tessa Grezdo"/>
    <x v="0"/>
    <s v="Organics"/>
    <x v="657"/>
    <s v="1960 MT DIABLO BLVD"/>
    <s v="WALNUT CREEK"/>
    <x v="1"/>
    <s v="RecycleSmart"/>
    <s v="Not Recycling: No Service"/>
    <n v="4"/>
    <s v="87601"/>
    <x v="0"/>
    <s v="Waiver Import January 2022"/>
  </r>
  <r>
    <d v="2022-01-03T00:00:00"/>
    <d v="2022-01-03T00:00:00"/>
    <s v=""/>
    <s v="Tessa Grezdo"/>
    <x v="0"/>
    <s v="Organics"/>
    <x v="658"/>
    <s v="2329 BOULEVARD CIR"/>
    <s v="WALNUT CREEK"/>
    <x v="1"/>
    <s v="RecycleSmart"/>
    <s v="Not Recycling: No Service"/>
    <n v="6"/>
    <s v="83824"/>
    <x v="0"/>
    <s v="Waiver Import January 2022"/>
  </r>
  <r>
    <d v="2022-01-03T00:00:00"/>
    <d v="2022-01-03T00:00:00"/>
    <s v=""/>
    <s v="Tessa Grezdo"/>
    <x v="0"/>
    <s v="Organics"/>
    <x v="659"/>
    <s v="1277 BOULEVARD WAY #B"/>
    <s v="WALNUT CREEK"/>
    <x v="1"/>
    <s v="RecycleSmart"/>
    <s v="Not Recycling: No Service"/>
    <n v="2.09"/>
    <s v="152057"/>
    <x v="0"/>
    <s v="Waiver Import January 2022"/>
  </r>
  <r>
    <d v="2022-01-03T00:00:00"/>
    <d v="2022-01-03T00:00:00"/>
    <s v=""/>
    <s v="Tessa Grezdo"/>
    <x v="0"/>
    <s v="Organics"/>
    <x v="660"/>
    <s v="2220 OAK GROVE RD"/>
    <s v="WALNUT CREEK"/>
    <x v="1"/>
    <s v="RecycleSmart"/>
    <s v="Not Recycling: No Service"/>
    <n v="8"/>
    <s v="243831"/>
    <x v="0"/>
    <s v="Waiver Import January 2022"/>
  </r>
  <r>
    <d v="2022-01-03T00:00:00"/>
    <d v="2022-01-03T00:00:00"/>
    <d v="2022-07-26T00:00:00"/>
    <s v="Tessa Grezdo"/>
    <x v="0"/>
    <s v="Organics"/>
    <x v="661"/>
    <s v="1184 BONT LN"/>
    <s v="WALNUT CREEK"/>
    <x v="1"/>
    <s v="RecycleSmart"/>
    <s v="Recycling: Hauler"/>
    <n v="6.88"/>
    <s v="154229"/>
    <x v="0"/>
    <s v="Waiver Import January 2022"/>
  </r>
  <r>
    <d v="2022-01-03T00:00:00"/>
    <d v="2022-01-03T00:00:00"/>
    <d v="2023-07-13T00:00:00"/>
    <s v="Tessa Grezdo"/>
    <x v="0"/>
    <s v="Organics"/>
    <x v="662"/>
    <s v="1922 TICE VALLEY BLVD"/>
    <s v="WALNUT CREEK"/>
    <x v="1"/>
    <s v="RecycleSmart"/>
    <s v="Recycling: Shared"/>
    <n v="3"/>
    <s v="58418"/>
    <x v="0"/>
    <s v="Waiver Import January 2022"/>
  </r>
  <r>
    <d v="2022-01-03T00:00:00"/>
    <d v="2022-01-03T00:00:00"/>
    <s v=""/>
    <s v="Tessa Grezdo"/>
    <x v="0"/>
    <s v="Organics"/>
    <x v="663"/>
    <s v="1301 S CALIFORNIA BLVD"/>
    <s v="WALNUT CREEK"/>
    <x v="1"/>
    <s v="RecycleSmart"/>
    <s v="Not Recycling: No Service"/>
    <n v="21"/>
    <s v="92811"/>
    <x v="0"/>
    <s v="Waiver Import January 2022"/>
  </r>
  <r>
    <d v="2022-01-03T00:00:00"/>
    <d v="2022-01-03T00:00:00"/>
    <s v=""/>
    <s v="Tessa Grezdo"/>
    <x v="0"/>
    <s v="Organics"/>
    <x v="664"/>
    <s v="1337 N MAIN ST"/>
    <s v="WALNUT CREEK"/>
    <x v="1"/>
    <s v="RecycleSmart"/>
    <s v="Not Recycling: No Service"/>
    <n v="7"/>
    <s v="76686"/>
    <x v="0"/>
    <s v="Waiver Import January 2022"/>
  </r>
  <r>
    <d v="2022-01-03T00:00:00"/>
    <d v="2022-01-03T00:00:00"/>
    <s v=""/>
    <s v="Heidi Smalley"/>
    <x v="0"/>
    <s v="Organics"/>
    <x v="665"/>
    <s v="3454 CAMINO TASSAJARA"/>
    <s v="DANVILLE"/>
    <x v="3"/>
    <s v="RecycleSmart"/>
    <s v="Not Recycling: No Service"/>
    <n v="27"/>
    <s v="38204"/>
    <x v="0"/>
    <s v="Waiver Import January 2022"/>
  </r>
  <r>
    <d v="2022-01-03T00:00:00"/>
    <d v="2022-01-03T00:00:00"/>
    <s v=""/>
    <s v="Heidi Smalley"/>
    <x v="0"/>
    <s v="Organics"/>
    <x v="666"/>
    <s v="400 FRONT ST"/>
    <s v="DANVILLE"/>
    <x v="3"/>
    <s v="RecycleSmart"/>
    <s v=""/>
    <n v="0"/>
    <s v=""/>
    <x v="0"/>
    <s v="Waiver Import January 2022"/>
  </r>
  <r>
    <d v="2022-01-03T00:00:00"/>
    <d v="2022-01-03T00:00:00"/>
    <s v=""/>
    <s v="Heidi Smalley"/>
    <x v="0"/>
    <s v="Organics"/>
    <x v="667"/>
    <s v="7220 JOHNSTON RD"/>
    <s v="PLEASANTON"/>
    <x v="5"/>
    <s v="RecycleSmart"/>
    <s v="Recycling: Backhaul"/>
    <n v="2.3199999999999998"/>
    <s v="177317"/>
    <x v="0"/>
    <s v="Waiver Import January 2022"/>
  </r>
  <r>
    <d v="2022-01-03T00:00:00"/>
    <d v="2022-01-03T00:00:00"/>
    <s v=""/>
    <s v="Heidi Smalley"/>
    <x v="0"/>
    <s v="Organics"/>
    <x v="668"/>
    <s v="480 SAN RAMON VALLEY BLVD"/>
    <s v="DANVILLE"/>
    <x v="3"/>
    <s v="RecycleSmart"/>
    <s v=""/>
    <n v="0"/>
    <s v=""/>
    <x v="0"/>
    <s v="Waiver Import January 2022"/>
  </r>
  <r>
    <d v="2022-01-03T00:00:00"/>
    <d v="2022-01-03T00:00:00"/>
    <s v=""/>
    <s v="Heidi Smalley"/>
    <x v="0"/>
    <s v="Organics"/>
    <x v="669"/>
    <s v="8540 MANNING RD"/>
    <s v="LIVERMORE"/>
    <x v="5"/>
    <s v="RecycleSmart"/>
    <s v="Recycling: Self-Haul"/>
    <n v="5"/>
    <s v="156212"/>
    <x v="0"/>
    <s v="Waiver Import January 2022"/>
  </r>
  <r>
    <d v="2022-01-03T00:00:00"/>
    <d v="2022-01-03T00:00:00"/>
    <s v=""/>
    <s v="Heidi Smalley"/>
    <x v="0"/>
    <s v="Organics"/>
    <x v="670"/>
    <s v="495 RAILROAD AVE"/>
    <s v="DANVILLE"/>
    <x v="3"/>
    <s v="RecycleSmart"/>
    <s v=""/>
    <n v="0"/>
    <s v=""/>
    <x v="0"/>
    <s v="Waiver Import January 2022"/>
  </r>
  <r>
    <d v="2022-01-03T00:00:00"/>
    <d v="2022-01-03T00:00:00"/>
    <d v="2023-04-01T00:00:00"/>
    <s v="Tessa Grezdo"/>
    <x v="0"/>
    <s v="Organics"/>
    <x v="671"/>
    <s v="31 PANORAMIC WAY"/>
    <s v="WALNUT CREEK"/>
    <x v="5"/>
    <s v="RecycleSmart"/>
    <s v="Recycling: Hauler"/>
    <n v="1.92"/>
    <s v="171397"/>
    <x v="0"/>
    <s v="Waiver Import January 2022"/>
  </r>
  <r>
    <d v="2022-01-03T00:00:00"/>
    <d v="2022-01-03T00:00:00"/>
    <s v=""/>
    <s v="Heidi Smalley"/>
    <x v="0"/>
    <s v="Organics"/>
    <x v="672"/>
    <s v="1 RAILROAD AVE"/>
    <s v="DANVILLE"/>
    <x v="3"/>
    <s v="RecycleSmart"/>
    <s v=""/>
    <n v="0"/>
    <s v=""/>
    <x v="0"/>
    <s v="Waiver Import January 2022"/>
  </r>
  <r>
    <d v="2022-01-03T00:00:00"/>
    <d v="2022-01-03T00:00:00"/>
    <d v="2023-04-01T00:00:00"/>
    <s v="Heidi Smalley"/>
    <x v="0"/>
    <s v="Organics"/>
    <x v="673"/>
    <s v="1497 DANVILLE BLVD"/>
    <s v="ALAMO"/>
    <x v="5"/>
    <s v="RecycleSmart"/>
    <s v="Recycling: Hauler"/>
    <n v="14.32"/>
    <s v="230407"/>
    <x v="0"/>
    <s v="Waiver Import January 2022"/>
  </r>
  <r>
    <d v="2022-01-03T00:00:00"/>
    <d v="2022-01-03T00:00:00"/>
    <s v=""/>
    <s v="Heidi Smalley"/>
    <x v="0"/>
    <s v="Organics"/>
    <x v="674"/>
    <s v="1 RAILROAD AVE"/>
    <s v="DANVILLE"/>
    <x v="3"/>
    <s v="RecycleSmart"/>
    <s v=""/>
    <n v="0"/>
    <s v=""/>
    <x v="0"/>
    <s v="Waiver Import January 2022"/>
  </r>
  <r>
    <d v="2022-01-03T00:00:00"/>
    <d v="2022-01-03T00:00:00"/>
    <s v=""/>
    <s v="Heidi Smalley"/>
    <x v="0"/>
    <s v="Organics"/>
    <x v="675"/>
    <s v="4680 CAMINO TASSAJARA"/>
    <s v="DANVILLE"/>
    <x v="5"/>
    <s v="RecycleSmart"/>
    <s v="Not Recycling: No Service"/>
    <n v="6"/>
    <s v="401976"/>
    <x v="0"/>
    <s v="Waiver Import January 2022"/>
  </r>
  <r>
    <d v="2022-01-03T00:00:00"/>
    <d v="2022-01-03T00:00:00"/>
    <s v=""/>
    <s v="Heidi Smalley"/>
    <x v="0"/>
    <s v="Organics"/>
    <x v="676"/>
    <s v="500 HARTZ AVE"/>
    <s v="DANVILLE"/>
    <x v="3"/>
    <s v="RecycleSmart"/>
    <s v=""/>
    <n v="0"/>
    <s v=""/>
    <x v="0"/>
    <s v="Waiver Import January 2022"/>
  </r>
  <r>
    <d v="2022-01-03T00:00:00"/>
    <d v="2022-01-03T00:00:00"/>
    <d v="2023-04-01T00:00:00"/>
    <s v="Heidi Smalley"/>
    <x v="0"/>
    <s v="Organics"/>
    <x v="677"/>
    <s v="2100 STONE VALLEY RD"/>
    <s v="ALAMO"/>
    <x v="5"/>
    <s v="RecycleSmart"/>
    <s v="Recycling: Hauler"/>
    <n v="3.28"/>
    <s v="152839"/>
    <x v="0"/>
    <s v="Waiver Import January 2022"/>
  </r>
  <r>
    <d v="2022-01-03T00:00:00"/>
    <d v="2022-01-03T00:00:00"/>
    <s v=""/>
    <s v="Heidi Smalley"/>
    <x v="0"/>
    <s v="Organics"/>
    <x v="678"/>
    <s v="486 SAN RAMON VALLEY BLVD"/>
    <s v="DANVILLE"/>
    <x v="3"/>
    <s v="RecycleSmart"/>
    <s v=""/>
    <n v="0"/>
    <s v=""/>
    <x v="0"/>
    <s v="Waiver Import January 2022"/>
  </r>
  <r>
    <d v="2022-01-03T00:00:00"/>
    <d v="2022-01-03T00:00:00"/>
    <s v=""/>
    <s v="Heidi Smalley"/>
    <x v="0"/>
    <s v="Organics"/>
    <x v="679"/>
    <s v="3200 DANVILLE BLVD #A"/>
    <s v="ALAMO"/>
    <x v="5"/>
    <s v="RecycleSmart"/>
    <s v="Not Recycling: No Service"/>
    <n v="6.8"/>
    <s v="70425"/>
    <x v="0"/>
    <s v="Waiver Import January 2022"/>
  </r>
  <r>
    <d v="2022-01-03T00:00:00"/>
    <d v="2022-01-03T00:00:00"/>
    <s v=""/>
    <s v="Heidi Smalley"/>
    <x v="0"/>
    <s v="Organics"/>
    <x v="680"/>
    <s v="551 SAN RAMON VALLEY BLVD"/>
    <s v="DANVILLE"/>
    <x v="3"/>
    <s v="RecycleSmart"/>
    <s v="Not Recycling: No Service"/>
    <n v="6"/>
    <s v="336719"/>
    <x v="0"/>
    <s v="Waiver Import January 2022"/>
  </r>
  <r>
    <d v="2022-01-03T00:00:00"/>
    <d v="2022-01-03T00:00:00"/>
    <s v=""/>
    <s v="Heidi Smalley"/>
    <x v="0"/>
    <s v="Organics"/>
    <x v="681"/>
    <s v="939 HARTZ WAY"/>
    <s v="DANVILLE"/>
    <x v="3"/>
    <s v="RecycleSmart"/>
    <s v="Not Recycling: No Service"/>
    <n v="3.44"/>
    <s v="69567"/>
    <x v="0"/>
    <s v="Waiver Import January 2022"/>
  </r>
  <r>
    <d v="2022-01-03T00:00:00"/>
    <d v="2022-01-03T00:00:00"/>
    <s v=""/>
    <s v="Heidi Smalley"/>
    <x v="0"/>
    <s v="Organics"/>
    <x v="682"/>
    <s v="432 HARTZ AVE"/>
    <s v="DANVILLE"/>
    <x v="3"/>
    <s v="RecycleSmart"/>
    <s v="Not Recycling: No Service"/>
    <n v="2.3199999999999998"/>
    <s v="133264"/>
    <x v="0"/>
    <s v="Waiver Import January 2022"/>
  </r>
  <r>
    <d v="2022-01-03T00:00:00"/>
    <d v="2022-01-03T00:00:00"/>
    <s v=""/>
    <s v="Heidi Smalley"/>
    <x v="0"/>
    <s v="Organics"/>
    <x v="683"/>
    <s v="114 E PROSPECT AVE"/>
    <s v="DANVILLE"/>
    <x v="3"/>
    <s v="RecycleSmart"/>
    <s v="Not Recycling: No Service"/>
    <n v="0.17"/>
    <s v="266692"/>
    <x v="0"/>
    <s v="Waiver Import January 2022"/>
  </r>
  <r>
    <d v="2022-01-03T00:00:00"/>
    <d v="2022-01-03T00:00:00"/>
    <d v="2023-07-13T00:00:00"/>
    <s v="Heidi Smalley"/>
    <x v="1"/>
    <s v="Organics"/>
    <x v="4"/>
    <s v="920 DIABLO RD"/>
    <s v="DANVILLE"/>
    <x v="3"/>
    <s v="RecycleSmart"/>
    <s v="Not Recycling: No Service"/>
    <n v="3"/>
    <s v="68478"/>
    <x v="0"/>
    <s v="Waiver Import January 2022"/>
  </r>
  <r>
    <d v="2022-01-03T00:00:00"/>
    <d v="2022-01-03T00:00:00"/>
    <s v=""/>
    <s v="Heidi Smalley"/>
    <x v="0"/>
    <s v="Organics"/>
    <x v="684"/>
    <s v="3500 CAMINO TASSAJARA"/>
    <s v="DANVILLE"/>
    <x v="3"/>
    <s v="RecycleSmart"/>
    <s v="Not Recycling: No Service"/>
    <n v="8"/>
    <s v="222299"/>
    <x v="0"/>
    <s v="Waiver Import January 2022"/>
  </r>
  <r>
    <d v="2022-01-03T00:00:00"/>
    <d v="2022-01-03T00:00:00"/>
    <s v=""/>
    <s v="Heidi Smalley"/>
    <x v="0"/>
    <s v="Organics"/>
    <x v="685"/>
    <s v="400 FRONT ST"/>
    <s v="DANVILLE"/>
    <x v="3"/>
    <s v="RecycleSmart"/>
    <s v="Recycling: Hauler"/>
    <n v="15.32"/>
    <s v="78139"/>
    <x v="0"/>
    <s v="Waiver Import January 2022"/>
  </r>
  <r>
    <d v="2022-01-03T00:00:00"/>
    <d v="2022-01-03T00:00:00"/>
    <s v=""/>
    <s v="Heidi Smalley"/>
    <x v="0"/>
    <s v="Organics"/>
    <x v="686"/>
    <s v="450 DIABLO RD"/>
    <s v="DANVILLE"/>
    <x v="3"/>
    <s v="RecycleSmart"/>
    <s v="Not Recycling: No Service"/>
    <n v="8"/>
    <s v="8000195, 8000196"/>
    <x v="0"/>
    <s v="Waiver Import January 2022"/>
  </r>
  <r>
    <d v="2022-01-03T00:00:00"/>
    <d v="2022-01-03T00:00:00"/>
    <s v=""/>
    <s v="Heidi Smalley"/>
    <x v="0"/>
    <s v="Organics"/>
    <x v="687"/>
    <s v="140 TOWN AND COUNTRY DR"/>
    <s v="DANVILLE"/>
    <x v="3"/>
    <s v="RecycleSmart"/>
    <s v="Recycling: Hauler"/>
    <n v="7.64"/>
    <s v="119831"/>
    <x v="0"/>
    <s v="Waiver Import January 2022"/>
  </r>
  <r>
    <d v="2022-01-03T00:00:00"/>
    <d v="2022-01-03T00:00:00"/>
    <s v=""/>
    <s v="Heidi Smalley"/>
    <x v="0"/>
    <s v="Organics"/>
    <x v="688"/>
    <s v="688 SAN RAMON VALLEY BLVD"/>
    <s v="DANVILLE"/>
    <x v="3"/>
    <s v="RecycleSmart"/>
    <s v="Not Recycling: No Service"/>
    <n v="2.17"/>
    <s v="125641"/>
    <x v="0"/>
    <s v="Waiver Import January 2022"/>
  </r>
  <r>
    <d v="2022-01-03T00:00:00"/>
    <d v="2022-01-03T00:00:00"/>
    <s v=""/>
    <s v="Heidi Smalley"/>
    <x v="0"/>
    <s v="Organics"/>
    <x v="689"/>
    <s v="609 SAN RAMON VALLEY BLVD"/>
    <s v="DANVILLE"/>
    <x v="3"/>
    <s v="RecycleSmart"/>
    <s v="Not Recycling: No Service"/>
    <n v="10"/>
    <s v="394445"/>
    <x v="0"/>
    <s v="Waiver Import January 2022"/>
  </r>
  <r>
    <d v="2022-01-03T00:00:00"/>
    <d v="2022-01-03T00:00:00"/>
    <d v="2023-07-13T00:00:00"/>
    <s v="Heidi Smalley"/>
    <x v="1"/>
    <s v="Organics"/>
    <x v="690"/>
    <s v="400 HARTZ AVE"/>
    <s v="DANVILLE"/>
    <x v="3"/>
    <s v="RecycleSmart"/>
    <s v="Recycling: Hauler"/>
    <n v="7.12"/>
    <s v="67080"/>
    <x v="0"/>
    <s v="Waiver Import January 2022"/>
  </r>
  <r>
    <d v="2022-01-03T00:00:00"/>
    <d v="2022-01-03T00:00:00"/>
    <s v=""/>
    <s v="Heidi Smalley"/>
    <x v="0"/>
    <s v="Organics"/>
    <x v="691"/>
    <s v="175 HARTZ AVE"/>
    <s v="DANVILLE"/>
    <x v="3"/>
    <s v="RecycleSmart"/>
    <s v="Recycling: Hauler"/>
    <n v="0.8"/>
    <s v="68775"/>
    <x v="0"/>
    <s v="Waiver Import January 2022"/>
  </r>
  <r>
    <d v="2022-01-03T00:00:00"/>
    <d v="2022-01-03T00:00:00"/>
    <s v=""/>
    <s v="Heidi Smalley"/>
    <x v="0"/>
    <s v="Organics"/>
    <x v="692"/>
    <s v="154 E PROSPECT AVE"/>
    <s v="DANVILLE"/>
    <x v="3"/>
    <s v="RecycleSmart"/>
    <s v="Not Recycling: No Service"/>
    <n v="3.36"/>
    <s v="129878"/>
    <x v="0"/>
    <s v="Waiver Import January 2022"/>
  </r>
  <r>
    <d v="2022-01-03T00:00:00"/>
    <d v="2022-01-03T00:00:00"/>
    <s v=""/>
    <s v="John Taylor"/>
    <x v="0"/>
    <s v="Organics"/>
    <x v="693"/>
    <s v="3255 STANLEY BLVD"/>
    <s v="LAFAYETTE"/>
    <x v="0"/>
    <s v="RecycleSmart"/>
    <s v="Not Recycling: No Service"/>
    <n v="4"/>
    <s v="86694"/>
    <x v="0"/>
    <s v="Waiver Import January 2022"/>
  </r>
  <r>
    <d v="2022-01-03T00:00:00"/>
    <d v="2022-01-03T00:00:00"/>
    <s v=""/>
    <s v="John Taylor"/>
    <x v="0"/>
    <s v="Organics"/>
    <x v="694"/>
    <s v="3458 GOLDEN GATE WAY"/>
    <s v="LAFAYETTE"/>
    <x v="0"/>
    <s v="RecycleSmart"/>
    <s v="Not Recycling: No Service"/>
    <n v="5"/>
    <s v="86439"/>
    <x v="0"/>
    <s v="Waiver Import January 2022"/>
  </r>
  <r>
    <d v="2022-01-03T00:00:00"/>
    <d v="2022-01-03T00:00:00"/>
    <s v=""/>
    <s v="John Taylor"/>
    <x v="0"/>
    <s v="Organics"/>
    <x v="695"/>
    <s v="1500 PURSON LN"/>
    <s v="LAFAYETTE"/>
    <x v="0"/>
    <s v="RecycleSmart"/>
    <s v="Recycling: Self-Haul"/>
    <n v="8"/>
    <s v="117006"/>
    <x v="0"/>
    <s v="Waiver Import January 2022"/>
  </r>
  <r>
    <m/>
    <m/>
    <m/>
    <m/>
    <x v="2"/>
    <m/>
    <x v="696"/>
    <m/>
    <m/>
    <x v="6"/>
    <m/>
    <m/>
    <m/>
    <m/>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BB9C30E-3273-4239-8000-D10BF5900C58}"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Member Agency ">
  <location ref="F10:I29" firstHeaderRow="1" firstDataRow="2" firstDataCol="1"/>
  <pivotFields count="16">
    <pivotField showAll="0"/>
    <pivotField showAll="0"/>
    <pivotField showAll="0"/>
    <pivotField showAll="0"/>
    <pivotField axis="axisCol" dataField="1" showAll="0">
      <items count="4">
        <item x="0"/>
        <item x="1"/>
        <item h="1" x="2"/>
        <item t="default"/>
      </items>
    </pivotField>
    <pivotField showAll="0"/>
    <pivotField showAll="0">
      <items count="698">
        <item x="263"/>
        <item x="636"/>
        <item x="438"/>
        <item x="454"/>
        <item x="346"/>
        <item x="5"/>
        <item x="228"/>
        <item x="616"/>
        <item x="333"/>
        <item x="355"/>
        <item x="559"/>
        <item x="673"/>
        <item x="14"/>
        <item x="556"/>
        <item x="148"/>
        <item x="553"/>
        <item x="49"/>
        <item x="57"/>
        <item x="204"/>
        <item x="457"/>
        <item x="455"/>
        <item x="316"/>
        <item x="630"/>
        <item x="61"/>
        <item x="458"/>
        <item x="71"/>
        <item x="181"/>
        <item x="540"/>
        <item x="485"/>
        <item x="618"/>
        <item x="88"/>
        <item x="479"/>
        <item x="378"/>
        <item x="459"/>
        <item x="421"/>
        <item x="410"/>
        <item x="441"/>
        <item x="519"/>
        <item x="322"/>
        <item x="51"/>
        <item x="567"/>
        <item x="417"/>
        <item x="40"/>
        <item x="256"/>
        <item x="123"/>
        <item x="106"/>
        <item x="26"/>
        <item x="348"/>
        <item x="262"/>
        <item x="190"/>
        <item x="344"/>
        <item x="125"/>
        <item x="186"/>
        <item x="152"/>
        <item x="147"/>
        <item x="274"/>
        <item x="449"/>
        <item x="158"/>
        <item x="161"/>
        <item x="11"/>
        <item x="451"/>
        <item x="620"/>
        <item x="18"/>
        <item x="500"/>
        <item x="433"/>
        <item x="490"/>
        <item x="201"/>
        <item x="250"/>
        <item x="234"/>
        <item x="178"/>
        <item x="318"/>
        <item x="619"/>
        <item x="122"/>
        <item x="612"/>
        <item x="505"/>
        <item x="508"/>
        <item x="134"/>
        <item x="176"/>
        <item x="293"/>
        <item x="584"/>
        <item x="660"/>
        <item x="357"/>
        <item x="288"/>
        <item x="317"/>
        <item x="453"/>
        <item x="271"/>
        <item x="450"/>
        <item x="578"/>
        <item x="452"/>
        <item x="600"/>
        <item x="30"/>
        <item x="113"/>
        <item x="437"/>
        <item x="128"/>
        <item x="203"/>
        <item x="266"/>
        <item x="664"/>
        <item x="235"/>
        <item x="187"/>
        <item x="41"/>
        <item x="429"/>
        <item x="366"/>
        <item x="403"/>
        <item x="101"/>
        <item x="406"/>
        <item x="118"/>
        <item x="268"/>
        <item x="66"/>
        <item x="413"/>
        <item x="308"/>
        <item x="514"/>
        <item x="126"/>
        <item x="97"/>
        <item x="154"/>
        <item x="142"/>
        <item x="168"/>
        <item x="169"/>
        <item x="399"/>
        <item x="532"/>
        <item x="555"/>
        <item x="219"/>
        <item x="539"/>
        <item x="46"/>
        <item x="645"/>
        <item x="587"/>
        <item x="38"/>
        <item x="144"/>
        <item x="432"/>
        <item x="428"/>
        <item x="351"/>
        <item x="534"/>
        <item x="287"/>
        <item x="166"/>
        <item x="604"/>
        <item x="582"/>
        <item x="211"/>
        <item x="527"/>
        <item x="207"/>
        <item x="33"/>
        <item x="326"/>
        <item x="300"/>
        <item x="214"/>
        <item x="102"/>
        <item x="0"/>
        <item x="557"/>
        <item x="338"/>
        <item x="157"/>
        <item x="477"/>
        <item x="255"/>
        <item x="216"/>
        <item x="286"/>
        <item x="546"/>
        <item x="516"/>
        <item x="239"/>
        <item x="339"/>
        <item x="564"/>
        <item x="319"/>
        <item x="131"/>
        <item x="343"/>
        <item x="520"/>
        <item x="145"/>
        <item x="680"/>
        <item x="23"/>
        <item x="535"/>
        <item x="617"/>
        <item x="486"/>
        <item x="671"/>
        <item x="323"/>
        <item x="545"/>
        <item x="439"/>
        <item x="281"/>
        <item x="212"/>
        <item x="360"/>
        <item x="7"/>
        <item x="28"/>
        <item x="558"/>
        <item x="536"/>
        <item x="565"/>
        <item x="691"/>
        <item x="461"/>
        <item x="325"/>
        <item x="666"/>
        <item x="270"/>
        <item x="685"/>
        <item x="515"/>
        <item x="635"/>
        <item x="327"/>
        <item x="684"/>
        <item x="528"/>
        <item x="418"/>
        <item x="647"/>
        <item x="610"/>
        <item x="244"/>
        <item x="140"/>
        <item x="554"/>
        <item x="659"/>
        <item x="396"/>
        <item x="116"/>
        <item x="512"/>
        <item x="442"/>
        <item x="107"/>
        <item x="39"/>
        <item x="641"/>
        <item x="631"/>
        <item x="282"/>
        <item x="397"/>
        <item x="138"/>
        <item x="531"/>
        <item x="585"/>
        <item x="6"/>
        <item x="195"/>
        <item x="472"/>
        <item x="615"/>
        <item x="306"/>
        <item x="497"/>
        <item x="188"/>
        <item x="646"/>
        <item x="242"/>
        <item x="94"/>
        <item x="119"/>
        <item x="583"/>
        <item x="285"/>
        <item x="409"/>
        <item x="232"/>
        <item x="130"/>
        <item x="550"/>
        <item x="237"/>
        <item x="537"/>
        <item x="37"/>
        <item x="1"/>
        <item x="405"/>
        <item x="183"/>
        <item x="353"/>
        <item x="162"/>
        <item x="143"/>
        <item x="571"/>
        <item x="151"/>
        <item x="676"/>
        <item x="562"/>
        <item x="359"/>
        <item x="677"/>
        <item x="460"/>
        <item x="208"/>
        <item x="114"/>
        <item x="667"/>
        <item x="575"/>
        <item x="682"/>
        <item x="529"/>
        <item x="379"/>
        <item x="469"/>
        <item x="435"/>
        <item x="522"/>
        <item x="27"/>
        <item x="100"/>
        <item x="633"/>
        <item x="13"/>
        <item x="412"/>
        <item x="602"/>
        <item x="653"/>
        <item x="401"/>
        <item x="487"/>
        <item x="245"/>
        <item x="269"/>
        <item x="109"/>
        <item x="305"/>
        <item x="127"/>
        <item x="121"/>
        <item x="10"/>
        <item x="196"/>
        <item x="501"/>
        <item x="163"/>
        <item x="656"/>
        <item x="54"/>
        <item x="464"/>
        <item x="369"/>
        <item x="368"/>
        <item x="9"/>
        <item x="117"/>
        <item x="365"/>
        <item x="574"/>
        <item x="226"/>
        <item x="275"/>
        <item x="370"/>
        <item x="674"/>
        <item x="149"/>
        <item x="89"/>
        <item x="31"/>
        <item x="69"/>
        <item x="345"/>
        <item x="389"/>
        <item x="222"/>
        <item x="32"/>
        <item x="25"/>
        <item x="506"/>
        <item x="43"/>
        <item x="386"/>
        <item x="623"/>
        <item x="586"/>
        <item x="598"/>
        <item x="332"/>
        <item x="548"/>
        <item x="258"/>
        <item x="448"/>
        <item x="198"/>
        <item x="167"/>
        <item x="295"/>
        <item x="521"/>
        <item x="672"/>
        <item x="331"/>
        <item x="400"/>
        <item x="352"/>
        <item x="189"/>
        <item x="91"/>
        <item x="427"/>
        <item x="384"/>
        <item x="573"/>
        <item x="577"/>
        <item x="103"/>
        <item x="303"/>
        <item x="312"/>
        <item x="315"/>
        <item x="422"/>
        <item x="597"/>
        <item x="112"/>
        <item x="629"/>
        <item x="431"/>
        <item x="17"/>
        <item x="321"/>
        <item x="391"/>
        <item x="205"/>
        <item x="447"/>
        <item x="224"/>
        <item x="473"/>
        <item x="434"/>
        <item x="291"/>
        <item x="374"/>
        <item x="177"/>
        <item x="470"/>
        <item x="77"/>
        <item x="456"/>
        <item x="50"/>
        <item x="63"/>
        <item x="173"/>
        <item x="98"/>
        <item x="658"/>
        <item x="566"/>
        <item x="371"/>
        <item x="70"/>
        <item x="8"/>
        <item x="466"/>
        <item x="694"/>
        <item x="634"/>
        <item x="206"/>
        <item x="253"/>
        <item x="215"/>
        <item x="236"/>
        <item x="632"/>
        <item x="137"/>
        <item x="153"/>
        <item x="241"/>
        <item x="542"/>
        <item x="383"/>
        <item x="278"/>
        <item x="110"/>
        <item x="111"/>
        <item x="376"/>
        <item x="45"/>
        <item x="642"/>
        <item x="328"/>
        <item x="377"/>
        <item x="132"/>
        <item x="4"/>
        <item x="358"/>
        <item x="502"/>
        <item x="62"/>
        <item x="141"/>
        <item x="372"/>
        <item x="415"/>
        <item x="588"/>
        <item x="199"/>
        <item x="643"/>
        <item x="481"/>
        <item x="594"/>
        <item x="678"/>
        <item x="503"/>
        <item x="93"/>
        <item x="373"/>
        <item x="504"/>
        <item x="601"/>
        <item x="499"/>
        <item x="171"/>
        <item x="509"/>
        <item x="34"/>
        <item x="393"/>
        <item x="498"/>
        <item x="605"/>
        <item x="679"/>
        <item x="608"/>
        <item x="395"/>
        <item x="638"/>
        <item x="364"/>
        <item x="52"/>
        <item x="347"/>
        <item x="179"/>
        <item x="297"/>
        <item x="218"/>
        <item x="483"/>
        <item x="320"/>
        <item x="209"/>
        <item x="243"/>
        <item x="82"/>
        <item x="462"/>
        <item x="476"/>
        <item x="324"/>
        <item x="261"/>
        <item x="593"/>
        <item x="276"/>
        <item x="507"/>
        <item x="36"/>
        <item x="335"/>
        <item x="668"/>
        <item x="92"/>
        <item x="58"/>
        <item x="289"/>
        <item x="104"/>
        <item x="411"/>
        <item x="419"/>
        <item x="595"/>
        <item x="2"/>
        <item x="637"/>
        <item x="80"/>
        <item x="84"/>
        <item x="251"/>
        <item x="87"/>
        <item x="85"/>
        <item x="231"/>
        <item x="73"/>
        <item x="67"/>
        <item x="59"/>
        <item x="230"/>
        <item x="174"/>
        <item x="675"/>
        <item x="688"/>
        <item x="95"/>
        <item x="609"/>
        <item x="683"/>
        <item x="68"/>
        <item x="170"/>
        <item x="124"/>
        <item x="394"/>
        <item x="496"/>
        <item x="301"/>
        <item x="56"/>
        <item x="180"/>
        <item x="530"/>
        <item x="334"/>
        <item x="590"/>
        <item x="624"/>
        <item x="416"/>
        <item x="22"/>
        <item x="589"/>
        <item x="362"/>
        <item x="76"/>
        <item x="220"/>
        <item x="90"/>
        <item x="463"/>
        <item x="650"/>
        <item x="3"/>
        <item x="15"/>
        <item x="363"/>
        <item x="133"/>
        <item x="247"/>
        <item x="272"/>
        <item x="596"/>
        <item x="478"/>
        <item x="342"/>
        <item x="108"/>
        <item x="639"/>
        <item x="665"/>
        <item x="105"/>
        <item x="543"/>
        <item x="175"/>
        <item x="670"/>
        <item x="644"/>
        <item x="510"/>
        <item x="689"/>
        <item x="340"/>
        <item x="292"/>
        <item x="663"/>
        <item x="390"/>
        <item x="445"/>
        <item x="273"/>
        <item x="24"/>
        <item x="561"/>
        <item x="185"/>
        <item x="494"/>
        <item x="65"/>
        <item x="524"/>
        <item x="468"/>
        <item x="591"/>
        <item x="544"/>
        <item x="662"/>
        <item x="518"/>
        <item x="385"/>
        <item x="492"/>
        <item x="290"/>
        <item x="465"/>
        <item x="197"/>
        <item x="350"/>
        <item x="569"/>
        <item x="53"/>
        <item x="592"/>
        <item x="380"/>
        <item x="599"/>
        <item x="387"/>
        <item x="221"/>
        <item x="420"/>
        <item x="446"/>
        <item x="402"/>
        <item x="484"/>
        <item x="64"/>
        <item x="655"/>
        <item x="60"/>
        <item x="491"/>
        <item x="581"/>
        <item x="625"/>
        <item x="294"/>
        <item x="225"/>
        <item x="444"/>
        <item x="249"/>
        <item x="75"/>
        <item x="83"/>
        <item x="74"/>
        <item x="580"/>
        <item x="607"/>
        <item x="526"/>
        <item x="681"/>
        <item x="72"/>
        <item x="423"/>
        <item x="654"/>
        <item x="398"/>
        <item x="493"/>
        <item x="572"/>
        <item x="471"/>
        <item x="254"/>
        <item x="613"/>
        <item x="687"/>
        <item x="48"/>
        <item x="382"/>
        <item x="277"/>
        <item x="227"/>
        <item x="480"/>
        <item x="267"/>
        <item x="164"/>
        <item x="302"/>
        <item x="513"/>
        <item x="159"/>
        <item x="511"/>
        <item x="375"/>
        <item x="210"/>
        <item x="349"/>
        <item x="474"/>
        <item x="120"/>
        <item x="12"/>
        <item x="693"/>
        <item x="686"/>
        <item x="42"/>
        <item x="489"/>
        <item x="115"/>
        <item x="150"/>
        <item x="669"/>
        <item x="47"/>
        <item x="311"/>
        <item x="309"/>
        <item x="307"/>
        <item x="182"/>
        <item x="240"/>
        <item x="404"/>
        <item x="692"/>
        <item x="299"/>
        <item x="361"/>
        <item x="661"/>
        <item x="354"/>
        <item x="541"/>
        <item x="172"/>
        <item x="627"/>
        <item x="611"/>
        <item x="44"/>
        <item x="55"/>
        <item x="388"/>
        <item x="29"/>
        <item x="341"/>
        <item x="314"/>
        <item x="648"/>
        <item x="621"/>
        <item x="652"/>
        <item x="96"/>
        <item x="313"/>
        <item x="482"/>
        <item x="640"/>
        <item x="19"/>
        <item x="626"/>
        <item x="81"/>
        <item x="614"/>
        <item x="246"/>
        <item x="35"/>
        <item x="549"/>
        <item x="135"/>
        <item x="695"/>
        <item x="184"/>
        <item x="495"/>
        <item x="381"/>
        <item x="523"/>
        <item x="649"/>
        <item x="560"/>
        <item x="86"/>
        <item x="547"/>
        <item x="603"/>
        <item x="407"/>
        <item x="330"/>
        <item x="192"/>
        <item x="79"/>
        <item x="551"/>
        <item x="443"/>
        <item x="690"/>
        <item x="20"/>
        <item x="213"/>
        <item x="425"/>
        <item x="191"/>
        <item x="533"/>
        <item x="414"/>
        <item x="200"/>
        <item x="336"/>
        <item x="21"/>
        <item x="329"/>
        <item x="651"/>
        <item x="217"/>
        <item x="622"/>
        <item x="259"/>
        <item x="628"/>
        <item x="475"/>
        <item x="570"/>
        <item x="257"/>
        <item x="517"/>
        <item x="248"/>
        <item x="367"/>
        <item x="356"/>
        <item x="265"/>
        <item x="430"/>
        <item x="238"/>
        <item x="99"/>
        <item x="576"/>
        <item x="284"/>
        <item x="264"/>
        <item x="296"/>
        <item x="280"/>
        <item x="298"/>
        <item x="193"/>
        <item x="436"/>
        <item x="552"/>
        <item x="136"/>
        <item x="392"/>
        <item x="129"/>
        <item x="310"/>
        <item x="563"/>
        <item x="337"/>
        <item x="229"/>
        <item x="260"/>
        <item x="304"/>
        <item x="657"/>
        <item x="426"/>
        <item x="202"/>
        <item x="194"/>
        <item x="146"/>
        <item x="223"/>
        <item x="156"/>
        <item x="424"/>
        <item x="467"/>
        <item x="440"/>
        <item x="579"/>
        <item x="568"/>
        <item x="606"/>
        <item x="252"/>
        <item x="78"/>
        <item x="233"/>
        <item x="165"/>
        <item x="488"/>
        <item x="408"/>
        <item x="538"/>
        <item x="160"/>
        <item x="155"/>
        <item x="525"/>
        <item x="283"/>
        <item x="139"/>
        <item x="279"/>
        <item x="16"/>
        <item x="696"/>
        <item t="default"/>
      </items>
    </pivotField>
    <pivotField showAll="0"/>
    <pivotField showAll="0"/>
    <pivotField axis="axisRow" showAll="0">
      <items count="8">
        <item x="0"/>
        <item x="2"/>
        <item x="1"/>
        <item x="5"/>
        <item x="3"/>
        <item x="4"/>
        <item x="6"/>
        <item t="default"/>
      </items>
    </pivotField>
    <pivotField showAll="0"/>
    <pivotField showAll="0"/>
    <pivotField showAll="0"/>
    <pivotField showAll="0"/>
    <pivotField axis="axisRow" showAll="0">
      <items count="4">
        <item x="0"/>
        <item x="1"/>
        <item x="2"/>
        <item t="default"/>
      </items>
    </pivotField>
    <pivotField showAll="0"/>
  </pivotFields>
  <rowFields count="2">
    <field x="9"/>
    <field x="14"/>
  </rowFields>
  <rowItems count="18">
    <i>
      <x/>
    </i>
    <i r="1">
      <x/>
    </i>
    <i r="1">
      <x v="1"/>
    </i>
    <i>
      <x v="1"/>
    </i>
    <i r="1">
      <x/>
    </i>
    <i>
      <x v="2"/>
    </i>
    <i r="1">
      <x/>
    </i>
    <i r="1">
      <x v="1"/>
    </i>
    <i>
      <x v="3"/>
    </i>
    <i r="1">
      <x/>
    </i>
    <i r="1">
      <x v="1"/>
    </i>
    <i>
      <x v="4"/>
    </i>
    <i r="1">
      <x/>
    </i>
    <i r="1">
      <x v="1"/>
    </i>
    <i>
      <x v="5"/>
    </i>
    <i r="1">
      <x/>
    </i>
    <i r="1">
      <x v="1"/>
    </i>
    <i t="grand">
      <x/>
    </i>
  </rowItems>
  <colFields count="1">
    <field x="4"/>
  </colFields>
  <colItems count="3">
    <i>
      <x/>
    </i>
    <i>
      <x v="1"/>
    </i>
    <i t="grand">
      <x/>
    </i>
  </colItems>
  <dataFields count="1">
    <dataField name="Count of Type" fld="4" subtotal="count" baseField="0" baseItem="0"/>
  </dataFields>
  <formats count="17">
    <format dxfId="16">
      <pivotArea type="origin" dataOnly="0" labelOnly="1" outline="0" fieldPosition="0"/>
    </format>
    <format dxfId="15">
      <pivotArea field="4" type="button" dataOnly="0" labelOnly="1" outline="0" axis="axisCol" fieldPosition="0"/>
    </format>
    <format dxfId="14">
      <pivotArea dataOnly="0" labelOnly="1" fieldPosition="0">
        <references count="1">
          <reference field="4" count="1">
            <x v="0"/>
          </reference>
        </references>
      </pivotArea>
    </format>
    <format dxfId="13">
      <pivotArea dataOnly="0" labelOnly="1" fieldPosition="0">
        <references count="1">
          <reference field="4" count="1">
            <x v="1"/>
          </reference>
        </references>
      </pivotArea>
    </format>
    <format dxfId="12">
      <pivotArea dataOnly="0" labelOnly="1" fieldPosition="0">
        <references count="1">
          <reference field="9" count="1">
            <x v="1"/>
          </reference>
        </references>
      </pivotArea>
    </format>
    <format dxfId="11">
      <pivotArea collapsedLevelsAreSubtotals="1" fieldPosition="0">
        <references count="2">
          <reference field="4" count="1" selected="0">
            <x v="0"/>
          </reference>
          <reference field="9" count="1">
            <x v="0"/>
          </reference>
        </references>
      </pivotArea>
    </format>
    <format dxfId="10">
      <pivotArea collapsedLevelsAreSubtotals="1" fieldPosition="0">
        <references count="2">
          <reference field="4" count="1" selected="0">
            <x v="0"/>
          </reference>
          <reference field="9" count="1">
            <x v="1"/>
          </reference>
        </references>
      </pivotArea>
    </format>
    <format dxfId="9">
      <pivotArea collapsedLevelsAreSubtotals="1" fieldPosition="0">
        <references count="2">
          <reference field="4" count="1" selected="0">
            <x v="0"/>
          </reference>
          <reference field="9" count="1">
            <x v="2"/>
          </reference>
        </references>
      </pivotArea>
    </format>
    <format dxfId="8">
      <pivotArea collapsedLevelsAreSubtotals="1" fieldPosition="0">
        <references count="2">
          <reference field="4" count="1" selected="0">
            <x v="0"/>
          </reference>
          <reference field="9" count="1">
            <x v="3"/>
          </reference>
        </references>
      </pivotArea>
    </format>
    <format dxfId="7">
      <pivotArea collapsedLevelsAreSubtotals="1" fieldPosition="0">
        <references count="2">
          <reference field="4" count="1" selected="0">
            <x v="0"/>
          </reference>
          <reference field="9" count="1">
            <x v="4"/>
          </reference>
        </references>
      </pivotArea>
    </format>
    <format dxfId="6">
      <pivotArea collapsedLevelsAreSubtotals="1" fieldPosition="0">
        <references count="2">
          <reference field="4" count="1" selected="0">
            <x v="0"/>
          </reference>
          <reference field="9" count="1">
            <x v="5"/>
          </reference>
        </references>
      </pivotArea>
    </format>
    <format dxfId="5">
      <pivotArea dataOnly="0" labelOnly="1" fieldPosition="0">
        <references count="1">
          <reference field="9" count="1">
            <x v="0"/>
          </reference>
        </references>
      </pivotArea>
    </format>
    <format dxfId="4">
      <pivotArea dataOnly="0" labelOnly="1" fieldPosition="0">
        <references count="1">
          <reference field="9" count="1">
            <x v="1"/>
          </reference>
        </references>
      </pivotArea>
    </format>
    <format dxfId="3">
      <pivotArea dataOnly="0" labelOnly="1" fieldPosition="0">
        <references count="1">
          <reference field="9" count="1">
            <x v="2"/>
          </reference>
        </references>
      </pivotArea>
    </format>
    <format dxfId="2">
      <pivotArea dataOnly="0" labelOnly="1" fieldPosition="0">
        <references count="1">
          <reference field="9" count="1">
            <x v="3"/>
          </reference>
        </references>
      </pivotArea>
    </format>
    <format dxfId="1">
      <pivotArea dataOnly="0" labelOnly="1" fieldPosition="0">
        <references count="1">
          <reference field="9" count="1">
            <x v="4"/>
          </reference>
        </references>
      </pivotArea>
    </format>
    <format dxfId="0">
      <pivotArea dataOnly="0" labelOnly="1" fieldPosition="0">
        <references count="1">
          <reference field="9"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morelos@sweepingcorp.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oraga.ca.us/497/Housing-Element-101" TargetMode="External"/><Relationship Id="rId7" Type="http://schemas.openxmlformats.org/officeDocument/2006/relationships/printerSettings" Target="../printerSettings/printerSettings1.bin"/><Relationship Id="rId2" Type="http://schemas.openxmlformats.org/officeDocument/2006/relationships/hyperlink" Target="https://www.danville.ca.gov/886/2023-2031-Housing-Element" TargetMode="External"/><Relationship Id="rId1" Type="http://schemas.openxmlformats.org/officeDocument/2006/relationships/hyperlink" Target="https://www.cityoforinda.org/154/Housing-Element" TargetMode="External"/><Relationship Id="rId6" Type="http://schemas.openxmlformats.org/officeDocument/2006/relationships/hyperlink" Target="https://www.hcd.ca.gov/planning-and-community-development/housing-elements" TargetMode="External"/><Relationship Id="rId5" Type="http://schemas.openxmlformats.org/officeDocument/2006/relationships/hyperlink" Target="https://www.lovelafayette.org/city-hall/city-departments/planning-building/housing/housing-element" TargetMode="External"/><Relationship Id="rId4" Type="http://schemas.openxmlformats.org/officeDocument/2006/relationships/hyperlink" Target="https://www.walnutcreekca.gov/government/departments/housing-programs/housing-policies/housing-element"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0EE1-878E-41B1-9BB8-5C7511C75A87}">
  <dimension ref="A3:K24"/>
  <sheetViews>
    <sheetView workbookViewId="0">
      <selection activeCell="F12" sqref="F12"/>
    </sheetView>
  </sheetViews>
  <sheetFormatPr defaultRowHeight="15" x14ac:dyDescent="0.25"/>
  <cols>
    <col min="1" max="1" width="23" style="29" customWidth="1"/>
    <col min="2" max="2" width="41.7109375" customWidth="1"/>
  </cols>
  <sheetData>
    <row r="3" spans="1:11" ht="15.75" thickBot="1" x14ac:dyDescent="0.3"/>
    <row r="4" spans="1:11" ht="15.75" thickBot="1" x14ac:dyDescent="0.3">
      <c r="B4" s="232" t="s">
        <v>3300</v>
      </c>
      <c r="C4" s="233"/>
      <c r="D4" s="233"/>
      <c r="E4" s="233"/>
      <c r="F4" s="233"/>
      <c r="G4" s="233"/>
      <c r="H4" s="234"/>
    </row>
    <row r="7" spans="1:11" x14ac:dyDescent="0.25">
      <c r="A7" s="29" t="s">
        <v>3310</v>
      </c>
      <c r="B7" t="s">
        <v>3289</v>
      </c>
      <c r="F7" s="107" t="s">
        <v>3290</v>
      </c>
    </row>
    <row r="8" spans="1:11" x14ac:dyDescent="0.25">
      <c r="A8" s="29" t="s">
        <v>3311</v>
      </c>
      <c r="B8" t="s">
        <v>3293</v>
      </c>
      <c r="F8" s="107" t="s">
        <v>6918</v>
      </c>
    </row>
    <row r="9" spans="1:11" x14ac:dyDescent="0.25">
      <c r="A9" s="29" t="s">
        <v>3312</v>
      </c>
      <c r="B9" t="s">
        <v>3291</v>
      </c>
      <c r="F9" s="107" t="s">
        <v>3292</v>
      </c>
      <c r="K9" s="107"/>
    </row>
    <row r="10" spans="1:11" x14ac:dyDescent="0.25">
      <c r="A10" s="29" t="s">
        <v>3313</v>
      </c>
      <c r="B10" t="s">
        <v>6908</v>
      </c>
      <c r="F10" s="107" t="s">
        <v>6919</v>
      </c>
    </row>
    <row r="11" spans="1:11" x14ac:dyDescent="0.25">
      <c r="A11" s="29" t="s">
        <v>3314</v>
      </c>
      <c r="B11" t="s">
        <v>3371</v>
      </c>
      <c r="F11" s="107" t="s">
        <v>3372</v>
      </c>
    </row>
    <row r="12" spans="1:11" x14ac:dyDescent="0.25">
      <c r="A12" s="29" t="s">
        <v>3315</v>
      </c>
      <c r="B12" t="s">
        <v>3332</v>
      </c>
      <c r="F12" s="107" t="s">
        <v>3331</v>
      </c>
    </row>
    <row r="13" spans="1:11" x14ac:dyDescent="0.25">
      <c r="A13" s="29" t="s">
        <v>3316</v>
      </c>
      <c r="B13" t="s">
        <v>3294</v>
      </c>
      <c r="F13" s="107" t="s">
        <v>3309</v>
      </c>
    </row>
    <row r="14" spans="1:11" x14ac:dyDescent="0.25">
      <c r="A14" s="29" t="s">
        <v>3317</v>
      </c>
      <c r="B14" t="s">
        <v>6910</v>
      </c>
      <c r="F14" s="107" t="s">
        <v>3337</v>
      </c>
    </row>
    <row r="15" spans="1:11" x14ac:dyDescent="0.25">
      <c r="A15" s="29" t="s">
        <v>3318</v>
      </c>
      <c r="B15" t="s">
        <v>6909</v>
      </c>
      <c r="F15" s="107" t="s">
        <v>6917</v>
      </c>
    </row>
    <row r="16" spans="1:11" x14ac:dyDescent="0.25">
      <c r="A16" s="29" t="s">
        <v>3319</v>
      </c>
      <c r="B16" t="s">
        <v>3295</v>
      </c>
      <c r="F16" s="2" t="s">
        <v>3298</v>
      </c>
    </row>
    <row r="17" spans="1:6" x14ac:dyDescent="0.25">
      <c r="A17" s="29" t="s">
        <v>6916</v>
      </c>
      <c r="B17" t="s">
        <v>3296</v>
      </c>
      <c r="F17" s="107" t="s">
        <v>3299</v>
      </c>
    </row>
    <row r="18" spans="1:6" x14ac:dyDescent="0.25">
      <c r="A18" s="29" t="s">
        <v>6921</v>
      </c>
      <c r="B18" t="s">
        <v>3297</v>
      </c>
      <c r="F18" s="107" t="s">
        <v>3308</v>
      </c>
    </row>
    <row r="19" spans="1:6" x14ac:dyDescent="0.25">
      <c r="A19" s="29" t="s">
        <v>3479</v>
      </c>
      <c r="B19" t="s">
        <v>3478</v>
      </c>
      <c r="F19" s="107" t="s">
        <v>3480</v>
      </c>
    </row>
    <row r="20" spans="1:6" x14ac:dyDescent="0.25">
      <c r="A20" s="29" t="s">
        <v>3743</v>
      </c>
      <c r="B20" t="s">
        <v>6911</v>
      </c>
      <c r="F20" s="107" t="s">
        <v>3747</v>
      </c>
    </row>
    <row r="21" spans="1:6" x14ac:dyDescent="0.25">
      <c r="A21" s="29" t="s">
        <v>3744</v>
      </c>
      <c r="B21" t="s">
        <v>6912</v>
      </c>
      <c r="F21" s="107" t="s">
        <v>3748</v>
      </c>
    </row>
    <row r="22" spans="1:6" x14ac:dyDescent="0.25">
      <c r="A22" s="29" t="s">
        <v>3745</v>
      </c>
      <c r="B22" t="s">
        <v>6913</v>
      </c>
      <c r="F22" s="107" t="s">
        <v>3749</v>
      </c>
    </row>
    <row r="23" spans="1:6" x14ac:dyDescent="0.25">
      <c r="A23" s="29" t="s">
        <v>3746</v>
      </c>
      <c r="B23" t="s">
        <v>6914</v>
      </c>
      <c r="F23" s="107" t="s">
        <v>3750</v>
      </c>
    </row>
    <row r="24" spans="1:6" x14ac:dyDescent="0.25">
      <c r="A24" s="29" t="s">
        <v>6922</v>
      </c>
      <c r="B24" t="s">
        <v>6915</v>
      </c>
      <c r="F24" s="107" t="s">
        <v>3751</v>
      </c>
    </row>
  </sheetData>
  <mergeCells count="1">
    <mergeCell ref="B4:H4"/>
  </mergeCells>
  <hyperlinks>
    <hyperlink ref="F7" location="' Population_Expected Growth'!A1" display="' Population_Expected Growth'!A1" xr:uid="{7FE2A5DC-ED33-43CD-B20E-2E22485AC6A7}"/>
    <hyperlink ref="F9" location="'SF _MF Housing Counts'!A1" display="'SF _MF Housing Counts'!A1" xr:uid="{E1CBCE9C-6BB0-4C6E-89B8-3C1D116D6B80}"/>
    <hyperlink ref="F16" location="Routes_stops_All!A1" display="Routes_stops_All!A1" xr:uid="{7B16D2F6-D542-45EA-82C6-C7149DD2AFD3}"/>
    <hyperlink ref="F17" location="'Vehicle Inventory'!A1" display="'Vehicle Inventory'!A1" xr:uid="{4275B5CA-81CE-4B03-B536-9F566E316A69}"/>
    <hyperlink ref="F18" location="'Food Recycling Project'!A1" display="'Food Recycling Project'!A1" xr:uid="{A3D811F4-0185-4559-BCA9-AD9129617E06}"/>
    <hyperlink ref="F13" location="'COM_ MF Cart_Bin Count '!A1" display="'COM_ MF Cart_Bin Count '!A1" xr:uid="{5694D0C3-D667-4997-8BAC-0B4CA88A6659}"/>
    <hyperlink ref="F12" location="'Resi xtra Trash _ On-Call R_ Or'!A1" display="'Resi xtra Trash _ On-Call R_ Or'!A1" xr:uid="{11FA2192-A508-4029-93FB-06BC20288401}"/>
    <hyperlink ref="F14" location="'Commercial MFD Account Data'!A1" display="'Commercial MFD Account Data'!A1" xr:uid="{3F1AE3B6-ED35-4C3A-93A0-01D901D5B24E}"/>
    <hyperlink ref="F11" location="'SF Lifts_Day'!A1" display="'SF Lifts_Day'!A1" xr:uid="{2C4FCE86-C56B-4A9F-BE76-F15E6DDBEA5B}"/>
    <hyperlink ref="F20" location="'Lafayette Public Can locations'!A1" display="'Lafayette Public Can locations'!A1" xr:uid="{AF032BEA-4919-43E9-A29A-6A945E906BEC}"/>
    <hyperlink ref="F21" location="'Danville Public Can Locations '!A1" display="'Danville Public Can Locations '!A1" xr:uid="{4F9DD60E-2A87-4F29-A772-09382762C0B6}"/>
    <hyperlink ref="F22" location="'Moraga Public Can Locations '!A1" display="'Moraga Public Can Locations '!A1" xr:uid="{6091DEBE-C3B4-4256-8052-CAAB7E7F2AEB}"/>
    <hyperlink ref="F23" location="'Orinda Public Can Locations'!A1" display="'Orinda Public Can Locations'!A1" xr:uid="{6693E87E-240B-4C34-B616-553AEB206E7F}"/>
    <hyperlink ref="F24" location="'Wal Creek Public Can Locations'!A1" display="'Wal Creek Public Can Locations'!A1" xr:uid="{3211542E-4999-46A3-82E5-40187CF9DA88}"/>
    <hyperlink ref="F19" location="'Member Agency Facility Services'!A1" display="'Member Agency Facility Services'!A1" xr:uid="{3CFD3B8B-CD00-41F4-BD3E-0E9B6B9F6991}"/>
    <hyperlink ref="F15" location="'SB 1383 Waivers by MA'!A1" display="'SB 1383 Waivers by MA'!A1" xr:uid="{0E8E92BD-83C1-477E-A8EC-8C5E74A57EE7}"/>
    <hyperlink ref="F8" location="'Tonnage by Sector'!A1" display="'Tonnage by Sector'!A1" xr:uid="{D767B4F6-49DF-4FB9-9987-CECED0A0DE43}"/>
    <hyperlink ref="F10" location="'Single-Family Cart Count'!A1" display="'Single-Family Cart Count'!A1" xr:uid="{44B35B80-8D3B-4030-B60C-BD09C53ECA4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BDC3-9CA3-474A-8828-DC67283B1EE1}">
  <dimension ref="F7:I35"/>
  <sheetViews>
    <sheetView topLeftCell="A4" workbookViewId="0">
      <selection activeCell="D28" sqref="D28"/>
    </sheetView>
  </sheetViews>
  <sheetFormatPr defaultRowHeight="15" x14ac:dyDescent="0.25"/>
  <cols>
    <col min="6" max="6" width="21.42578125" customWidth="1"/>
    <col min="7" max="7" width="20.42578125" customWidth="1"/>
    <col min="8" max="8" width="16.42578125" customWidth="1"/>
    <col min="9" max="9" width="11.28515625" bestFit="1" customWidth="1"/>
  </cols>
  <sheetData>
    <row r="7" spans="6:9" ht="15.75" x14ac:dyDescent="0.25">
      <c r="F7" s="235" t="s">
        <v>3321</v>
      </c>
      <c r="G7" s="235"/>
      <c r="H7" s="235"/>
      <c r="I7" s="235"/>
    </row>
    <row r="8" spans="6:9" ht="15.75" thickBot="1" x14ac:dyDescent="0.3"/>
    <row r="9" spans="6:9" ht="15.75" thickBot="1" x14ac:dyDescent="0.3">
      <c r="F9" s="65" t="s">
        <v>89</v>
      </c>
      <c r="G9" s="246" t="s">
        <v>90</v>
      </c>
      <c r="H9" s="247"/>
      <c r="I9" s="65" t="s">
        <v>91</v>
      </c>
    </row>
    <row r="10" spans="6:9" x14ac:dyDescent="0.25">
      <c r="F10" s="64" t="s">
        <v>83</v>
      </c>
      <c r="G10" s="64" t="s">
        <v>84</v>
      </c>
    </row>
    <row r="11" spans="6:9" x14ac:dyDescent="0.25">
      <c r="F11" s="63" t="s">
        <v>89</v>
      </c>
      <c r="G11" s="29" t="s">
        <v>85</v>
      </c>
      <c r="H11" t="s">
        <v>86</v>
      </c>
      <c r="I11" t="s">
        <v>32</v>
      </c>
    </row>
    <row r="12" spans="6:9" x14ac:dyDescent="0.25">
      <c r="F12" s="61" t="s">
        <v>27</v>
      </c>
      <c r="G12">
        <v>76</v>
      </c>
      <c r="I12">
        <v>76</v>
      </c>
    </row>
    <row r="13" spans="6:9" x14ac:dyDescent="0.25">
      <c r="F13" s="62" t="s">
        <v>33</v>
      </c>
      <c r="G13">
        <v>73</v>
      </c>
      <c r="I13">
        <v>73</v>
      </c>
    </row>
    <row r="14" spans="6:9" x14ac:dyDescent="0.25">
      <c r="F14" s="62" t="s">
        <v>87</v>
      </c>
      <c r="G14">
        <v>3</v>
      </c>
      <c r="I14">
        <v>3</v>
      </c>
    </row>
    <row r="15" spans="6:9" x14ac:dyDescent="0.25">
      <c r="F15" s="61" t="s">
        <v>28</v>
      </c>
      <c r="G15">
        <v>29</v>
      </c>
      <c r="I15">
        <v>29</v>
      </c>
    </row>
    <row r="16" spans="6:9" x14ac:dyDescent="0.25">
      <c r="F16" s="62" t="s">
        <v>33</v>
      </c>
      <c r="G16">
        <v>29</v>
      </c>
      <c r="I16">
        <v>29</v>
      </c>
    </row>
    <row r="17" spans="6:9" x14ac:dyDescent="0.25">
      <c r="F17" s="61" t="s">
        <v>29</v>
      </c>
      <c r="G17">
        <v>366</v>
      </c>
      <c r="H17">
        <v>6</v>
      </c>
      <c r="I17">
        <v>372</v>
      </c>
    </row>
    <row r="18" spans="6:9" x14ac:dyDescent="0.25">
      <c r="F18" s="62" t="s">
        <v>33</v>
      </c>
      <c r="G18">
        <v>361</v>
      </c>
      <c r="H18">
        <v>4</v>
      </c>
      <c r="I18">
        <v>365</v>
      </c>
    </row>
    <row r="19" spans="6:9" x14ac:dyDescent="0.25">
      <c r="F19" s="62" t="s">
        <v>87</v>
      </c>
      <c r="G19">
        <v>5</v>
      </c>
      <c r="H19">
        <v>2</v>
      </c>
      <c r="I19">
        <v>7</v>
      </c>
    </row>
    <row r="20" spans="6:9" x14ac:dyDescent="0.25">
      <c r="F20" s="61" t="s">
        <v>88</v>
      </c>
      <c r="G20">
        <v>60</v>
      </c>
      <c r="H20">
        <v>4</v>
      </c>
      <c r="I20">
        <v>64</v>
      </c>
    </row>
    <row r="21" spans="6:9" x14ac:dyDescent="0.25">
      <c r="F21" s="62" t="s">
        <v>33</v>
      </c>
      <c r="G21">
        <v>60</v>
      </c>
      <c r="H21">
        <v>2</v>
      </c>
      <c r="I21">
        <v>62</v>
      </c>
    </row>
    <row r="22" spans="6:9" x14ac:dyDescent="0.25">
      <c r="F22" s="62" t="s">
        <v>87</v>
      </c>
      <c r="H22">
        <v>2</v>
      </c>
      <c r="I22">
        <v>2</v>
      </c>
    </row>
    <row r="23" spans="6:9" x14ac:dyDescent="0.25">
      <c r="F23" s="61" t="s">
        <v>30</v>
      </c>
      <c r="G23">
        <v>116</v>
      </c>
      <c r="H23">
        <v>16</v>
      </c>
      <c r="I23">
        <v>132</v>
      </c>
    </row>
    <row r="24" spans="6:9" x14ac:dyDescent="0.25">
      <c r="F24" s="62" t="s">
        <v>33</v>
      </c>
      <c r="G24">
        <v>116</v>
      </c>
      <c r="H24">
        <v>11</v>
      </c>
      <c r="I24">
        <v>127</v>
      </c>
    </row>
    <row r="25" spans="6:9" x14ac:dyDescent="0.25">
      <c r="F25" s="62" t="s">
        <v>87</v>
      </c>
      <c r="H25">
        <v>5</v>
      </c>
      <c r="I25">
        <v>5</v>
      </c>
    </row>
    <row r="26" spans="6:9" x14ac:dyDescent="0.25">
      <c r="F26" s="61" t="s">
        <v>31</v>
      </c>
      <c r="G26">
        <v>38</v>
      </c>
      <c r="I26">
        <v>38</v>
      </c>
    </row>
    <row r="27" spans="6:9" x14ac:dyDescent="0.25">
      <c r="F27" s="62" t="s">
        <v>33</v>
      </c>
      <c r="G27">
        <v>37</v>
      </c>
      <c r="I27">
        <v>37</v>
      </c>
    </row>
    <row r="28" spans="6:9" x14ac:dyDescent="0.25">
      <c r="F28" s="62" t="s">
        <v>87</v>
      </c>
      <c r="G28">
        <v>1</v>
      </c>
      <c r="I28">
        <v>1</v>
      </c>
    </row>
    <row r="29" spans="6:9" x14ac:dyDescent="0.25">
      <c r="F29" s="61" t="s">
        <v>32</v>
      </c>
      <c r="G29">
        <v>685</v>
      </c>
      <c r="H29">
        <v>26</v>
      </c>
      <c r="I29">
        <v>711</v>
      </c>
    </row>
    <row r="31" spans="6:9" x14ac:dyDescent="0.25">
      <c r="F31" t="s">
        <v>3266</v>
      </c>
      <c r="G31">
        <f>GETPIVOTDATA("Type",$F$10,"Jurisdiction","City of Lafayette","Generator Type","Commercial")+GETPIVOTDATA("Type",$F$10,"Jurisdiction","City of Orinda","Generator Type","Commercial")+GETPIVOTDATA("Type",$F$10,"Jurisdiction","City of Walnut Creek","Generator Type","Commercial")+GETPIVOTDATA("Type",$F$10,"Jurisdiction","Contra Costa County (RecycleSmart)","Generator Type","Commercial")+GETPIVOTDATA("Type",$F$10,"Jurisdiction","Town of Danville","Generator Type","Commercial")+GETPIVOTDATA("Type",$F$10,"Jurisdiction","Town of Moraga","Generator Type","Commercial")</f>
        <v>693</v>
      </c>
      <c r="H31" s="71">
        <f>G31/1939</f>
        <v>0.35740072202166068</v>
      </c>
      <c r="I31" t="s">
        <v>3268</v>
      </c>
    </row>
    <row r="32" spans="6:9" x14ac:dyDescent="0.25">
      <c r="F32" t="s">
        <v>3267</v>
      </c>
      <c r="G32">
        <f>GETPIVOTDATA("Type",$F$10)-G31</f>
        <v>18</v>
      </c>
      <c r="H32" s="71">
        <f>G32/510</f>
        <v>3.5294117647058823E-2</v>
      </c>
      <c r="I32" t="s">
        <v>3269</v>
      </c>
    </row>
    <row r="35" spans="6:6" ht="15.75" x14ac:dyDescent="0.25">
      <c r="F35" s="51" t="s">
        <v>73</v>
      </c>
    </row>
  </sheetData>
  <mergeCells count="2">
    <mergeCell ref="G9:H9"/>
    <mergeCell ref="F7:I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2F6B9-6475-4E35-85AC-C1B41FE56B9E}">
  <dimension ref="A4:H89"/>
  <sheetViews>
    <sheetView topLeftCell="A4" workbookViewId="0">
      <selection activeCell="I30" sqref="I30"/>
    </sheetView>
  </sheetViews>
  <sheetFormatPr defaultRowHeight="15" x14ac:dyDescent="0.25"/>
  <cols>
    <col min="1" max="1" width="27.85546875" customWidth="1"/>
    <col min="2" max="2" width="25.42578125" customWidth="1"/>
    <col min="3" max="3" width="15.28515625" customWidth="1"/>
    <col min="5" max="6" width="14.140625" customWidth="1"/>
    <col min="7" max="8" width="15.42578125" customWidth="1"/>
  </cols>
  <sheetData>
    <row r="4" spans="1:8" ht="15.75" x14ac:dyDescent="0.25">
      <c r="A4" s="248" t="s">
        <v>3322</v>
      </c>
      <c r="B4" s="248"/>
      <c r="C4" s="248"/>
      <c r="D4" s="248"/>
      <c r="E4" s="248"/>
      <c r="F4" s="248"/>
      <c r="G4" s="248"/>
      <c r="H4" s="248"/>
    </row>
    <row r="5" spans="1:8" ht="45" x14ac:dyDescent="0.25">
      <c r="A5" s="72" t="s">
        <v>74</v>
      </c>
      <c r="B5" s="73" t="s">
        <v>3270</v>
      </c>
      <c r="C5" s="72" t="s">
        <v>3271</v>
      </c>
      <c r="D5" s="72" t="s">
        <v>3272</v>
      </c>
      <c r="E5" s="72" t="s">
        <v>3273</v>
      </c>
      <c r="F5" s="73" t="s">
        <v>3274</v>
      </c>
      <c r="G5" s="73" t="s">
        <v>3275</v>
      </c>
      <c r="H5" s="73" t="s">
        <v>3276</v>
      </c>
    </row>
    <row r="6" spans="1:8" x14ac:dyDescent="0.25">
      <c r="A6" s="249" t="s">
        <v>75</v>
      </c>
      <c r="B6" s="250"/>
      <c r="C6" s="250"/>
      <c r="D6" s="250"/>
      <c r="E6" s="250"/>
      <c r="F6" s="250"/>
      <c r="G6" s="250"/>
      <c r="H6" s="250"/>
    </row>
    <row r="7" spans="1:8" x14ac:dyDescent="0.25">
      <c r="A7" s="82" t="s">
        <v>75</v>
      </c>
      <c r="B7" s="82" t="s">
        <v>3277</v>
      </c>
      <c r="C7" s="82" t="s">
        <v>3278</v>
      </c>
      <c r="D7" s="83">
        <v>13</v>
      </c>
      <c r="E7" s="83">
        <v>1100</v>
      </c>
      <c r="F7" s="83">
        <v>5</v>
      </c>
      <c r="G7" s="84">
        <f>E7*F7</f>
        <v>5500</v>
      </c>
      <c r="H7" s="84">
        <f>G7*D7</f>
        <v>71500</v>
      </c>
    </row>
    <row r="8" spans="1:8" x14ac:dyDescent="0.25">
      <c r="A8" s="85" t="s">
        <v>75</v>
      </c>
      <c r="B8" s="85" t="s">
        <v>3335</v>
      </c>
      <c r="C8" s="85" t="s">
        <v>3278</v>
      </c>
      <c r="D8" s="86">
        <v>3</v>
      </c>
      <c r="E8" s="86">
        <v>200</v>
      </c>
      <c r="F8" s="86">
        <v>5</v>
      </c>
      <c r="G8" s="84">
        <f>E8*F8</f>
        <v>1000</v>
      </c>
      <c r="H8" s="87">
        <f>G8*D8</f>
        <v>3000</v>
      </c>
    </row>
    <row r="9" spans="1:8" x14ac:dyDescent="0.25">
      <c r="A9" s="251" t="s">
        <v>3279</v>
      </c>
      <c r="B9" s="252"/>
      <c r="C9" s="252"/>
      <c r="D9" s="88">
        <f>SUM(D7:D8)</f>
        <v>16</v>
      </c>
      <c r="E9" s="88"/>
      <c r="F9" s="89"/>
      <c r="G9" s="90"/>
      <c r="H9" s="91">
        <f>SUM(H7:H8)</f>
        <v>74500</v>
      </c>
    </row>
    <row r="10" spans="1:8" x14ac:dyDescent="0.25">
      <c r="A10" s="92" t="s">
        <v>75</v>
      </c>
      <c r="B10" s="92" t="s">
        <v>3277</v>
      </c>
      <c r="C10" s="92" t="s">
        <v>3280</v>
      </c>
      <c r="D10" s="93">
        <v>13</v>
      </c>
      <c r="E10" s="93">
        <v>1100</v>
      </c>
      <c r="F10" s="93">
        <v>5</v>
      </c>
      <c r="G10" s="94">
        <f>E10*F10</f>
        <v>5500</v>
      </c>
      <c r="H10" s="94">
        <f t="shared" ref="H10:H24" si="0">G10*D10</f>
        <v>71500</v>
      </c>
    </row>
    <row r="11" spans="1:8" x14ac:dyDescent="0.25">
      <c r="A11" s="82" t="s">
        <v>75</v>
      </c>
      <c r="B11" s="85" t="s">
        <v>3335</v>
      </c>
      <c r="C11" s="82" t="s">
        <v>3280</v>
      </c>
      <c r="D11" s="83">
        <v>3</v>
      </c>
      <c r="E11" s="83">
        <v>200</v>
      </c>
      <c r="F11" s="83">
        <v>5</v>
      </c>
      <c r="G11" s="94">
        <f>E11*F11</f>
        <v>1000</v>
      </c>
      <c r="H11" s="84">
        <f>G11*D11</f>
        <v>3000</v>
      </c>
    </row>
    <row r="12" spans="1:8" x14ac:dyDescent="0.25">
      <c r="A12" s="251" t="s">
        <v>3281</v>
      </c>
      <c r="B12" s="252"/>
      <c r="C12" s="252"/>
      <c r="D12" s="88">
        <f>SUM(D10:D11)</f>
        <v>16</v>
      </c>
      <c r="E12" s="88"/>
      <c r="F12" s="89"/>
      <c r="G12" s="90"/>
      <c r="H12" s="91">
        <f>SUM(H10:H11)</f>
        <v>74500</v>
      </c>
    </row>
    <row r="13" spans="1:8" x14ac:dyDescent="0.25">
      <c r="A13" s="82" t="s">
        <v>75</v>
      </c>
      <c r="B13" s="82" t="s">
        <v>3277</v>
      </c>
      <c r="C13" s="82" t="s">
        <v>46</v>
      </c>
      <c r="D13" s="95">
        <v>15</v>
      </c>
      <c r="E13" s="83">
        <v>1100</v>
      </c>
      <c r="F13" s="83">
        <v>5</v>
      </c>
      <c r="G13" s="84">
        <f>E13*F13</f>
        <v>5500</v>
      </c>
      <c r="H13" s="84">
        <f t="shared" si="0"/>
        <v>82500</v>
      </c>
    </row>
    <row r="14" spans="1:8" x14ac:dyDescent="0.25">
      <c r="A14" s="82" t="s">
        <v>75</v>
      </c>
      <c r="B14" s="85" t="s">
        <v>3335</v>
      </c>
      <c r="C14" s="82" t="s">
        <v>46</v>
      </c>
      <c r="D14" s="83">
        <v>3</v>
      </c>
      <c r="E14" s="83">
        <v>200</v>
      </c>
      <c r="F14" s="83">
        <v>5</v>
      </c>
      <c r="G14" s="84">
        <f>E14*F14</f>
        <v>1000</v>
      </c>
      <c r="H14" s="84">
        <f>G14*D14</f>
        <v>3000</v>
      </c>
    </row>
    <row r="15" spans="1:8" s="12" customFormat="1" x14ac:dyDescent="0.25">
      <c r="A15" s="251" t="s">
        <v>3282</v>
      </c>
      <c r="B15" s="252"/>
      <c r="C15" s="252"/>
      <c r="D15" s="96">
        <f>SUM(D13:D14)</f>
        <v>18</v>
      </c>
      <c r="E15" s="88"/>
      <c r="F15" s="89"/>
      <c r="G15" s="90"/>
      <c r="H15" s="91">
        <f>SUM(H13:H14)</f>
        <v>85500</v>
      </c>
    </row>
    <row r="16" spans="1:8" x14ac:dyDescent="0.25">
      <c r="A16" s="254" t="s">
        <v>33</v>
      </c>
      <c r="B16" s="255"/>
      <c r="C16" s="255"/>
      <c r="D16" s="255"/>
      <c r="E16" s="255"/>
      <c r="F16" s="255"/>
      <c r="G16" s="255"/>
      <c r="H16" s="255"/>
    </row>
    <row r="17" spans="1:8" x14ac:dyDescent="0.25">
      <c r="A17" s="82" t="s">
        <v>33</v>
      </c>
      <c r="B17" s="82" t="s">
        <v>3283</v>
      </c>
      <c r="C17" s="82" t="s">
        <v>3278</v>
      </c>
      <c r="D17" s="83">
        <v>2</v>
      </c>
      <c r="E17" s="83">
        <v>400</v>
      </c>
      <c r="F17" s="83">
        <v>6</v>
      </c>
      <c r="G17" s="84">
        <f>E17*F17</f>
        <v>2400</v>
      </c>
      <c r="H17" s="84">
        <f t="shared" si="0"/>
        <v>4800</v>
      </c>
    </row>
    <row r="18" spans="1:8" x14ac:dyDescent="0.25">
      <c r="A18" s="82" t="s">
        <v>33</v>
      </c>
      <c r="B18" s="82" t="s">
        <v>3284</v>
      </c>
      <c r="C18" s="82" t="s">
        <v>3278</v>
      </c>
      <c r="D18" s="83">
        <v>7</v>
      </c>
      <c r="E18" s="83">
        <v>125</v>
      </c>
      <c r="F18" s="83">
        <v>6</v>
      </c>
      <c r="G18" s="84">
        <f>E18*F18</f>
        <v>750</v>
      </c>
      <c r="H18" s="84">
        <f>G18*D18</f>
        <v>5250</v>
      </c>
    </row>
    <row r="19" spans="1:8" x14ac:dyDescent="0.25">
      <c r="A19" s="251" t="s">
        <v>3285</v>
      </c>
      <c r="B19" s="252"/>
      <c r="C19" s="252"/>
      <c r="D19" s="88">
        <f>SUM(D17:D18)</f>
        <v>9</v>
      </c>
      <c r="E19" s="88"/>
      <c r="F19" s="89"/>
      <c r="G19" s="90"/>
      <c r="H19" s="91">
        <f>SUM(H17:H18)</f>
        <v>10050</v>
      </c>
    </row>
    <row r="20" spans="1:8" x14ac:dyDescent="0.25">
      <c r="A20" s="82" t="s">
        <v>33</v>
      </c>
      <c r="B20" s="82" t="s">
        <v>3283</v>
      </c>
      <c r="C20" s="82" t="s">
        <v>3280</v>
      </c>
      <c r="D20" s="83">
        <v>2</v>
      </c>
      <c r="E20" s="83">
        <v>1100</v>
      </c>
      <c r="F20" s="83">
        <v>6</v>
      </c>
      <c r="G20" s="84">
        <f>E20*F20</f>
        <v>6600</v>
      </c>
      <c r="H20" s="84">
        <f t="shared" si="0"/>
        <v>13200</v>
      </c>
    </row>
    <row r="21" spans="1:8" x14ac:dyDescent="0.25">
      <c r="A21" s="82" t="s">
        <v>33</v>
      </c>
      <c r="B21" s="82" t="s">
        <v>3284</v>
      </c>
      <c r="C21" s="82" t="s">
        <v>3280</v>
      </c>
      <c r="D21" s="83">
        <v>5</v>
      </c>
      <c r="E21" s="83">
        <v>125</v>
      </c>
      <c r="F21" s="83">
        <v>6</v>
      </c>
      <c r="G21" s="84">
        <f>E21*F21</f>
        <v>750</v>
      </c>
      <c r="H21" s="84">
        <f>G21*D21</f>
        <v>3750</v>
      </c>
    </row>
    <row r="22" spans="1:8" x14ac:dyDescent="0.25">
      <c r="A22" s="251" t="s">
        <v>3286</v>
      </c>
      <c r="B22" s="252"/>
      <c r="C22" s="252"/>
      <c r="D22" s="88">
        <f>SUM(D20:D21)</f>
        <v>7</v>
      </c>
      <c r="E22" s="88"/>
      <c r="F22" s="89"/>
      <c r="G22" s="90"/>
      <c r="H22" s="91">
        <f>SUM(H20:H21)</f>
        <v>16950</v>
      </c>
    </row>
    <row r="23" spans="1:8" x14ac:dyDescent="0.25">
      <c r="A23" s="82" t="s">
        <v>33</v>
      </c>
      <c r="B23" s="82" t="s">
        <v>3283</v>
      </c>
      <c r="C23" s="82" t="s">
        <v>46</v>
      </c>
      <c r="D23" s="83">
        <v>1</v>
      </c>
      <c r="E23" s="83">
        <v>200</v>
      </c>
      <c r="F23" s="83">
        <v>5</v>
      </c>
      <c r="G23" s="84">
        <f>E23*F23</f>
        <v>1000</v>
      </c>
      <c r="H23" s="84">
        <f>G23*D23</f>
        <v>1000</v>
      </c>
    </row>
    <row r="24" spans="1:8" x14ac:dyDescent="0.25">
      <c r="A24" s="82" t="s">
        <v>33</v>
      </c>
      <c r="B24" s="82" t="s">
        <v>3283</v>
      </c>
      <c r="C24" s="82" t="s">
        <v>47</v>
      </c>
      <c r="D24" s="83">
        <v>2</v>
      </c>
      <c r="E24" s="83">
        <v>125</v>
      </c>
      <c r="F24" s="83">
        <v>5</v>
      </c>
      <c r="G24" s="84">
        <f>E24*F24</f>
        <v>625</v>
      </c>
      <c r="H24" s="84">
        <f t="shared" si="0"/>
        <v>1250</v>
      </c>
    </row>
    <row r="25" spans="1:8" ht="15.75" thickBot="1" x14ac:dyDescent="0.3">
      <c r="A25" s="256" t="s">
        <v>3287</v>
      </c>
      <c r="B25" s="257"/>
      <c r="C25" s="257"/>
      <c r="D25" s="98">
        <f>SUM(D23:D24)</f>
        <v>3</v>
      </c>
      <c r="E25" s="97"/>
      <c r="F25" s="99"/>
      <c r="G25" s="100"/>
      <c r="H25" s="101">
        <f>SUM(H23:H24)</f>
        <v>2250</v>
      </c>
    </row>
    <row r="26" spans="1:8" ht="16.5" thickTop="1" thickBot="1" x14ac:dyDescent="0.3">
      <c r="A26" s="258" t="s">
        <v>54</v>
      </c>
      <c r="B26" s="259"/>
      <c r="C26" s="259"/>
      <c r="D26" s="80">
        <f>D9+D12+D15+D19+D22+D25</f>
        <v>69</v>
      </c>
      <c r="E26" s="74"/>
      <c r="F26" s="74"/>
      <c r="G26" s="74"/>
      <c r="H26" s="81">
        <f>H9+H12+H15+H19+H22+H25</f>
        <v>263750</v>
      </c>
    </row>
    <row r="29" spans="1:8" x14ac:dyDescent="0.25">
      <c r="A29" s="24" t="s">
        <v>16</v>
      </c>
      <c r="G29" s="241"/>
      <c r="H29" s="241"/>
    </row>
    <row r="30" spans="1:8" x14ac:dyDescent="0.25">
      <c r="B30" s="75"/>
    </row>
    <row r="31" spans="1:8" x14ac:dyDescent="0.25">
      <c r="B31" s="75"/>
    </row>
    <row r="34" spans="1:4" x14ac:dyDescent="0.25">
      <c r="B34" s="76"/>
    </row>
    <row r="38" spans="1:4" x14ac:dyDescent="0.25">
      <c r="B38" s="76"/>
    </row>
    <row r="39" spans="1:4" x14ac:dyDescent="0.25">
      <c r="B39" s="76"/>
    </row>
    <row r="40" spans="1:4" x14ac:dyDescent="0.25">
      <c r="B40" s="76"/>
    </row>
    <row r="41" spans="1:4" x14ac:dyDescent="0.25">
      <c r="B41" s="76"/>
    </row>
    <row r="42" spans="1:4" x14ac:dyDescent="0.25">
      <c r="B42" s="76"/>
    </row>
    <row r="43" spans="1:4" x14ac:dyDescent="0.25">
      <c r="A43" s="253"/>
      <c r="B43" s="253"/>
      <c r="C43" s="253"/>
      <c r="D43" s="253"/>
    </row>
    <row r="44" spans="1:4" x14ac:dyDescent="0.25">
      <c r="A44" s="12"/>
      <c r="B44" s="12"/>
      <c r="C44" s="12"/>
      <c r="D44" s="12"/>
    </row>
    <row r="45" spans="1:4" x14ac:dyDescent="0.25">
      <c r="C45" s="77"/>
      <c r="D45" s="77"/>
    </row>
    <row r="46" spans="1:4" x14ac:dyDescent="0.25">
      <c r="C46" s="77"/>
      <c r="D46" s="77"/>
    </row>
    <row r="47" spans="1:4" x14ac:dyDescent="0.25">
      <c r="C47" s="77"/>
      <c r="D47" s="77"/>
    </row>
    <row r="48" spans="1:4" x14ac:dyDescent="0.25">
      <c r="A48" s="68"/>
      <c r="C48" s="77"/>
      <c r="D48" s="77"/>
    </row>
    <row r="49" spans="1:4" x14ac:dyDescent="0.25">
      <c r="B49" s="78"/>
      <c r="C49" s="77"/>
      <c r="D49" s="77"/>
    </row>
    <row r="50" spans="1:4" x14ac:dyDescent="0.25">
      <c r="A50" s="68"/>
      <c r="B50" s="78"/>
      <c r="C50" s="77"/>
      <c r="D50" s="77"/>
    </row>
    <row r="51" spans="1:4" x14ac:dyDescent="0.25">
      <c r="A51" s="68"/>
      <c r="B51" s="76"/>
      <c r="C51" s="77"/>
      <c r="D51" s="77"/>
    </row>
    <row r="52" spans="1:4" x14ac:dyDescent="0.25">
      <c r="C52" s="77"/>
      <c r="D52" s="77"/>
    </row>
    <row r="53" spans="1:4" x14ac:dyDescent="0.25">
      <c r="C53" s="77"/>
      <c r="D53" s="77"/>
    </row>
    <row r="54" spans="1:4" x14ac:dyDescent="0.25">
      <c r="C54" s="12"/>
      <c r="D54" s="79"/>
    </row>
    <row r="55" spans="1:4" x14ac:dyDescent="0.25">
      <c r="C55" s="12"/>
      <c r="D55" s="77"/>
    </row>
    <row r="56" spans="1:4" x14ac:dyDescent="0.25">
      <c r="C56" s="12"/>
      <c r="D56" s="79"/>
    </row>
    <row r="57" spans="1:4" x14ac:dyDescent="0.25">
      <c r="C57" s="12"/>
      <c r="D57" s="79"/>
    </row>
    <row r="58" spans="1:4" x14ac:dyDescent="0.25">
      <c r="A58" s="12"/>
    </row>
    <row r="67" spans="1:4" ht="14.25" customHeight="1" x14ac:dyDescent="0.25">
      <c r="C67" s="12"/>
      <c r="D67" s="79"/>
    </row>
    <row r="68" spans="1:4" x14ac:dyDescent="0.25">
      <c r="A68" s="12"/>
      <c r="C68" s="12"/>
      <c r="D68" s="79"/>
    </row>
    <row r="69" spans="1:4" x14ac:dyDescent="0.25">
      <c r="C69" s="12"/>
      <c r="D69" s="79"/>
    </row>
    <row r="70" spans="1:4" x14ac:dyDescent="0.25">
      <c r="C70" s="12"/>
      <c r="D70" s="79"/>
    </row>
    <row r="77" spans="1:4" x14ac:dyDescent="0.25">
      <c r="A77" s="12"/>
    </row>
    <row r="89" spans="1:1" x14ac:dyDescent="0.25">
      <c r="A89" s="12"/>
    </row>
  </sheetData>
  <mergeCells count="12">
    <mergeCell ref="A43:D43"/>
    <mergeCell ref="A16:H16"/>
    <mergeCell ref="A19:C19"/>
    <mergeCell ref="A22:C22"/>
    <mergeCell ref="A25:C25"/>
    <mergeCell ref="A26:C26"/>
    <mergeCell ref="G29:H29"/>
    <mergeCell ref="A4:H4"/>
    <mergeCell ref="A6:H6"/>
    <mergeCell ref="A9:C9"/>
    <mergeCell ref="A12:C12"/>
    <mergeCell ref="A15:C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0D49-8060-47A5-B693-40CBE9999650}">
  <dimension ref="G9:M26"/>
  <sheetViews>
    <sheetView topLeftCell="E9" workbookViewId="0">
      <selection activeCell="J20" sqref="J20"/>
    </sheetView>
  </sheetViews>
  <sheetFormatPr defaultRowHeight="15" x14ac:dyDescent="0.25"/>
  <cols>
    <col min="7" max="7" width="55.140625" bestFit="1" customWidth="1"/>
    <col min="8" max="8" width="16.140625" customWidth="1"/>
    <col min="9" max="9" width="14" customWidth="1"/>
    <col min="10" max="10" width="15.42578125" customWidth="1"/>
    <col min="11" max="11" width="9.5703125" customWidth="1"/>
    <col min="12" max="12" width="15.7109375" customWidth="1"/>
  </cols>
  <sheetData>
    <row r="9" spans="7:12" ht="15.75" x14ac:dyDescent="0.25">
      <c r="G9" s="260" t="s">
        <v>3481</v>
      </c>
      <c r="H9" s="260"/>
      <c r="I9" s="260"/>
      <c r="J9" s="260"/>
      <c r="K9" s="260"/>
      <c r="L9" s="260"/>
    </row>
    <row r="10" spans="7:12" ht="16.5" thickBot="1" x14ac:dyDescent="0.3">
      <c r="G10" s="51" t="s">
        <v>73</v>
      </c>
    </row>
    <row r="11" spans="7:12" ht="48" thickBot="1" x14ac:dyDescent="0.3">
      <c r="G11" s="52" t="s">
        <v>74</v>
      </c>
      <c r="H11" s="53" t="s">
        <v>77</v>
      </c>
      <c r="I11" s="53" t="s">
        <v>78</v>
      </c>
      <c r="J11" s="54" t="s">
        <v>79</v>
      </c>
      <c r="K11" s="54" t="s">
        <v>3486</v>
      </c>
      <c r="L11" s="53" t="s">
        <v>81</v>
      </c>
    </row>
    <row r="12" spans="7:12" ht="16.5" thickBot="1" x14ac:dyDescent="0.3">
      <c r="G12" s="55" t="s">
        <v>3488</v>
      </c>
      <c r="H12" s="56">
        <v>3</v>
      </c>
      <c r="I12" s="56">
        <v>3</v>
      </c>
      <c r="J12" s="56">
        <v>3</v>
      </c>
      <c r="K12" s="56"/>
      <c r="L12" s="56">
        <f>SUM(H12:K12)</f>
        <v>9</v>
      </c>
    </row>
    <row r="13" spans="7:12" ht="16.5" thickBot="1" x14ac:dyDescent="0.3">
      <c r="G13" s="55" t="s">
        <v>75</v>
      </c>
      <c r="H13" s="56">
        <v>13</v>
      </c>
      <c r="I13" s="56">
        <v>15</v>
      </c>
      <c r="J13" s="56">
        <v>15</v>
      </c>
      <c r="K13" s="56"/>
      <c r="L13" s="56">
        <f t="shared" ref="L13:L18" si="0">SUM(H13:K13)</f>
        <v>43</v>
      </c>
    </row>
    <row r="14" spans="7:12" ht="16.5" thickBot="1" x14ac:dyDescent="0.3">
      <c r="G14" s="55" t="s">
        <v>33</v>
      </c>
      <c r="H14" s="56">
        <v>7</v>
      </c>
      <c r="I14" s="56">
        <v>6</v>
      </c>
      <c r="J14" s="56">
        <v>2</v>
      </c>
      <c r="K14" s="56"/>
      <c r="L14" s="56">
        <f t="shared" si="0"/>
        <v>15</v>
      </c>
    </row>
    <row r="15" spans="7:12" ht="16.5" thickBot="1" x14ac:dyDescent="0.3">
      <c r="G15" s="55" t="s">
        <v>3483</v>
      </c>
      <c r="H15" s="56"/>
      <c r="I15" s="56"/>
      <c r="J15" s="56"/>
      <c r="K15" s="56">
        <v>6</v>
      </c>
      <c r="L15" s="56">
        <f t="shared" si="0"/>
        <v>6</v>
      </c>
    </row>
    <row r="16" spans="7:12" ht="16.5" thickBot="1" x14ac:dyDescent="0.3">
      <c r="G16" s="57" t="s">
        <v>82</v>
      </c>
      <c r="H16" s="58"/>
      <c r="I16" s="58"/>
      <c r="J16" s="56"/>
      <c r="K16" s="56">
        <v>3</v>
      </c>
      <c r="L16" s="56">
        <f t="shared" si="0"/>
        <v>3</v>
      </c>
    </row>
    <row r="17" spans="7:13" ht="16.5" thickBot="1" x14ac:dyDescent="0.3">
      <c r="G17" s="57" t="s">
        <v>3484</v>
      </c>
      <c r="H17" s="58">
        <v>2.5</v>
      </c>
      <c r="I17" s="58"/>
      <c r="J17" s="56"/>
      <c r="K17" s="56"/>
      <c r="L17" s="56">
        <f t="shared" si="0"/>
        <v>2.5</v>
      </c>
    </row>
    <row r="18" spans="7:13" ht="16.5" thickBot="1" x14ac:dyDescent="0.3">
      <c r="G18" s="59" t="s">
        <v>76</v>
      </c>
      <c r="H18" s="58">
        <f>SUM(H12:H17)</f>
        <v>25.5</v>
      </c>
      <c r="I18" s="58">
        <f>SUM(I12:I17)</f>
        <v>24</v>
      </c>
      <c r="J18" s="144">
        <f>SUM(J12:J17)</f>
        <v>20</v>
      </c>
      <c r="K18" s="144">
        <f>SUM(K12:K17)</f>
        <v>9</v>
      </c>
      <c r="L18" s="144">
        <f t="shared" si="0"/>
        <v>78.5</v>
      </c>
      <c r="M18" s="146"/>
    </row>
    <row r="19" spans="7:13" ht="15.75" x14ac:dyDescent="0.25">
      <c r="L19" s="145"/>
    </row>
    <row r="20" spans="7:13" ht="15.75" x14ac:dyDescent="0.25">
      <c r="L20" s="145"/>
    </row>
    <row r="21" spans="7:13" x14ac:dyDescent="0.25">
      <c r="G21" s="12" t="s">
        <v>3482</v>
      </c>
    </row>
    <row r="22" spans="7:13" x14ac:dyDescent="0.25">
      <c r="G22" t="s">
        <v>3485</v>
      </c>
    </row>
    <row r="23" spans="7:13" x14ac:dyDescent="0.25">
      <c r="G23" t="s">
        <v>3783</v>
      </c>
    </row>
    <row r="24" spans="7:13" x14ac:dyDescent="0.25">
      <c r="G24" t="s">
        <v>3489</v>
      </c>
    </row>
    <row r="25" spans="7:13" x14ac:dyDescent="0.25">
      <c r="G25" t="s">
        <v>3487</v>
      </c>
    </row>
    <row r="26" spans="7:13" x14ac:dyDescent="0.25">
      <c r="G26" t="s">
        <v>3490</v>
      </c>
    </row>
  </sheetData>
  <mergeCells count="1">
    <mergeCell ref="G9:L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36F44-88F8-40D8-A693-96AB9702DDD1}">
  <dimension ref="H9:J23"/>
  <sheetViews>
    <sheetView workbookViewId="0">
      <selection activeCell="H23" sqref="H23"/>
    </sheetView>
  </sheetViews>
  <sheetFormatPr defaultRowHeight="15" x14ac:dyDescent="0.25"/>
  <cols>
    <col min="7" max="7" width="2.85546875" customWidth="1"/>
    <col min="8" max="8" width="23" customWidth="1"/>
    <col min="9" max="9" width="24.5703125" customWidth="1"/>
  </cols>
  <sheetData>
    <row r="9" spans="8:10" ht="15.75" thickBot="1" x14ac:dyDescent="0.3"/>
    <row r="10" spans="8:10" ht="15.75" thickBot="1" x14ac:dyDescent="0.3">
      <c r="H10" s="261" t="s">
        <v>3324</v>
      </c>
      <c r="I10" s="262"/>
      <c r="J10" s="12"/>
    </row>
    <row r="11" spans="8:10" x14ac:dyDescent="0.25">
      <c r="H11" s="29"/>
    </row>
    <row r="12" spans="8:10" x14ac:dyDescent="0.25">
      <c r="H12" s="20" t="s">
        <v>50</v>
      </c>
      <c r="I12" s="21" t="s">
        <v>51</v>
      </c>
    </row>
    <row r="13" spans="8:10" x14ac:dyDescent="0.25">
      <c r="H13" t="s">
        <v>4</v>
      </c>
      <c r="I13" s="29">
        <v>133</v>
      </c>
    </row>
    <row r="14" spans="8:10" x14ac:dyDescent="0.25">
      <c r="H14" t="s">
        <v>5</v>
      </c>
      <c r="I14" s="29">
        <v>94</v>
      </c>
    </row>
    <row r="15" spans="8:10" x14ac:dyDescent="0.25">
      <c r="H15" t="s">
        <v>6</v>
      </c>
      <c r="I15" s="29">
        <v>44</v>
      </c>
    </row>
    <row r="16" spans="8:10" x14ac:dyDescent="0.25">
      <c r="H16" t="s">
        <v>7</v>
      </c>
      <c r="I16" s="29">
        <v>50</v>
      </c>
    </row>
    <row r="17" spans="8:9" x14ac:dyDescent="0.25">
      <c r="H17" t="s">
        <v>9</v>
      </c>
      <c r="I17" s="29">
        <v>67</v>
      </c>
    </row>
    <row r="18" spans="8:9" x14ac:dyDescent="0.25">
      <c r="H18" t="s">
        <v>8</v>
      </c>
      <c r="I18" s="29">
        <v>322</v>
      </c>
    </row>
    <row r="19" spans="8:9" x14ac:dyDescent="0.25">
      <c r="I19" s="29"/>
    </row>
    <row r="20" spans="8:9" x14ac:dyDescent="0.25">
      <c r="H20" s="12" t="s">
        <v>32</v>
      </c>
      <c r="I20" s="66">
        <f>SUM(I12:I19)</f>
        <v>710</v>
      </c>
    </row>
    <row r="23" spans="8:9" x14ac:dyDescent="0.25">
      <c r="H23" t="s">
        <v>16</v>
      </c>
    </row>
  </sheetData>
  <mergeCells count="1">
    <mergeCell ref="H10:I1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442A4-C28F-49C3-A0AD-14CB6E3873D5}">
  <dimension ref="B4:F54"/>
  <sheetViews>
    <sheetView topLeftCell="A9" workbookViewId="0">
      <selection activeCell="D54" sqref="D54"/>
    </sheetView>
  </sheetViews>
  <sheetFormatPr defaultRowHeight="15" x14ac:dyDescent="0.25"/>
  <cols>
    <col min="2" max="2" width="18.7109375" customWidth="1"/>
    <col min="3" max="3" width="25.5703125" customWidth="1"/>
    <col min="4" max="4" width="39.42578125" customWidth="1"/>
    <col min="5" max="5" width="40.28515625" customWidth="1"/>
    <col min="6" max="6" width="43.140625" customWidth="1"/>
    <col min="7" max="7" width="36.85546875" customWidth="1"/>
  </cols>
  <sheetData>
    <row r="4" spans="2:6" ht="15.75" x14ac:dyDescent="0.25">
      <c r="C4" s="263" t="s">
        <v>3491</v>
      </c>
      <c r="D4" s="264"/>
      <c r="E4" s="265"/>
    </row>
    <row r="5" spans="2:6" ht="15.75" thickBot="1" x14ac:dyDescent="0.3"/>
    <row r="6" spans="2:6" x14ac:dyDescent="0.25">
      <c r="B6" s="133" t="s">
        <v>24</v>
      </c>
      <c r="C6" s="134" t="s">
        <v>3373</v>
      </c>
      <c r="D6" s="134" t="s">
        <v>3374</v>
      </c>
      <c r="E6" s="134" t="s">
        <v>3375</v>
      </c>
      <c r="F6" s="135" t="s">
        <v>3376</v>
      </c>
    </row>
    <row r="7" spans="2:6" x14ac:dyDescent="0.25">
      <c r="B7" s="136" t="s">
        <v>19</v>
      </c>
      <c r="C7" s="132" t="s">
        <v>3377</v>
      </c>
      <c r="D7" s="132" t="s">
        <v>3378</v>
      </c>
      <c r="E7" s="132" t="s">
        <v>3379</v>
      </c>
      <c r="F7" s="137" t="s">
        <v>3380</v>
      </c>
    </row>
    <row r="8" spans="2:6" x14ac:dyDescent="0.25">
      <c r="B8" s="136" t="s">
        <v>19</v>
      </c>
      <c r="C8" s="131" t="s">
        <v>3495</v>
      </c>
      <c r="D8" t="s">
        <v>3497</v>
      </c>
      <c r="E8" s="131" t="s">
        <v>3496</v>
      </c>
      <c r="F8" s="138" t="s">
        <v>3383</v>
      </c>
    </row>
    <row r="9" spans="2:6" ht="26.25" x14ac:dyDescent="0.25">
      <c r="B9" s="136" t="s">
        <v>19</v>
      </c>
      <c r="C9" s="132" t="s">
        <v>3381</v>
      </c>
      <c r="D9" s="132" t="s">
        <v>3378</v>
      </c>
      <c r="E9" s="132" t="s">
        <v>3382</v>
      </c>
      <c r="F9" s="147" t="s">
        <v>3498</v>
      </c>
    </row>
    <row r="10" spans="2:6" x14ac:dyDescent="0.25">
      <c r="B10" s="136" t="s">
        <v>19</v>
      </c>
      <c r="C10" s="132" t="s">
        <v>3385</v>
      </c>
      <c r="D10" s="131" t="s">
        <v>3492</v>
      </c>
      <c r="E10" s="131" t="s">
        <v>3382</v>
      </c>
      <c r="F10" s="138"/>
    </row>
    <row r="11" spans="2:6" x14ac:dyDescent="0.25">
      <c r="B11" s="136" t="s">
        <v>19</v>
      </c>
      <c r="C11" s="132" t="s">
        <v>3387</v>
      </c>
      <c r="D11" s="131" t="s">
        <v>3388</v>
      </c>
      <c r="E11" s="131" t="s">
        <v>3493</v>
      </c>
      <c r="F11" s="137"/>
    </row>
    <row r="12" spans="2:6" x14ac:dyDescent="0.25">
      <c r="B12" s="136" t="s">
        <v>19</v>
      </c>
      <c r="C12" s="132" t="s">
        <v>3390</v>
      </c>
      <c r="D12" s="131" t="s">
        <v>3386</v>
      </c>
      <c r="E12" s="131" t="s">
        <v>3391</v>
      </c>
      <c r="F12" s="137"/>
    </row>
    <row r="13" spans="2:6" x14ac:dyDescent="0.25">
      <c r="B13" s="136" t="s">
        <v>19</v>
      </c>
      <c r="C13" s="132" t="s">
        <v>3392</v>
      </c>
      <c r="D13" s="131" t="s">
        <v>3386</v>
      </c>
      <c r="E13" s="131" t="s">
        <v>3384</v>
      </c>
      <c r="F13" s="137"/>
    </row>
    <row r="14" spans="2:6" x14ac:dyDescent="0.25">
      <c r="B14" s="136" t="s">
        <v>19</v>
      </c>
      <c r="C14" s="132" t="s">
        <v>3393</v>
      </c>
      <c r="D14" s="131" t="s">
        <v>3386</v>
      </c>
      <c r="E14" s="131" t="s">
        <v>3382</v>
      </c>
      <c r="F14" s="137"/>
    </row>
    <row r="15" spans="2:6" x14ac:dyDescent="0.25">
      <c r="B15" s="136" t="s">
        <v>19</v>
      </c>
      <c r="C15" s="132" t="s">
        <v>3394</v>
      </c>
      <c r="D15" s="131" t="s">
        <v>3494</v>
      </c>
      <c r="E15" s="132" t="s">
        <v>3395</v>
      </c>
      <c r="F15" s="137" t="s">
        <v>3396</v>
      </c>
    </row>
    <row r="16" spans="2:6" x14ac:dyDescent="0.25">
      <c r="B16" s="136" t="s">
        <v>19</v>
      </c>
      <c r="C16" s="132" t="s">
        <v>3397</v>
      </c>
      <c r="D16" s="131" t="s">
        <v>3386</v>
      </c>
      <c r="E16" s="131" t="s">
        <v>3398</v>
      </c>
      <c r="F16" s="137"/>
    </row>
    <row r="17" spans="2:6" x14ac:dyDescent="0.25">
      <c r="B17" s="136" t="s">
        <v>20</v>
      </c>
      <c r="C17" s="132" t="s">
        <v>3399</v>
      </c>
      <c r="D17" s="132" t="s">
        <v>3400</v>
      </c>
      <c r="E17" s="132" t="s">
        <v>3401</v>
      </c>
      <c r="F17" s="137" t="s">
        <v>3402</v>
      </c>
    </row>
    <row r="18" spans="2:6" x14ac:dyDescent="0.25">
      <c r="B18" s="136" t="s">
        <v>20</v>
      </c>
      <c r="C18" s="132" t="s">
        <v>3403</v>
      </c>
      <c r="D18" s="132" t="s">
        <v>3404</v>
      </c>
      <c r="E18" s="131" t="s">
        <v>3405</v>
      </c>
      <c r="F18" s="138"/>
    </row>
    <row r="19" spans="2:6" x14ac:dyDescent="0.25">
      <c r="B19" s="136" t="s">
        <v>20</v>
      </c>
      <c r="C19" s="132" t="s">
        <v>3406</v>
      </c>
      <c r="D19" s="132" t="s">
        <v>3407</v>
      </c>
      <c r="E19" s="132" t="s">
        <v>3408</v>
      </c>
      <c r="F19" s="137" t="s">
        <v>3409</v>
      </c>
    </row>
    <row r="20" spans="2:6" x14ac:dyDescent="0.25">
      <c r="B20" s="136" t="s">
        <v>20</v>
      </c>
      <c r="C20" s="132" t="s">
        <v>3410</v>
      </c>
      <c r="D20" s="132" t="s">
        <v>3404</v>
      </c>
      <c r="E20" s="132" t="s">
        <v>3408</v>
      </c>
      <c r="F20" s="137" t="s">
        <v>3383</v>
      </c>
    </row>
    <row r="21" spans="2:6" x14ac:dyDescent="0.25">
      <c r="B21" s="136" t="s">
        <v>20</v>
      </c>
      <c r="C21" s="132" t="s">
        <v>3411</v>
      </c>
      <c r="D21" s="132" t="s">
        <v>3378</v>
      </c>
      <c r="E21" s="132" t="s">
        <v>3412</v>
      </c>
      <c r="F21" s="137" t="s">
        <v>3413</v>
      </c>
    </row>
    <row r="22" spans="2:6" x14ac:dyDescent="0.25">
      <c r="B22" s="136" t="s">
        <v>20</v>
      </c>
      <c r="C22" s="132" t="s">
        <v>3414</v>
      </c>
      <c r="D22" s="132" t="s">
        <v>3415</v>
      </c>
      <c r="E22" s="132" t="s">
        <v>3416</v>
      </c>
      <c r="F22" s="137"/>
    </row>
    <row r="23" spans="2:6" x14ac:dyDescent="0.25">
      <c r="B23" s="136" t="s">
        <v>20</v>
      </c>
      <c r="C23" s="132" t="s">
        <v>3417</v>
      </c>
      <c r="D23" s="132" t="s">
        <v>3407</v>
      </c>
      <c r="E23" s="132" t="s">
        <v>3408</v>
      </c>
      <c r="F23" s="137" t="s">
        <v>3409</v>
      </c>
    </row>
    <row r="24" spans="2:6" ht="26.25" x14ac:dyDescent="0.25">
      <c r="B24" s="136" t="s">
        <v>23</v>
      </c>
      <c r="C24" s="139" t="s">
        <v>3418</v>
      </c>
      <c r="D24" s="131" t="s">
        <v>3419</v>
      </c>
      <c r="E24" s="198" t="s">
        <v>3778</v>
      </c>
      <c r="F24" s="199" t="s">
        <v>3779</v>
      </c>
    </row>
    <row r="25" spans="2:6" x14ac:dyDescent="0.25">
      <c r="B25" s="136" t="s">
        <v>23</v>
      </c>
      <c r="C25" s="132" t="s">
        <v>3421</v>
      </c>
      <c r="D25" s="132" t="s">
        <v>3422</v>
      </c>
      <c r="E25" s="131" t="s">
        <v>3389</v>
      </c>
      <c r="F25" s="138" t="s">
        <v>3424</v>
      </c>
    </row>
    <row r="26" spans="2:6" x14ac:dyDescent="0.25">
      <c r="B26" s="136" t="s">
        <v>23</v>
      </c>
      <c r="C26" s="132" t="s">
        <v>3425</v>
      </c>
      <c r="D26" s="132" t="s">
        <v>3426</v>
      </c>
      <c r="E26" s="132" t="s">
        <v>3389</v>
      </c>
      <c r="F26" s="138" t="s">
        <v>3427</v>
      </c>
    </row>
    <row r="27" spans="2:6" x14ac:dyDescent="0.25">
      <c r="B27" s="136" t="s">
        <v>23</v>
      </c>
      <c r="C27" s="132" t="s">
        <v>3428</v>
      </c>
      <c r="D27" s="131" t="s">
        <v>3437</v>
      </c>
      <c r="E27" s="132"/>
      <c r="F27" s="138"/>
    </row>
    <row r="28" spans="2:6" x14ac:dyDescent="0.25">
      <c r="B28" s="136" t="s">
        <v>21</v>
      </c>
      <c r="C28" s="132" t="s">
        <v>3429</v>
      </c>
      <c r="D28" s="132" t="s">
        <v>3430</v>
      </c>
      <c r="E28" s="132" t="s">
        <v>3431</v>
      </c>
      <c r="F28" s="138" t="s">
        <v>3380</v>
      </c>
    </row>
    <row r="29" spans="2:6" x14ac:dyDescent="0.25">
      <c r="B29" s="136" t="s">
        <v>21</v>
      </c>
      <c r="C29" s="132" t="s">
        <v>3432</v>
      </c>
      <c r="D29" s="132" t="s">
        <v>3433</v>
      </c>
      <c r="E29" s="132" t="s">
        <v>3389</v>
      </c>
      <c r="F29" s="138"/>
    </row>
    <row r="30" spans="2:6" x14ac:dyDescent="0.25">
      <c r="B30" s="136" t="s">
        <v>21</v>
      </c>
      <c r="C30" s="132" t="s">
        <v>3434</v>
      </c>
      <c r="D30" s="132"/>
      <c r="E30" s="132"/>
      <c r="F30" s="138" t="s">
        <v>3402</v>
      </c>
    </row>
    <row r="31" spans="2:6" x14ac:dyDescent="0.25">
      <c r="B31" s="136" t="s">
        <v>22</v>
      </c>
      <c r="C31" s="132" t="s">
        <v>3435</v>
      </c>
      <c r="D31" s="132" t="s">
        <v>3400</v>
      </c>
      <c r="E31" s="132"/>
      <c r="F31" s="138"/>
    </row>
    <row r="32" spans="2:6" x14ac:dyDescent="0.25">
      <c r="B32" s="136" t="s">
        <v>22</v>
      </c>
      <c r="C32" s="132" t="s">
        <v>3436</v>
      </c>
      <c r="D32" s="132" t="s">
        <v>3437</v>
      </c>
      <c r="E32" s="132" t="s">
        <v>3389</v>
      </c>
      <c r="F32" s="138" t="s">
        <v>3438</v>
      </c>
    </row>
    <row r="33" spans="2:6" x14ac:dyDescent="0.25">
      <c r="B33" s="136" t="s">
        <v>22</v>
      </c>
      <c r="C33" s="132" t="s">
        <v>3439</v>
      </c>
      <c r="D33" s="132" t="s">
        <v>3440</v>
      </c>
      <c r="E33" s="132" t="s">
        <v>3384</v>
      </c>
      <c r="F33" s="138"/>
    </row>
    <row r="34" spans="2:6" x14ac:dyDescent="0.25">
      <c r="B34" s="136" t="s">
        <v>22</v>
      </c>
      <c r="C34" s="132" t="s">
        <v>3441</v>
      </c>
      <c r="D34" s="132" t="s">
        <v>3386</v>
      </c>
      <c r="E34" s="132" t="s">
        <v>3442</v>
      </c>
      <c r="F34" s="138" t="s">
        <v>3443</v>
      </c>
    </row>
    <row r="35" spans="2:6" x14ac:dyDescent="0.25">
      <c r="B35" s="136" t="s">
        <v>22</v>
      </c>
      <c r="C35" s="132" t="s">
        <v>3444</v>
      </c>
      <c r="D35" s="132" t="s">
        <v>3445</v>
      </c>
      <c r="E35" s="132"/>
      <c r="F35" s="138"/>
    </row>
    <row r="36" spans="2:6" x14ac:dyDescent="0.25">
      <c r="B36" s="136" t="s">
        <v>22</v>
      </c>
      <c r="C36" s="132" t="s">
        <v>3446</v>
      </c>
      <c r="D36" s="132" t="s">
        <v>3426</v>
      </c>
      <c r="E36" s="132" t="s">
        <v>3408</v>
      </c>
      <c r="F36" s="138"/>
    </row>
    <row r="37" spans="2:6" x14ac:dyDescent="0.25">
      <c r="B37" s="136" t="s">
        <v>22</v>
      </c>
      <c r="C37" s="132" t="s">
        <v>3447</v>
      </c>
      <c r="D37" s="132" t="s">
        <v>3448</v>
      </c>
      <c r="E37" s="132" t="s">
        <v>3408</v>
      </c>
      <c r="F37" s="138" t="s">
        <v>3449</v>
      </c>
    </row>
    <row r="38" spans="2:6" x14ac:dyDescent="0.25">
      <c r="B38" s="136" t="s">
        <v>22</v>
      </c>
      <c r="C38" s="132" t="s">
        <v>3450</v>
      </c>
      <c r="D38" s="132" t="s">
        <v>3451</v>
      </c>
      <c r="E38" s="132" t="s">
        <v>3389</v>
      </c>
      <c r="F38" s="138"/>
    </row>
    <row r="39" spans="2:6" x14ac:dyDescent="0.25">
      <c r="B39" s="136" t="s">
        <v>22</v>
      </c>
      <c r="C39" s="132" t="s">
        <v>3452</v>
      </c>
      <c r="D39" s="132" t="s">
        <v>3453</v>
      </c>
      <c r="E39" s="132" t="s">
        <v>3454</v>
      </c>
      <c r="F39" s="138" t="s">
        <v>3383</v>
      </c>
    </row>
    <row r="40" spans="2:6" x14ac:dyDescent="0.25">
      <c r="B40" s="136" t="s">
        <v>22</v>
      </c>
      <c r="C40" s="132" t="s">
        <v>3455</v>
      </c>
      <c r="D40" s="132" t="s">
        <v>3456</v>
      </c>
      <c r="E40" s="132" t="s">
        <v>3457</v>
      </c>
      <c r="F40" s="138" t="s">
        <v>3458</v>
      </c>
    </row>
    <row r="41" spans="2:6" x14ac:dyDescent="0.25">
      <c r="B41" s="136" t="s">
        <v>22</v>
      </c>
      <c r="C41" s="132" t="s">
        <v>3459</v>
      </c>
      <c r="D41" s="132" t="s">
        <v>3386</v>
      </c>
      <c r="E41" s="132" t="s">
        <v>3454</v>
      </c>
      <c r="F41" s="138" t="s">
        <v>3460</v>
      </c>
    </row>
    <row r="42" spans="2:6" x14ac:dyDescent="0.25">
      <c r="B42" s="136" t="s">
        <v>22</v>
      </c>
      <c r="C42" s="132" t="s">
        <v>3461</v>
      </c>
      <c r="D42" s="132" t="s">
        <v>3445</v>
      </c>
      <c r="E42" s="132"/>
      <c r="F42" s="138" t="s">
        <v>3462</v>
      </c>
    </row>
    <row r="43" spans="2:6" x14ac:dyDescent="0.25">
      <c r="B43" s="136" t="s">
        <v>22</v>
      </c>
      <c r="C43" s="132" t="s">
        <v>3461</v>
      </c>
      <c r="D43" s="132" t="s">
        <v>3463</v>
      </c>
      <c r="E43" s="132"/>
      <c r="F43" s="138"/>
    </row>
    <row r="44" spans="2:6" x14ac:dyDescent="0.25">
      <c r="B44" s="136" t="s">
        <v>22</v>
      </c>
      <c r="C44" s="132" t="s">
        <v>3464</v>
      </c>
      <c r="D44" s="132" t="s">
        <v>3437</v>
      </c>
      <c r="E44" s="132"/>
      <c r="F44" s="138"/>
    </row>
    <row r="45" spans="2:6" x14ac:dyDescent="0.25">
      <c r="B45" s="136" t="s">
        <v>22</v>
      </c>
      <c r="C45" s="132" t="s">
        <v>3465</v>
      </c>
      <c r="D45" s="132" t="s">
        <v>3386</v>
      </c>
      <c r="E45" s="132" t="s">
        <v>3454</v>
      </c>
      <c r="F45" s="138" t="s">
        <v>3466</v>
      </c>
    </row>
    <row r="46" spans="2:6" x14ac:dyDescent="0.25">
      <c r="B46" s="136" t="s">
        <v>22</v>
      </c>
      <c r="C46" s="132" t="s">
        <v>3467</v>
      </c>
      <c r="D46" s="132" t="s">
        <v>3407</v>
      </c>
      <c r="E46" s="132" t="s">
        <v>3468</v>
      </c>
      <c r="F46" s="138" t="s">
        <v>3449</v>
      </c>
    </row>
    <row r="47" spans="2:6" x14ac:dyDescent="0.25">
      <c r="B47" s="136" t="s">
        <v>22</v>
      </c>
      <c r="C47" s="132" t="s">
        <v>3469</v>
      </c>
      <c r="D47" s="132" t="s">
        <v>3386</v>
      </c>
      <c r="E47" s="132" t="s">
        <v>3420</v>
      </c>
      <c r="F47" s="138"/>
    </row>
    <row r="48" spans="2:6" x14ac:dyDescent="0.25">
      <c r="B48" s="136" t="s">
        <v>22</v>
      </c>
      <c r="C48" s="132" t="s">
        <v>3470</v>
      </c>
      <c r="D48" s="132" t="s">
        <v>3386</v>
      </c>
      <c r="E48" s="132" t="s">
        <v>3471</v>
      </c>
      <c r="F48" s="138" t="s">
        <v>3383</v>
      </c>
    </row>
    <row r="49" spans="2:6" x14ac:dyDescent="0.25">
      <c r="B49" s="136" t="s">
        <v>22</v>
      </c>
      <c r="C49" s="132" t="s">
        <v>3472</v>
      </c>
      <c r="D49" s="132" t="s">
        <v>3426</v>
      </c>
      <c r="E49" s="132" t="s">
        <v>3389</v>
      </c>
      <c r="F49" s="138"/>
    </row>
    <row r="50" spans="2:6" x14ac:dyDescent="0.25">
      <c r="B50" s="136" t="s">
        <v>22</v>
      </c>
      <c r="C50" s="132" t="s">
        <v>3473</v>
      </c>
      <c r="D50" s="140" t="s">
        <v>3407</v>
      </c>
      <c r="E50" s="140"/>
      <c r="F50" s="138"/>
    </row>
    <row r="51" spans="2:6" x14ac:dyDescent="0.25">
      <c r="B51" s="136" t="s">
        <v>22</v>
      </c>
      <c r="C51" s="132" t="s">
        <v>3474</v>
      </c>
      <c r="D51" s="132" t="s">
        <v>3475</v>
      </c>
      <c r="E51" s="132" t="s">
        <v>3384</v>
      </c>
      <c r="F51" s="138" t="s">
        <v>3383</v>
      </c>
    </row>
    <row r="52" spans="2:6" x14ac:dyDescent="0.25">
      <c r="B52" s="136" t="s">
        <v>18</v>
      </c>
      <c r="C52" s="132" t="s">
        <v>3476</v>
      </c>
      <c r="D52" s="132" t="s">
        <v>3426</v>
      </c>
      <c r="E52" s="132" t="s">
        <v>3423</v>
      </c>
      <c r="F52" s="138" t="s">
        <v>3383</v>
      </c>
    </row>
    <row r="53" spans="2:6" ht="15.75" thickBot="1" x14ac:dyDescent="0.3">
      <c r="B53" s="141" t="s">
        <v>18</v>
      </c>
      <c r="C53" s="142" t="s">
        <v>3477</v>
      </c>
      <c r="D53" s="142" t="s">
        <v>3407</v>
      </c>
      <c r="E53" s="142" t="s">
        <v>3423</v>
      </c>
      <c r="F53" s="143" t="s">
        <v>3383</v>
      </c>
    </row>
    <row r="54" spans="2:6" x14ac:dyDescent="0.25">
      <c r="B54" s="136" t="s">
        <v>23</v>
      </c>
      <c r="C54" s="131" t="s">
        <v>3752</v>
      </c>
      <c r="D54" s="131" t="s">
        <v>3780</v>
      </c>
      <c r="E54" s="132"/>
      <c r="F54" s="132"/>
    </row>
  </sheetData>
  <autoFilter ref="B6:F54" xr:uid="{C00442A4-C28F-49C3-A0AD-14CB6E3873D5}"/>
  <mergeCells count="1">
    <mergeCell ref="C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5E53-FB27-4791-8CFF-E67C20EEA4FC}">
  <dimension ref="A3:E40"/>
  <sheetViews>
    <sheetView topLeftCell="A16" workbookViewId="0">
      <selection activeCell="J15" sqref="J15"/>
    </sheetView>
  </sheetViews>
  <sheetFormatPr defaultRowHeight="15" x14ac:dyDescent="0.25"/>
  <cols>
    <col min="2" max="4" width="20.7109375" customWidth="1"/>
    <col min="5" max="5" width="49.140625" customWidth="1"/>
    <col min="6" max="6" width="15.7109375" customWidth="1"/>
  </cols>
  <sheetData>
    <row r="3" spans="1:5" x14ac:dyDescent="0.25">
      <c r="B3" s="266" t="s">
        <v>3499</v>
      </c>
      <c r="C3" s="267"/>
      <c r="D3" s="267"/>
      <c r="E3" s="268"/>
    </row>
    <row r="5" spans="1:5" x14ac:dyDescent="0.25">
      <c r="B5" s="148" t="s">
        <v>3500</v>
      </c>
      <c r="C5" s="148" t="s">
        <v>3501</v>
      </c>
      <c r="D5" s="148" t="s">
        <v>3502</v>
      </c>
      <c r="E5" s="148" t="s">
        <v>3339</v>
      </c>
    </row>
    <row r="6" spans="1:5" x14ac:dyDescent="0.25">
      <c r="B6" s="61" t="s">
        <v>3525</v>
      </c>
      <c r="C6" s="61"/>
      <c r="D6" s="61"/>
      <c r="E6" s="61"/>
    </row>
    <row r="7" spans="1:5" x14ac:dyDescent="0.25">
      <c r="B7" s="61" t="s">
        <v>3526</v>
      </c>
      <c r="C7" s="61"/>
      <c r="D7" s="61"/>
      <c r="E7" s="61"/>
    </row>
    <row r="8" spans="1:5" x14ac:dyDescent="0.25">
      <c r="A8" s="29">
        <v>1</v>
      </c>
      <c r="B8" s="149">
        <v>3658</v>
      </c>
      <c r="C8" s="149" t="s">
        <v>3503</v>
      </c>
      <c r="D8" s="149" t="s">
        <v>3504</v>
      </c>
      <c r="E8" s="149" t="s">
        <v>3505</v>
      </c>
    </row>
    <row r="9" spans="1:5" x14ac:dyDescent="0.25">
      <c r="A9" s="29">
        <v>2</v>
      </c>
      <c r="B9" s="149">
        <v>3650</v>
      </c>
      <c r="C9" s="149" t="s">
        <v>3503</v>
      </c>
      <c r="D9" s="149" t="s">
        <v>3504</v>
      </c>
      <c r="E9" s="149" t="s">
        <v>3505</v>
      </c>
    </row>
    <row r="10" spans="1:5" x14ac:dyDescent="0.25">
      <c r="A10" s="29">
        <v>3</v>
      </c>
      <c r="B10" s="149">
        <v>3640</v>
      </c>
      <c r="C10" s="149" t="s">
        <v>3503</v>
      </c>
      <c r="D10" s="149" t="s">
        <v>3504</v>
      </c>
      <c r="E10" s="149" t="s">
        <v>3505</v>
      </c>
    </row>
    <row r="11" spans="1:5" x14ac:dyDescent="0.25">
      <c r="A11" s="29">
        <v>4</v>
      </c>
      <c r="B11" s="149">
        <v>3632</v>
      </c>
      <c r="C11" s="149" t="s">
        <v>3503</v>
      </c>
      <c r="D11" s="149" t="s">
        <v>3506</v>
      </c>
      <c r="E11" s="149" t="s">
        <v>3507</v>
      </c>
    </row>
    <row r="12" spans="1:5" x14ac:dyDescent="0.25">
      <c r="A12" s="29">
        <v>5</v>
      </c>
      <c r="B12" s="149">
        <v>3624</v>
      </c>
      <c r="C12" s="149" t="s">
        <v>3503</v>
      </c>
      <c r="D12" s="149" t="s">
        <v>3504</v>
      </c>
      <c r="E12" s="149" t="s">
        <v>3508</v>
      </c>
    </row>
    <row r="13" spans="1:5" x14ac:dyDescent="0.25">
      <c r="A13" s="29">
        <v>6</v>
      </c>
      <c r="B13" s="149">
        <v>3614</v>
      </c>
      <c r="C13" s="149" t="s">
        <v>3503</v>
      </c>
      <c r="D13" s="149" t="s">
        <v>3506</v>
      </c>
      <c r="E13" s="149" t="s">
        <v>3507</v>
      </c>
    </row>
    <row r="14" spans="1:5" x14ac:dyDescent="0.25">
      <c r="A14" s="29">
        <v>7</v>
      </c>
      <c r="B14" s="149">
        <v>3596</v>
      </c>
      <c r="C14" s="149" t="s">
        <v>3503</v>
      </c>
      <c r="D14" s="149" t="s">
        <v>3504</v>
      </c>
      <c r="E14" s="149" t="s">
        <v>3505</v>
      </c>
    </row>
    <row r="15" spans="1:5" x14ac:dyDescent="0.25">
      <c r="A15" s="29">
        <v>8</v>
      </c>
      <c r="B15" s="149">
        <v>3655</v>
      </c>
      <c r="C15" s="149" t="s">
        <v>3503</v>
      </c>
      <c r="D15" s="149" t="s">
        <v>3504</v>
      </c>
      <c r="E15" s="149" t="s">
        <v>3505</v>
      </c>
    </row>
    <row r="16" spans="1:5" x14ac:dyDescent="0.25">
      <c r="A16" s="29">
        <v>9</v>
      </c>
      <c r="B16" s="149">
        <v>3649</v>
      </c>
      <c r="C16" s="149" t="s">
        <v>3509</v>
      </c>
      <c r="D16" s="149" t="s">
        <v>3504</v>
      </c>
      <c r="E16" s="149" t="s">
        <v>3505</v>
      </c>
    </row>
    <row r="17" spans="1:5" x14ac:dyDescent="0.25">
      <c r="A17" s="29">
        <v>10</v>
      </c>
      <c r="B17" s="149">
        <v>3637</v>
      </c>
      <c r="C17" s="149" t="s">
        <v>3510</v>
      </c>
      <c r="D17" s="149" t="s">
        <v>3504</v>
      </c>
      <c r="E17" s="149" t="s">
        <v>3508</v>
      </c>
    </row>
    <row r="18" spans="1:5" x14ac:dyDescent="0.25">
      <c r="A18" s="29">
        <v>11</v>
      </c>
      <c r="B18" s="149">
        <v>3629</v>
      </c>
      <c r="C18" s="149" t="s">
        <v>3503</v>
      </c>
      <c r="D18" s="149" t="s">
        <v>3504</v>
      </c>
      <c r="E18" s="149" t="s">
        <v>3505</v>
      </c>
    </row>
    <row r="19" spans="1:5" x14ac:dyDescent="0.25">
      <c r="A19" s="29">
        <v>12</v>
      </c>
      <c r="B19" s="149">
        <v>3625</v>
      </c>
      <c r="C19" s="149" t="s">
        <v>3503</v>
      </c>
      <c r="D19" s="149" t="s">
        <v>3506</v>
      </c>
      <c r="E19" s="149" t="s">
        <v>3507</v>
      </c>
    </row>
    <row r="20" spans="1:5" x14ac:dyDescent="0.25">
      <c r="A20" s="29">
        <v>13</v>
      </c>
      <c r="B20" s="149">
        <v>3615</v>
      </c>
      <c r="C20" s="149" t="s">
        <v>3503</v>
      </c>
      <c r="D20" s="149" t="s">
        <v>3504</v>
      </c>
      <c r="E20" s="149" t="s">
        <v>3505</v>
      </c>
    </row>
    <row r="21" spans="1:5" x14ac:dyDescent="0.25">
      <c r="A21" s="29">
        <v>14</v>
      </c>
      <c r="B21" s="149">
        <v>3603</v>
      </c>
      <c r="C21" s="149" t="s">
        <v>3503</v>
      </c>
      <c r="D21" s="149" t="s">
        <v>3504</v>
      </c>
      <c r="E21" s="149" t="s">
        <v>3505</v>
      </c>
    </row>
    <row r="22" spans="1:5" x14ac:dyDescent="0.25">
      <c r="A22" s="29">
        <v>15</v>
      </c>
      <c r="B22" s="149">
        <v>3583</v>
      </c>
      <c r="C22" s="149" t="s">
        <v>3503</v>
      </c>
      <c r="D22" s="149" t="s">
        <v>3506</v>
      </c>
      <c r="E22" s="149" t="s">
        <v>3507</v>
      </c>
    </row>
    <row r="23" spans="1:5" x14ac:dyDescent="0.25">
      <c r="A23" s="29">
        <v>16</v>
      </c>
      <c r="B23" s="149">
        <v>3571</v>
      </c>
      <c r="C23" s="149" t="s">
        <v>3503</v>
      </c>
      <c r="D23" s="149" t="s">
        <v>3506</v>
      </c>
      <c r="E23" s="149" t="s">
        <v>3507</v>
      </c>
    </row>
    <row r="24" spans="1:5" x14ac:dyDescent="0.25">
      <c r="A24" s="29">
        <v>17</v>
      </c>
      <c r="B24" s="149">
        <v>3561</v>
      </c>
      <c r="C24" s="149" t="s">
        <v>3503</v>
      </c>
      <c r="D24" s="149" t="s">
        <v>3504</v>
      </c>
      <c r="E24" s="149" t="s">
        <v>3508</v>
      </c>
    </row>
    <row r="25" spans="1:5" x14ac:dyDescent="0.25">
      <c r="A25" s="29">
        <v>18</v>
      </c>
      <c r="B25" s="149">
        <v>3574</v>
      </c>
      <c r="C25" s="149" t="s">
        <v>3503</v>
      </c>
      <c r="D25" s="149" t="s">
        <v>3504</v>
      </c>
      <c r="E25" s="149" t="s">
        <v>3511</v>
      </c>
    </row>
    <row r="26" spans="1:5" x14ac:dyDescent="0.25">
      <c r="A26" s="29">
        <v>19</v>
      </c>
      <c r="B26" s="149">
        <v>3553</v>
      </c>
      <c r="C26" s="149" t="s">
        <v>3512</v>
      </c>
      <c r="D26" s="149" t="s">
        <v>3504</v>
      </c>
      <c r="E26" s="149" t="s">
        <v>3508</v>
      </c>
    </row>
    <row r="27" spans="1:5" x14ac:dyDescent="0.25">
      <c r="A27" s="29">
        <v>20</v>
      </c>
      <c r="B27" s="149">
        <v>3547</v>
      </c>
      <c r="C27" s="149" t="s">
        <v>3513</v>
      </c>
      <c r="D27" s="149" t="s">
        <v>3504</v>
      </c>
      <c r="E27" s="149" t="s">
        <v>3514</v>
      </c>
    </row>
    <row r="28" spans="1:5" x14ac:dyDescent="0.25">
      <c r="A28" s="29">
        <v>21</v>
      </c>
      <c r="B28" s="149">
        <v>3530</v>
      </c>
      <c r="C28" s="149" t="s">
        <v>3515</v>
      </c>
      <c r="D28" s="149" t="s">
        <v>3504</v>
      </c>
      <c r="E28" s="150" t="s">
        <v>3516</v>
      </c>
    </row>
    <row r="29" spans="1:5" x14ac:dyDescent="0.25">
      <c r="A29" s="29">
        <v>22</v>
      </c>
      <c r="B29" s="149">
        <v>3523</v>
      </c>
      <c r="C29" s="149" t="s">
        <v>3503</v>
      </c>
      <c r="D29" s="149" t="s">
        <v>3506</v>
      </c>
      <c r="E29" s="149" t="s">
        <v>3507</v>
      </c>
    </row>
    <row r="30" spans="1:5" x14ac:dyDescent="0.25">
      <c r="A30" s="29">
        <v>23</v>
      </c>
      <c r="B30" s="149">
        <v>3505</v>
      </c>
      <c r="C30" s="149" t="s">
        <v>3517</v>
      </c>
      <c r="D30" s="149" t="s">
        <v>3504</v>
      </c>
      <c r="E30" s="149" t="s">
        <v>3514</v>
      </c>
    </row>
    <row r="31" spans="1:5" x14ac:dyDescent="0.25">
      <c r="A31" s="29">
        <v>24</v>
      </c>
      <c r="B31" s="149">
        <v>3491</v>
      </c>
      <c r="C31" s="149" t="s">
        <v>3518</v>
      </c>
      <c r="D31" s="149" t="s">
        <v>3504</v>
      </c>
      <c r="E31" s="150" t="s">
        <v>3519</v>
      </c>
    </row>
    <row r="32" spans="1:5" x14ac:dyDescent="0.25">
      <c r="A32" s="29">
        <v>25</v>
      </c>
      <c r="B32" s="149">
        <v>3483</v>
      </c>
      <c r="C32" s="149" t="s">
        <v>3503</v>
      </c>
      <c r="D32" s="149" t="s">
        <v>3504</v>
      </c>
      <c r="E32" s="149" t="s">
        <v>3505</v>
      </c>
    </row>
    <row r="33" spans="1:5" x14ac:dyDescent="0.25">
      <c r="A33" s="29">
        <v>26</v>
      </c>
      <c r="B33" s="149">
        <v>3463</v>
      </c>
      <c r="C33" s="149" t="s">
        <v>3517</v>
      </c>
      <c r="D33" s="149" t="s">
        <v>3506</v>
      </c>
      <c r="E33" s="149" t="s">
        <v>3507</v>
      </c>
    </row>
    <row r="34" spans="1:5" x14ac:dyDescent="0.25">
      <c r="A34" s="29">
        <v>27</v>
      </c>
      <c r="B34" s="149"/>
      <c r="C34" s="149" t="s">
        <v>3520</v>
      </c>
      <c r="D34" s="149" t="s">
        <v>3504</v>
      </c>
      <c r="E34" s="149" t="s">
        <v>3511</v>
      </c>
    </row>
    <row r="35" spans="1:5" x14ac:dyDescent="0.25">
      <c r="A35" s="29">
        <v>28</v>
      </c>
      <c r="B35" s="149"/>
      <c r="C35" s="149" t="s">
        <v>3521</v>
      </c>
      <c r="D35" s="149" t="s">
        <v>3504</v>
      </c>
      <c r="E35" s="149" t="s">
        <v>3511</v>
      </c>
    </row>
    <row r="36" spans="1:5" x14ac:dyDescent="0.25">
      <c r="A36" s="29">
        <v>29</v>
      </c>
      <c r="B36" s="149">
        <v>3379</v>
      </c>
      <c r="C36" s="149" t="s">
        <v>3522</v>
      </c>
      <c r="D36" s="149" t="s">
        <v>3506</v>
      </c>
      <c r="E36" s="149" t="s">
        <v>3507</v>
      </c>
    </row>
    <row r="37" spans="1:5" x14ac:dyDescent="0.25">
      <c r="A37" s="29">
        <v>30</v>
      </c>
      <c r="B37" s="149">
        <v>3322</v>
      </c>
      <c r="C37" s="151"/>
      <c r="D37" s="149" t="s">
        <v>3506</v>
      </c>
      <c r="E37" s="149" t="s">
        <v>3507</v>
      </c>
    </row>
    <row r="38" spans="1:5" x14ac:dyDescent="0.25">
      <c r="A38" s="29">
        <v>31</v>
      </c>
      <c r="B38" s="149"/>
      <c r="C38" s="149" t="s">
        <v>3523</v>
      </c>
      <c r="D38" s="149" t="s">
        <v>3504</v>
      </c>
      <c r="E38" s="149" t="s">
        <v>3505</v>
      </c>
    </row>
    <row r="39" spans="1:5" x14ac:dyDescent="0.25">
      <c r="A39" s="29">
        <v>32</v>
      </c>
      <c r="B39" s="149">
        <v>3849</v>
      </c>
      <c r="C39" s="149" t="s">
        <v>3524</v>
      </c>
      <c r="D39" s="149" t="s">
        <v>3504</v>
      </c>
      <c r="E39" s="149" t="s">
        <v>3505</v>
      </c>
    </row>
    <row r="40" spans="1:5" x14ac:dyDescent="0.25">
      <c r="B40" s="61"/>
      <c r="C40" s="61"/>
      <c r="D40" s="61"/>
      <c r="E40" s="61"/>
    </row>
  </sheetData>
  <mergeCells count="1">
    <mergeCell ref="B3:E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C1A36-2DA8-4748-AE76-3ECD86EE7658}">
  <dimension ref="B2:F107"/>
  <sheetViews>
    <sheetView topLeftCell="A50" workbookViewId="0">
      <selection activeCell="B5" sqref="B5"/>
    </sheetView>
  </sheetViews>
  <sheetFormatPr defaultRowHeight="15" x14ac:dyDescent="0.25"/>
  <cols>
    <col min="2" max="2" width="15.7109375" customWidth="1"/>
    <col min="3" max="3" width="24.85546875" customWidth="1"/>
    <col min="4" max="4" width="19.5703125" customWidth="1"/>
    <col min="5" max="5" width="23.140625" customWidth="1"/>
    <col min="6" max="6" width="21" customWidth="1"/>
    <col min="7" max="7" width="9.140625" customWidth="1"/>
  </cols>
  <sheetData>
    <row r="2" spans="2:6" x14ac:dyDescent="0.25">
      <c r="B2" s="266" t="s">
        <v>3693</v>
      </c>
      <c r="C2" s="267"/>
      <c r="D2" s="267"/>
      <c r="E2" s="267"/>
      <c r="F2" s="268"/>
    </row>
    <row r="3" spans="2:6" x14ac:dyDescent="0.25">
      <c r="B3" s="66"/>
      <c r="C3" s="66"/>
      <c r="D3" s="66"/>
      <c r="E3" s="66"/>
      <c r="F3" s="66"/>
    </row>
    <row r="4" spans="2:6" x14ac:dyDescent="0.25">
      <c r="B4" s="61" t="s">
        <v>3782</v>
      </c>
      <c r="C4" s="66"/>
      <c r="D4" s="66"/>
      <c r="E4" s="66"/>
      <c r="F4" s="66"/>
    </row>
    <row r="5" spans="2:6" x14ac:dyDescent="0.25">
      <c r="B5" s="61" t="s">
        <v>3694</v>
      </c>
      <c r="C5" s="66"/>
      <c r="D5" s="66"/>
      <c r="E5" s="66"/>
      <c r="F5" s="66"/>
    </row>
    <row r="7" spans="2:6" ht="15.75" x14ac:dyDescent="0.3">
      <c r="B7" s="163" t="s">
        <v>3527</v>
      </c>
      <c r="C7" s="163" t="s">
        <v>3528</v>
      </c>
      <c r="D7" s="164" t="s">
        <v>3529</v>
      </c>
      <c r="E7" s="165" t="s">
        <v>3530</v>
      </c>
      <c r="F7" s="166" t="s">
        <v>3339</v>
      </c>
    </row>
    <row r="8" spans="2:6" ht="27" x14ac:dyDescent="0.25">
      <c r="B8" s="152" t="s">
        <v>3531</v>
      </c>
      <c r="C8" s="153" t="s">
        <v>3532</v>
      </c>
      <c r="D8" s="154" t="s">
        <v>3533</v>
      </c>
      <c r="E8" s="152" t="s">
        <v>3534</v>
      </c>
      <c r="F8" s="152" t="s">
        <v>3278</v>
      </c>
    </row>
    <row r="9" spans="2:6" ht="27" x14ac:dyDescent="0.25">
      <c r="B9" s="152" t="s">
        <v>3535</v>
      </c>
      <c r="C9" s="153" t="s">
        <v>3532</v>
      </c>
      <c r="D9" s="154"/>
      <c r="E9" s="152" t="s">
        <v>3534</v>
      </c>
      <c r="F9" s="152" t="s">
        <v>3278</v>
      </c>
    </row>
    <row r="10" spans="2:6" ht="40.5" x14ac:dyDescent="0.25">
      <c r="B10" s="152" t="s">
        <v>3531</v>
      </c>
      <c r="C10" s="153" t="s">
        <v>3536</v>
      </c>
      <c r="D10" s="154" t="s">
        <v>3537</v>
      </c>
      <c r="E10" s="152" t="s">
        <v>3538</v>
      </c>
      <c r="F10" s="152" t="s">
        <v>3278</v>
      </c>
    </row>
    <row r="11" spans="2:6" ht="40.5" x14ac:dyDescent="0.25">
      <c r="B11" s="152" t="s">
        <v>3535</v>
      </c>
      <c r="C11" s="153" t="s">
        <v>3536</v>
      </c>
      <c r="D11" s="154" t="s">
        <v>3537</v>
      </c>
      <c r="E11" s="152" t="s">
        <v>3538</v>
      </c>
      <c r="F11" s="152" t="s">
        <v>3280</v>
      </c>
    </row>
    <row r="12" spans="2:6" ht="27" x14ac:dyDescent="0.25">
      <c r="B12" s="152" t="s">
        <v>3535</v>
      </c>
      <c r="C12" s="153" t="s">
        <v>3536</v>
      </c>
      <c r="D12" s="153" t="s">
        <v>3539</v>
      </c>
      <c r="E12" s="152" t="s">
        <v>3534</v>
      </c>
      <c r="F12" s="152" t="s">
        <v>3278</v>
      </c>
    </row>
    <row r="13" spans="2:6" ht="27" x14ac:dyDescent="0.25">
      <c r="B13" s="152" t="s">
        <v>3540</v>
      </c>
      <c r="C13" s="153" t="s">
        <v>3536</v>
      </c>
      <c r="D13" s="153" t="s">
        <v>3539</v>
      </c>
      <c r="E13" s="152" t="s">
        <v>3534</v>
      </c>
      <c r="F13" s="152" t="s">
        <v>3280</v>
      </c>
    </row>
    <row r="14" spans="2:6" ht="27" x14ac:dyDescent="0.25">
      <c r="B14" s="152" t="s">
        <v>3540</v>
      </c>
      <c r="C14" s="153" t="s">
        <v>3536</v>
      </c>
      <c r="D14" s="153" t="s">
        <v>3541</v>
      </c>
      <c r="E14" s="152" t="s">
        <v>3534</v>
      </c>
      <c r="F14" s="152" t="s">
        <v>3278</v>
      </c>
    </row>
    <row r="15" spans="2:6" ht="27" x14ac:dyDescent="0.25">
      <c r="B15" s="152" t="s">
        <v>3531</v>
      </c>
      <c r="C15" s="153" t="s">
        <v>3542</v>
      </c>
      <c r="D15" s="154"/>
      <c r="E15" s="152" t="s">
        <v>3534</v>
      </c>
      <c r="F15" s="152" t="s">
        <v>3278</v>
      </c>
    </row>
    <row r="16" spans="2:6" ht="27" x14ac:dyDescent="0.25">
      <c r="B16" s="152" t="s">
        <v>3535</v>
      </c>
      <c r="C16" s="153" t="s">
        <v>3536</v>
      </c>
      <c r="D16" s="154" t="s">
        <v>3543</v>
      </c>
      <c r="E16" s="152" t="s">
        <v>3534</v>
      </c>
      <c r="F16" s="152" t="s">
        <v>3278</v>
      </c>
    </row>
    <row r="17" spans="2:6" ht="27" x14ac:dyDescent="0.25">
      <c r="B17" s="152" t="s">
        <v>3535</v>
      </c>
      <c r="C17" s="153" t="s">
        <v>3536</v>
      </c>
      <c r="D17" s="154" t="s">
        <v>3543</v>
      </c>
      <c r="E17" s="152" t="s">
        <v>3534</v>
      </c>
      <c r="F17" s="152" t="s">
        <v>3280</v>
      </c>
    </row>
    <row r="18" spans="2:6" ht="27" x14ac:dyDescent="0.25">
      <c r="B18" s="152" t="s">
        <v>3544</v>
      </c>
      <c r="C18" s="153" t="s">
        <v>3545</v>
      </c>
      <c r="D18" s="153" t="s">
        <v>3546</v>
      </c>
      <c r="E18" s="152" t="s">
        <v>3534</v>
      </c>
      <c r="F18" s="152" t="s">
        <v>3278</v>
      </c>
    </row>
    <row r="19" spans="2:6" ht="27" x14ac:dyDescent="0.25">
      <c r="B19" s="152" t="s">
        <v>3544</v>
      </c>
      <c r="C19" s="153" t="s">
        <v>3545</v>
      </c>
      <c r="D19" s="153" t="s">
        <v>3546</v>
      </c>
      <c r="E19" s="152" t="s">
        <v>3534</v>
      </c>
      <c r="F19" s="152" t="s">
        <v>3280</v>
      </c>
    </row>
    <row r="20" spans="2:6" ht="27" x14ac:dyDescent="0.25">
      <c r="B20" s="152" t="s">
        <v>3547</v>
      </c>
      <c r="C20" s="153" t="s">
        <v>3548</v>
      </c>
      <c r="D20" s="154" t="s">
        <v>3549</v>
      </c>
      <c r="E20" s="152" t="s">
        <v>3534</v>
      </c>
      <c r="F20" s="152" t="s">
        <v>3278</v>
      </c>
    </row>
    <row r="21" spans="2:6" ht="27" x14ac:dyDescent="0.25">
      <c r="B21" s="152" t="s">
        <v>3547</v>
      </c>
      <c r="C21" s="153" t="s">
        <v>3548</v>
      </c>
      <c r="D21" s="154" t="s">
        <v>3549</v>
      </c>
      <c r="E21" s="152" t="s">
        <v>3534</v>
      </c>
      <c r="F21" s="152" t="s">
        <v>3280</v>
      </c>
    </row>
    <row r="22" spans="2:6" ht="27" x14ac:dyDescent="0.25">
      <c r="B22" s="152" t="s">
        <v>3544</v>
      </c>
      <c r="C22" s="153" t="s">
        <v>3550</v>
      </c>
      <c r="D22" s="153" t="s">
        <v>3551</v>
      </c>
      <c r="E22" s="152" t="s">
        <v>3534</v>
      </c>
      <c r="F22" s="152" t="s">
        <v>3278</v>
      </c>
    </row>
    <row r="23" spans="2:6" ht="27" x14ac:dyDescent="0.25">
      <c r="B23" s="152" t="s">
        <v>3547</v>
      </c>
      <c r="C23" s="153" t="s">
        <v>3552</v>
      </c>
      <c r="D23" s="153" t="s">
        <v>3553</v>
      </c>
      <c r="E23" s="152" t="s">
        <v>3534</v>
      </c>
      <c r="F23" s="152" t="s">
        <v>3278</v>
      </c>
    </row>
    <row r="24" spans="2:6" ht="27" x14ac:dyDescent="0.25">
      <c r="B24" s="152" t="s">
        <v>3547</v>
      </c>
      <c r="C24" s="153" t="s">
        <v>3552</v>
      </c>
      <c r="D24" s="153" t="s">
        <v>3553</v>
      </c>
      <c r="E24" s="152" t="s">
        <v>3534</v>
      </c>
      <c r="F24" s="152" t="s">
        <v>3280</v>
      </c>
    </row>
    <row r="25" spans="2:6" ht="40.5" x14ac:dyDescent="0.25">
      <c r="B25" s="152" t="s">
        <v>3544</v>
      </c>
      <c r="C25" s="153" t="s">
        <v>3554</v>
      </c>
      <c r="D25" s="153" t="s">
        <v>3555</v>
      </c>
      <c r="E25" s="152" t="s">
        <v>3534</v>
      </c>
      <c r="F25" s="152" t="s">
        <v>3278</v>
      </c>
    </row>
    <row r="26" spans="2:6" ht="27" x14ac:dyDescent="0.25">
      <c r="B26" s="152" t="s">
        <v>3544</v>
      </c>
      <c r="C26" s="153" t="s">
        <v>3556</v>
      </c>
      <c r="D26" s="153" t="s">
        <v>3557</v>
      </c>
      <c r="E26" s="152" t="s">
        <v>3534</v>
      </c>
      <c r="F26" s="152" t="s">
        <v>3278</v>
      </c>
    </row>
    <row r="27" spans="2:6" ht="27" x14ac:dyDescent="0.25">
      <c r="B27" s="152" t="s">
        <v>3547</v>
      </c>
      <c r="C27" s="153" t="s">
        <v>3558</v>
      </c>
      <c r="D27" s="154" t="s">
        <v>3557</v>
      </c>
      <c r="E27" s="152" t="s">
        <v>3534</v>
      </c>
      <c r="F27" s="152" t="s">
        <v>3278</v>
      </c>
    </row>
    <row r="28" spans="2:6" ht="54" x14ac:dyDescent="0.25">
      <c r="B28" s="152" t="s">
        <v>3547</v>
      </c>
      <c r="C28" s="153" t="s">
        <v>3559</v>
      </c>
      <c r="D28" s="154" t="s">
        <v>3560</v>
      </c>
      <c r="E28" s="152" t="s">
        <v>3534</v>
      </c>
      <c r="F28" s="152" t="s">
        <v>3278</v>
      </c>
    </row>
    <row r="29" spans="2:6" ht="54" x14ac:dyDescent="0.25">
      <c r="B29" s="152" t="s">
        <v>3547</v>
      </c>
      <c r="C29" s="153" t="s">
        <v>3559</v>
      </c>
      <c r="D29" s="154" t="s">
        <v>3560</v>
      </c>
      <c r="E29" s="152" t="s">
        <v>3534</v>
      </c>
      <c r="F29" s="152" t="s">
        <v>3280</v>
      </c>
    </row>
    <row r="30" spans="2:6" ht="27" x14ac:dyDescent="0.25">
      <c r="B30" s="152" t="s">
        <v>3544</v>
      </c>
      <c r="C30" s="153" t="s">
        <v>3561</v>
      </c>
      <c r="D30" s="154" t="s">
        <v>3562</v>
      </c>
      <c r="E30" s="152" t="s">
        <v>3534</v>
      </c>
      <c r="F30" s="152" t="s">
        <v>3278</v>
      </c>
    </row>
    <row r="31" spans="2:6" ht="27" x14ac:dyDescent="0.25">
      <c r="B31" s="152" t="s">
        <v>3544</v>
      </c>
      <c r="C31" s="153" t="s">
        <v>3561</v>
      </c>
      <c r="D31" s="154" t="s">
        <v>3562</v>
      </c>
      <c r="E31" s="152" t="s">
        <v>3534</v>
      </c>
      <c r="F31" s="152" t="s">
        <v>3280</v>
      </c>
    </row>
    <row r="32" spans="2:6" ht="27" x14ac:dyDescent="0.25">
      <c r="B32" s="152" t="s">
        <v>3563</v>
      </c>
      <c r="C32" s="153"/>
      <c r="D32" s="153" t="s">
        <v>3564</v>
      </c>
      <c r="E32" s="152" t="s">
        <v>3534</v>
      </c>
      <c r="F32" s="152" t="s">
        <v>3278</v>
      </c>
    </row>
    <row r="33" spans="2:6" ht="27" x14ac:dyDescent="0.25">
      <c r="B33" s="152" t="s">
        <v>3563</v>
      </c>
      <c r="C33" s="153" t="s">
        <v>3565</v>
      </c>
      <c r="D33" s="154" t="s">
        <v>3566</v>
      </c>
      <c r="E33" s="152" t="s">
        <v>3534</v>
      </c>
      <c r="F33" s="152" t="s">
        <v>3278</v>
      </c>
    </row>
    <row r="34" spans="2:6" x14ac:dyDescent="0.25">
      <c r="B34" s="152" t="s">
        <v>3547</v>
      </c>
      <c r="C34" s="153" t="s">
        <v>3567</v>
      </c>
      <c r="D34" s="154" t="s">
        <v>3568</v>
      </c>
      <c r="E34" s="152" t="s">
        <v>3534</v>
      </c>
      <c r="F34" s="152" t="s">
        <v>3278</v>
      </c>
    </row>
    <row r="35" spans="2:6" x14ac:dyDescent="0.25">
      <c r="B35" s="152" t="s">
        <v>3547</v>
      </c>
      <c r="C35" s="153" t="s">
        <v>3569</v>
      </c>
      <c r="D35" s="153" t="s">
        <v>3570</v>
      </c>
      <c r="E35" s="152" t="s">
        <v>3534</v>
      </c>
      <c r="F35" s="152" t="s">
        <v>3278</v>
      </c>
    </row>
    <row r="36" spans="2:6" ht="27" x14ac:dyDescent="0.25">
      <c r="B36" s="152" t="s">
        <v>3547</v>
      </c>
      <c r="C36" s="153" t="s">
        <v>3571</v>
      </c>
      <c r="D36" s="154" t="s">
        <v>3572</v>
      </c>
      <c r="E36" s="152" t="s">
        <v>3534</v>
      </c>
      <c r="F36" s="152" t="s">
        <v>3278</v>
      </c>
    </row>
    <row r="37" spans="2:6" ht="27" x14ac:dyDescent="0.25">
      <c r="B37" s="152" t="s">
        <v>3547</v>
      </c>
      <c r="C37" s="153" t="s">
        <v>3571</v>
      </c>
      <c r="D37" s="154" t="s">
        <v>3572</v>
      </c>
      <c r="E37" s="152" t="s">
        <v>3534</v>
      </c>
      <c r="F37" s="152" t="s">
        <v>3280</v>
      </c>
    </row>
    <row r="38" spans="2:6" ht="27" x14ac:dyDescent="0.25">
      <c r="B38" s="152" t="s">
        <v>3547</v>
      </c>
      <c r="C38" s="153" t="s">
        <v>3573</v>
      </c>
      <c r="D38" s="154" t="s">
        <v>3574</v>
      </c>
      <c r="E38" s="152" t="s">
        <v>3534</v>
      </c>
      <c r="F38" s="152" t="s">
        <v>3278</v>
      </c>
    </row>
    <row r="39" spans="2:6" x14ac:dyDescent="0.25">
      <c r="B39" s="152" t="s">
        <v>3544</v>
      </c>
      <c r="C39" s="153" t="s">
        <v>3575</v>
      </c>
      <c r="D39" s="153" t="s">
        <v>3576</v>
      </c>
      <c r="E39" s="152" t="s">
        <v>3534</v>
      </c>
      <c r="F39" s="152" t="s">
        <v>3278</v>
      </c>
    </row>
    <row r="40" spans="2:6" x14ac:dyDescent="0.25">
      <c r="B40" s="152" t="s">
        <v>3544</v>
      </c>
      <c r="C40" s="153" t="s">
        <v>3575</v>
      </c>
      <c r="D40" s="153" t="s">
        <v>3576</v>
      </c>
      <c r="E40" s="152" t="s">
        <v>3534</v>
      </c>
      <c r="F40" s="152" t="s">
        <v>3280</v>
      </c>
    </row>
    <row r="41" spans="2:6" ht="27" x14ac:dyDescent="0.25">
      <c r="B41" s="152" t="s">
        <v>3544</v>
      </c>
      <c r="C41" s="153" t="s">
        <v>3577</v>
      </c>
      <c r="D41" s="153" t="s">
        <v>3578</v>
      </c>
      <c r="E41" s="152" t="s">
        <v>3534</v>
      </c>
      <c r="F41" s="152" t="s">
        <v>3278</v>
      </c>
    </row>
    <row r="42" spans="2:6" ht="27" x14ac:dyDescent="0.25">
      <c r="B42" s="152" t="s">
        <v>3544</v>
      </c>
      <c r="C42" s="153" t="s">
        <v>3577</v>
      </c>
      <c r="D42" s="153" t="s">
        <v>3578</v>
      </c>
      <c r="E42" s="152" t="s">
        <v>3534</v>
      </c>
      <c r="F42" s="152" t="s">
        <v>3280</v>
      </c>
    </row>
    <row r="43" spans="2:6" ht="27" x14ac:dyDescent="0.25">
      <c r="B43" s="152" t="s">
        <v>3547</v>
      </c>
      <c r="C43" s="153" t="s">
        <v>3579</v>
      </c>
      <c r="D43" s="153" t="s">
        <v>3580</v>
      </c>
      <c r="E43" s="152" t="s">
        <v>3534</v>
      </c>
      <c r="F43" s="152" t="s">
        <v>3278</v>
      </c>
    </row>
    <row r="44" spans="2:6" ht="27" x14ac:dyDescent="0.25">
      <c r="B44" s="152" t="s">
        <v>3547</v>
      </c>
      <c r="C44" s="153" t="s">
        <v>3581</v>
      </c>
      <c r="D44" s="154" t="s">
        <v>3582</v>
      </c>
      <c r="E44" s="152" t="s">
        <v>3534</v>
      </c>
      <c r="F44" s="152" t="s">
        <v>3278</v>
      </c>
    </row>
    <row r="45" spans="2:6" ht="27" x14ac:dyDescent="0.25">
      <c r="B45" s="152" t="s">
        <v>3544</v>
      </c>
      <c r="C45" s="153" t="s">
        <v>3583</v>
      </c>
      <c r="D45" s="154" t="s">
        <v>3584</v>
      </c>
      <c r="E45" s="152" t="s">
        <v>3534</v>
      </c>
      <c r="F45" s="152" t="s">
        <v>3278</v>
      </c>
    </row>
    <row r="46" spans="2:6" ht="27" x14ac:dyDescent="0.25">
      <c r="B46" s="152" t="s">
        <v>3544</v>
      </c>
      <c r="C46" s="153" t="s">
        <v>3585</v>
      </c>
      <c r="D46" s="154" t="s">
        <v>3586</v>
      </c>
      <c r="E46" s="152" t="s">
        <v>3534</v>
      </c>
      <c r="F46" s="152" t="s">
        <v>3278</v>
      </c>
    </row>
    <row r="47" spans="2:6" ht="27" x14ac:dyDescent="0.25">
      <c r="B47" s="152" t="s">
        <v>3544</v>
      </c>
      <c r="C47" s="153" t="s">
        <v>3585</v>
      </c>
      <c r="D47" s="154" t="s">
        <v>3586</v>
      </c>
      <c r="E47" s="152" t="s">
        <v>3534</v>
      </c>
      <c r="F47" s="152" t="s">
        <v>3280</v>
      </c>
    </row>
    <row r="48" spans="2:6" ht="27" x14ac:dyDescent="0.25">
      <c r="B48" s="152" t="s">
        <v>3547</v>
      </c>
      <c r="C48" s="153" t="s">
        <v>3587</v>
      </c>
      <c r="D48" s="153" t="s">
        <v>3588</v>
      </c>
      <c r="E48" s="152" t="s">
        <v>3534</v>
      </c>
      <c r="F48" s="152" t="s">
        <v>3278</v>
      </c>
    </row>
    <row r="49" spans="2:6" ht="27" x14ac:dyDescent="0.25">
      <c r="B49" s="152" t="s">
        <v>3589</v>
      </c>
      <c r="C49" s="153" t="s">
        <v>3590</v>
      </c>
      <c r="D49" s="153" t="s">
        <v>3591</v>
      </c>
      <c r="E49" s="152" t="s">
        <v>3534</v>
      </c>
      <c r="F49" s="152" t="s">
        <v>3278</v>
      </c>
    </row>
    <row r="50" spans="2:6" ht="27" x14ac:dyDescent="0.25">
      <c r="B50" s="152" t="s">
        <v>3544</v>
      </c>
      <c r="C50" s="153" t="s">
        <v>3592</v>
      </c>
      <c r="D50" s="153" t="s">
        <v>3593</v>
      </c>
      <c r="E50" s="152" t="s">
        <v>3534</v>
      </c>
      <c r="F50" s="152" t="s">
        <v>3278</v>
      </c>
    </row>
    <row r="51" spans="2:6" ht="27" x14ac:dyDescent="0.25">
      <c r="B51" s="152" t="s">
        <v>3544</v>
      </c>
      <c r="C51" s="153" t="s">
        <v>3592</v>
      </c>
      <c r="D51" s="153" t="s">
        <v>3593</v>
      </c>
      <c r="E51" s="152" t="s">
        <v>3534</v>
      </c>
      <c r="F51" s="152" t="s">
        <v>3280</v>
      </c>
    </row>
    <row r="52" spans="2:6" ht="40.5" x14ac:dyDescent="0.25">
      <c r="B52" s="152" t="s">
        <v>3594</v>
      </c>
      <c r="C52" s="153" t="s">
        <v>3595</v>
      </c>
      <c r="D52" s="154" t="s">
        <v>3596</v>
      </c>
      <c r="E52" s="152" t="s">
        <v>3534</v>
      </c>
      <c r="F52" s="152" t="s">
        <v>3278</v>
      </c>
    </row>
    <row r="53" spans="2:6" ht="40.5" x14ac:dyDescent="0.25">
      <c r="B53" s="152" t="s">
        <v>3597</v>
      </c>
      <c r="C53" s="153" t="s">
        <v>3598</v>
      </c>
      <c r="D53" s="154" t="s">
        <v>3599</v>
      </c>
      <c r="E53" s="152" t="s">
        <v>3534</v>
      </c>
      <c r="F53" s="152" t="s">
        <v>3278</v>
      </c>
    </row>
    <row r="54" spans="2:6" ht="54" x14ac:dyDescent="0.25">
      <c r="B54" s="152" t="s">
        <v>3594</v>
      </c>
      <c r="C54" s="153" t="s">
        <v>3600</v>
      </c>
      <c r="D54" s="154" t="s">
        <v>3601</v>
      </c>
      <c r="E54" s="152" t="s">
        <v>3534</v>
      </c>
      <c r="F54" s="152" t="s">
        <v>3278</v>
      </c>
    </row>
    <row r="55" spans="2:6" ht="54" x14ac:dyDescent="0.25">
      <c r="B55" s="152" t="s">
        <v>3594</v>
      </c>
      <c r="C55" s="153" t="s">
        <v>3602</v>
      </c>
      <c r="D55" s="154" t="s">
        <v>3603</v>
      </c>
      <c r="E55" s="152" t="s">
        <v>3534</v>
      </c>
      <c r="F55" s="152" t="s">
        <v>3278</v>
      </c>
    </row>
    <row r="56" spans="2:6" ht="54" x14ac:dyDescent="0.25">
      <c r="B56" s="152" t="s">
        <v>3597</v>
      </c>
      <c r="C56" s="153" t="s">
        <v>3604</v>
      </c>
      <c r="D56" s="153" t="s">
        <v>3605</v>
      </c>
      <c r="E56" s="152" t="s">
        <v>3534</v>
      </c>
      <c r="F56" s="152" t="s">
        <v>3278</v>
      </c>
    </row>
    <row r="57" spans="2:6" ht="27" x14ac:dyDescent="0.25">
      <c r="B57" s="152" t="s">
        <v>3597</v>
      </c>
      <c r="C57" s="153" t="s">
        <v>3606</v>
      </c>
      <c r="D57" s="153" t="s">
        <v>3607</v>
      </c>
      <c r="E57" s="152" t="s">
        <v>3534</v>
      </c>
      <c r="F57" s="152" t="s">
        <v>3278</v>
      </c>
    </row>
    <row r="58" spans="2:6" ht="27" x14ac:dyDescent="0.25">
      <c r="B58" s="152" t="s">
        <v>3594</v>
      </c>
      <c r="C58" s="153" t="s">
        <v>3608</v>
      </c>
      <c r="D58" s="153" t="s">
        <v>3609</v>
      </c>
      <c r="E58" s="152" t="s">
        <v>3534</v>
      </c>
      <c r="F58" s="152" t="s">
        <v>3278</v>
      </c>
    </row>
    <row r="59" spans="2:6" ht="40.5" x14ac:dyDescent="0.25">
      <c r="B59" s="152" t="s">
        <v>3594</v>
      </c>
      <c r="C59" s="153" t="s">
        <v>3610</v>
      </c>
      <c r="D59" s="154" t="s">
        <v>3611</v>
      </c>
      <c r="E59" s="152" t="s">
        <v>3534</v>
      </c>
      <c r="F59" s="152" t="s">
        <v>3278</v>
      </c>
    </row>
    <row r="60" spans="2:6" ht="27" x14ac:dyDescent="0.25">
      <c r="B60" s="152" t="s">
        <v>3597</v>
      </c>
      <c r="C60" s="153" t="s">
        <v>3612</v>
      </c>
      <c r="D60" s="154" t="s">
        <v>3613</v>
      </c>
      <c r="E60" s="152" t="s">
        <v>3534</v>
      </c>
      <c r="F60" s="152" t="s">
        <v>3278</v>
      </c>
    </row>
    <row r="61" spans="2:6" ht="27" x14ac:dyDescent="0.25">
      <c r="B61" s="152" t="s">
        <v>3597</v>
      </c>
      <c r="C61" s="153" t="s">
        <v>3614</v>
      </c>
      <c r="D61" s="154" t="s">
        <v>3615</v>
      </c>
      <c r="E61" s="152" t="s">
        <v>3534</v>
      </c>
      <c r="F61" s="152" t="s">
        <v>3278</v>
      </c>
    </row>
    <row r="62" spans="2:6" ht="27" x14ac:dyDescent="0.25">
      <c r="B62" s="152" t="s">
        <v>3616</v>
      </c>
      <c r="C62" s="153" t="s">
        <v>3617</v>
      </c>
      <c r="D62" s="153" t="s">
        <v>3618</v>
      </c>
      <c r="E62" s="152" t="s">
        <v>3534</v>
      </c>
      <c r="F62" s="152" t="s">
        <v>3278</v>
      </c>
    </row>
    <row r="63" spans="2:6" ht="27" x14ac:dyDescent="0.25">
      <c r="B63" s="152" t="s">
        <v>3616</v>
      </c>
      <c r="C63" s="153" t="s">
        <v>3617</v>
      </c>
      <c r="D63" s="153" t="s">
        <v>3619</v>
      </c>
      <c r="E63" s="152" t="s">
        <v>3534</v>
      </c>
      <c r="F63" s="152" t="s">
        <v>3278</v>
      </c>
    </row>
    <row r="64" spans="2:6" ht="40.5" x14ac:dyDescent="0.25">
      <c r="B64" s="152" t="s">
        <v>3616</v>
      </c>
      <c r="C64" s="153" t="s">
        <v>3617</v>
      </c>
      <c r="D64" s="153" t="s">
        <v>3620</v>
      </c>
      <c r="E64" s="152" t="s">
        <v>3534</v>
      </c>
      <c r="F64" s="152" t="s">
        <v>3278</v>
      </c>
    </row>
    <row r="65" spans="2:6" ht="27" x14ac:dyDescent="0.25">
      <c r="B65" s="152" t="s">
        <v>3621</v>
      </c>
      <c r="C65" s="153" t="s">
        <v>3622</v>
      </c>
      <c r="D65" s="153" t="s">
        <v>3623</v>
      </c>
      <c r="E65" s="152" t="s">
        <v>3624</v>
      </c>
      <c r="F65" s="152" t="s">
        <v>3278</v>
      </c>
    </row>
    <row r="66" spans="2:6" ht="27" x14ac:dyDescent="0.25">
      <c r="B66" s="152" t="s">
        <v>3621</v>
      </c>
      <c r="C66" s="153" t="s">
        <v>3622</v>
      </c>
      <c r="D66" s="153" t="s">
        <v>3625</v>
      </c>
      <c r="E66" s="152" t="s">
        <v>3624</v>
      </c>
      <c r="F66" s="152" t="s">
        <v>3278</v>
      </c>
    </row>
    <row r="67" spans="2:6" ht="27" x14ac:dyDescent="0.25">
      <c r="B67" s="152" t="s">
        <v>3621</v>
      </c>
      <c r="C67" s="153" t="s">
        <v>3622</v>
      </c>
      <c r="D67" s="153" t="s">
        <v>3625</v>
      </c>
      <c r="E67" s="152" t="s">
        <v>3624</v>
      </c>
      <c r="F67" s="152" t="s">
        <v>3278</v>
      </c>
    </row>
    <row r="68" spans="2:6" ht="27" x14ac:dyDescent="0.25">
      <c r="B68" s="152" t="s">
        <v>3621</v>
      </c>
      <c r="C68" s="153" t="s">
        <v>3622</v>
      </c>
      <c r="D68" s="153" t="s">
        <v>3626</v>
      </c>
      <c r="E68" s="152" t="s">
        <v>3624</v>
      </c>
      <c r="F68" s="152" t="s">
        <v>3278</v>
      </c>
    </row>
    <row r="69" spans="2:6" ht="27" x14ac:dyDescent="0.25">
      <c r="B69" s="152" t="s">
        <v>3621</v>
      </c>
      <c r="C69" s="153" t="s">
        <v>3627</v>
      </c>
      <c r="D69" s="153" t="s">
        <v>3628</v>
      </c>
      <c r="E69" s="152" t="s">
        <v>3624</v>
      </c>
      <c r="F69" s="152" t="s">
        <v>3278</v>
      </c>
    </row>
    <row r="70" spans="2:6" ht="27" x14ac:dyDescent="0.25">
      <c r="B70" s="152" t="s">
        <v>3621</v>
      </c>
      <c r="C70" s="153" t="s">
        <v>3629</v>
      </c>
      <c r="D70" s="153" t="s">
        <v>3628</v>
      </c>
      <c r="E70" s="152" t="s">
        <v>3624</v>
      </c>
      <c r="F70" s="152" t="s">
        <v>3280</v>
      </c>
    </row>
    <row r="71" spans="2:6" x14ac:dyDescent="0.25">
      <c r="B71" s="152" t="s">
        <v>3621</v>
      </c>
      <c r="C71" s="153" t="s">
        <v>3630</v>
      </c>
      <c r="D71" s="153" t="s">
        <v>3631</v>
      </c>
      <c r="E71" s="152" t="s">
        <v>3632</v>
      </c>
      <c r="F71" s="152" t="s">
        <v>3278</v>
      </c>
    </row>
    <row r="72" spans="2:6" x14ac:dyDescent="0.25">
      <c r="B72" s="152" t="s">
        <v>3621</v>
      </c>
      <c r="C72" s="153" t="s">
        <v>3630</v>
      </c>
      <c r="D72" s="153" t="s">
        <v>3631</v>
      </c>
      <c r="E72" s="152" t="s">
        <v>3632</v>
      </c>
      <c r="F72" s="152" t="s">
        <v>3278</v>
      </c>
    </row>
    <row r="73" spans="2:6" ht="27" x14ac:dyDescent="0.25">
      <c r="B73" s="152" t="s">
        <v>3621</v>
      </c>
      <c r="C73" s="153" t="s">
        <v>3633</v>
      </c>
      <c r="D73" s="153" t="s">
        <v>3634</v>
      </c>
      <c r="E73" s="152" t="s">
        <v>3534</v>
      </c>
      <c r="F73" s="152" t="s">
        <v>3278</v>
      </c>
    </row>
    <row r="74" spans="2:6" ht="27" x14ac:dyDescent="0.25">
      <c r="B74" s="152" t="s">
        <v>3635</v>
      </c>
      <c r="C74" s="153" t="s">
        <v>3636</v>
      </c>
      <c r="D74" s="153" t="s">
        <v>3637</v>
      </c>
      <c r="E74" s="152" t="s">
        <v>3534</v>
      </c>
      <c r="F74" s="152" t="s">
        <v>3278</v>
      </c>
    </row>
    <row r="75" spans="2:6" ht="27" x14ac:dyDescent="0.25">
      <c r="B75" s="152" t="s">
        <v>3635</v>
      </c>
      <c r="C75" s="153" t="s">
        <v>3638</v>
      </c>
      <c r="D75" s="153" t="s">
        <v>3639</v>
      </c>
      <c r="E75" s="152" t="s">
        <v>3534</v>
      </c>
      <c r="F75" s="152" t="s">
        <v>3278</v>
      </c>
    </row>
    <row r="76" spans="2:6" x14ac:dyDescent="0.25">
      <c r="B76" s="152" t="s">
        <v>3635</v>
      </c>
      <c r="C76" s="153" t="s">
        <v>3640</v>
      </c>
      <c r="D76" s="153" t="s">
        <v>3641</v>
      </c>
      <c r="E76" s="152" t="s">
        <v>3534</v>
      </c>
      <c r="F76" s="152" t="s">
        <v>3278</v>
      </c>
    </row>
    <row r="77" spans="2:6" x14ac:dyDescent="0.25">
      <c r="B77" s="152" t="s">
        <v>3635</v>
      </c>
      <c r="C77" s="153" t="s">
        <v>3640</v>
      </c>
      <c r="D77" s="153" t="s">
        <v>3641</v>
      </c>
      <c r="E77" s="152" t="s">
        <v>3534</v>
      </c>
      <c r="F77" s="152" t="s">
        <v>3278</v>
      </c>
    </row>
    <row r="78" spans="2:6" x14ac:dyDescent="0.25">
      <c r="B78" s="152" t="s">
        <v>3635</v>
      </c>
      <c r="C78" s="153" t="s">
        <v>3575</v>
      </c>
      <c r="D78" s="153" t="s">
        <v>3642</v>
      </c>
      <c r="E78" s="152" t="s">
        <v>3534</v>
      </c>
      <c r="F78" s="152" t="s">
        <v>3278</v>
      </c>
    </row>
    <row r="79" spans="2:6" ht="40.5" x14ac:dyDescent="0.25">
      <c r="B79" s="152" t="s">
        <v>3635</v>
      </c>
      <c r="C79" s="153" t="s">
        <v>3643</v>
      </c>
      <c r="D79" s="153" t="s">
        <v>3644</v>
      </c>
      <c r="E79" s="152" t="s">
        <v>3534</v>
      </c>
      <c r="F79" s="152" t="s">
        <v>3278</v>
      </c>
    </row>
    <row r="80" spans="2:6" ht="27" x14ac:dyDescent="0.25">
      <c r="B80" s="152" t="s">
        <v>3589</v>
      </c>
      <c r="C80" s="153" t="s">
        <v>3645</v>
      </c>
      <c r="D80" s="153" t="s">
        <v>3646</v>
      </c>
      <c r="E80" s="152" t="s">
        <v>3534</v>
      </c>
      <c r="F80" s="152" t="s">
        <v>3278</v>
      </c>
    </row>
    <row r="81" spans="2:6" ht="40.5" x14ac:dyDescent="0.25">
      <c r="B81" s="152" t="s">
        <v>3589</v>
      </c>
      <c r="C81" s="153" t="s">
        <v>3647</v>
      </c>
      <c r="D81" s="154" t="s">
        <v>3648</v>
      </c>
      <c r="E81" s="152" t="s">
        <v>3534</v>
      </c>
      <c r="F81" s="152" t="s">
        <v>3278</v>
      </c>
    </row>
    <row r="82" spans="2:6" ht="40.5" x14ac:dyDescent="0.25">
      <c r="B82" s="152" t="s">
        <v>3589</v>
      </c>
      <c r="C82" s="153" t="s">
        <v>3647</v>
      </c>
      <c r="D82" s="154" t="s">
        <v>3648</v>
      </c>
      <c r="E82" s="152" t="s">
        <v>3534</v>
      </c>
      <c r="F82" s="152" t="s">
        <v>3280</v>
      </c>
    </row>
    <row r="83" spans="2:6" ht="54" x14ac:dyDescent="0.25">
      <c r="B83" s="152" t="s">
        <v>3649</v>
      </c>
      <c r="C83" s="153" t="s">
        <v>3650</v>
      </c>
      <c r="D83" s="154" t="s">
        <v>3651</v>
      </c>
      <c r="E83" s="152" t="s">
        <v>3534</v>
      </c>
      <c r="F83" s="152" t="s">
        <v>3278</v>
      </c>
    </row>
    <row r="84" spans="2:6" ht="40.5" x14ac:dyDescent="0.25">
      <c r="B84" s="152" t="s">
        <v>3652</v>
      </c>
      <c r="C84" s="153" t="s">
        <v>3653</v>
      </c>
      <c r="D84" s="153" t="s">
        <v>3654</v>
      </c>
      <c r="E84" s="152" t="s">
        <v>3624</v>
      </c>
      <c r="F84" s="152" t="s">
        <v>3278</v>
      </c>
    </row>
    <row r="85" spans="2:6" ht="40.5" x14ac:dyDescent="0.25">
      <c r="B85" s="152" t="s">
        <v>3652</v>
      </c>
      <c r="C85" s="153" t="s">
        <v>3653</v>
      </c>
      <c r="D85" s="153" t="s">
        <v>3654</v>
      </c>
      <c r="E85" s="152" t="s">
        <v>3624</v>
      </c>
      <c r="F85" s="152" t="s">
        <v>3280</v>
      </c>
    </row>
    <row r="86" spans="2:6" ht="27" x14ac:dyDescent="0.25">
      <c r="B86" s="152" t="s">
        <v>3649</v>
      </c>
      <c r="C86" s="153" t="s">
        <v>3653</v>
      </c>
      <c r="D86" s="153" t="s">
        <v>3655</v>
      </c>
      <c r="E86" s="152" t="s">
        <v>3534</v>
      </c>
      <c r="F86" s="152" t="s">
        <v>3278</v>
      </c>
    </row>
    <row r="87" spans="2:6" ht="27" x14ac:dyDescent="0.25">
      <c r="B87" s="152" t="s">
        <v>3656</v>
      </c>
      <c r="C87" s="153" t="s">
        <v>3657</v>
      </c>
      <c r="D87" s="153" t="s">
        <v>3657</v>
      </c>
      <c r="E87" s="152" t="s">
        <v>3658</v>
      </c>
      <c r="F87" s="152" t="s">
        <v>3278</v>
      </c>
    </row>
    <row r="88" spans="2:6" ht="27" x14ac:dyDescent="0.25">
      <c r="B88" s="152" t="s">
        <v>3656</v>
      </c>
      <c r="C88" s="153" t="s">
        <v>3657</v>
      </c>
      <c r="D88" s="153" t="s">
        <v>3657</v>
      </c>
      <c r="E88" s="152" t="s">
        <v>3658</v>
      </c>
      <c r="F88" s="152" t="s">
        <v>3278</v>
      </c>
    </row>
    <row r="89" spans="2:6" ht="27" x14ac:dyDescent="0.25">
      <c r="B89" s="152" t="s">
        <v>3649</v>
      </c>
      <c r="C89" s="153" t="s">
        <v>3650</v>
      </c>
      <c r="D89" s="154" t="s">
        <v>3659</v>
      </c>
      <c r="E89" s="152" t="s">
        <v>3534</v>
      </c>
      <c r="F89" s="152" t="s">
        <v>3278</v>
      </c>
    </row>
    <row r="90" spans="2:6" ht="27" x14ac:dyDescent="0.25">
      <c r="B90" s="152" t="s">
        <v>3660</v>
      </c>
      <c r="C90" s="153" t="s">
        <v>3661</v>
      </c>
      <c r="D90" s="153" t="s">
        <v>3662</v>
      </c>
      <c r="E90" s="152" t="s">
        <v>3632</v>
      </c>
      <c r="F90" s="152" t="s">
        <v>3278</v>
      </c>
    </row>
    <row r="91" spans="2:6" ht="27" x14ac:dyDescent="0.25">
      <c r="B91" s="152" t="s">
        <v>3660</v>
      </c>
      <c r="C91" s="153" t="s">
        <v>3661</v>
      </c>
      <c r="D91" s="153" t="s">
        <v>3662</v>
      </c>
      <c r="E91" s="152" t="s">
        <v>3632</v>
      </c>
      <c r="F91" s="155" t="s">
        <v>3280</v>
      </c>
    </row>
    <row r="92" spans="2:6" ht="27" x14ac:dyDescent="0.25">
      <c r="B92" s="152" t="s">
        <v>3649</v>
      </c>
      <c r="C92" s="153" t="s">
        <v>3663</v>
      </c>
      <c r="D92" s="154" t="s">
        <v>3664</v>
      </c>
      <c r="E92" s="152" t="s">
        <v>3665</v>
      </c>
      <c r="F92" s="152" t="s">
        <v>3278</v>
      </c>
    </row>
    <row r="93" spans="2:6" ht="27" x14ac:dyDescent="0.25">
      <c r="B93" s="152" t="s">
        <v>3649</v>
      </c>
      <c r="C93" s="153" t="s">
        <v>3666</v>
      </c>
      <c r="D93" s="154" t="s">
        <v>3667</v>
      </c>
      <c r="E93" s="152" t="s">
        <v>3665</v>
      </c>
      <c r="F93" s="152" t="s">
        <v>3278</v>
      </c>
    </row>
    <row r="94" spans="2:6" ht="27" x14ac:dyDescent="0.25">
      <c r="B94" s="152" t="s">
        <v>3649</v>
      </c>
      <c r="C94" s="153" t="s">
        <v>3668</v>
      </c>
      <c r="D94" s="153" t="s">
        <v>3669</v>
      </c>
      <c r="E94" s="152" t="s">
        <v>3665</v>
      </c>
      <c r="F94" s="152" t="s">
        <v>3278</v>
      </c>
    </row>
    <row r="95" spans="2:6" ht="40.5" x14ac:dyDescent="0.25">
      <c r="B95" s="152" t="s">
        <v>3589</v>
      </c>
      <c r="C95" s="153" t="s">
        <v>3670</v>
      </c>
      <c r="D95" s="154" t="s">
        <v>3671</v>
      </c>
      <c r="E95" s="152" t="s">
        <v>3534</v>
      </c>
      <c r="F95" s="152" t="s">
        <v>3278</v>
      </c>
    </row>
    <row r="96" spans="2:6" ht="40.5" x14ac:dyDescent="0.25">
      <c r="B96" s="152" t="s">
        <v>3649</v>
      </c>
      <c r="C96" s="153" t="s">
        <v>3672</v>
      </c>
      <c r="D96" s="154" t="s">
        <v>3673</v>
      </c>
      <c r="E96" s="152" t="s">
        <v>3534</v>
      </c>
      <c r="F96" s="152" t="s">
        <v>3278</v>
      </c>
    </row>
    <row r="97" spans="2:6" ht="27" x14ac:dyDescent="0.25">
      <c r="B97" s="152" t="s">
        <v>3674</v>
      </c>
      <c r="C97" s="153" t="s">
        <v>3675</v>
      </c>
      <c r="D97" s="153" t="s">
        <v>3676</v>
      </c>
      <c r="E97" s="152" t="s">
        <v>3534</v>
      </c>
      <c r="F97" s="152" t="s">
        <v>3278</v>
      </c>
    </row>
    <row r="98" spans="2:6" ht="27" x14ac:dyDescent="0.25">
      <c r="B98" s="152" t="s">
        <v>3589</v>
      </c>
      <c r="C98" s="153" t="s">
        <v>3677</v>
      </c>
      <c r="D98" s="154" t="s">
        <v>3678</v>
      </c>
      <c r="E98" s="152" t="s">
        <v>3534</v>
      </c>
      <c r="F98" s="152" t="s">
        <v>3278</v>
      </c>
    </row>
    <row r="99" spans="2:6" ht="27" x14ac:dyDescent="0.25">
      <c r="B99" s="152" t="s">
        <v>3589</v>
      </c>
      <c r="C99" s="153" t="s">
        <v>3677</v>
      </c>
      <c r="D99" s="154" t="s">
        <v>3678</v>
      </c>
      <c r="E99" s="152" t="s">
        <v>3534</v>
      </c>
      <c r="F99" s="152" t="s">
        <v>3280</v>
      </c>
    </row>
    <row r="100" spans="2:6" ht="27" x14ac:dyDescent="0.25">
      <c r="B100" s="152" t="s">
        <v>3649</v>
      </c>
      <c r="C100" s="153" t="s">
        <v>3677</v>
      </c>
      <c r="D100" s="154" t="s">
        <v>3679</v>
      </c>
      <c r="E100" s="152" t="s">
        <v>3534</v>
      </c>
      <c r="F100" s="152" t="s">
        <v>3278</v>
      </c>
    </row>
    <row r="101" spans="2:6" ht="27" x14ac:dyDescent="0.25">
      <c r="B101" s="152" t="s">
        <v>3649</v>
      </c>
      <c r="C101" s="153" t="s">
        <v>3677</v>
      </c>
      <c r="D101" s="154" t="s">
        <v>3680</v>
      </c>
      <c r="E101" s="152" t="s">
        <v>3534</v>
      </c>
      <c r="F101" s="152" t="s">
        <v>3280</v>
      </c>
    </row>
    <row r="102" spans="2:6" ht="27" x14ac:dyDescent="0.25">
      <c r="B102" s="152" t="s">
        <v>3563</v>
      </c>
      <c r="C102" s="153" t="s">
        <v>3681</v>
      </c>
      <c r="D102" s="153" t="s">
        <v>3682</v>
      </c>
      <c r="E102" s="152" t="s">
        <v>3534</v>
      </c>
      <c r="F102" s="152" t="s">
        <v>3278</v>
      </c>
    </row>
    <row r="103" spans="2:6" ht="40.5" x14ac:dyDescent="0.25">
      <c r="B103" s="157" t="s">
        <v>3649</v>
      </c>
      <c r="C103" s="158" t="s">
        <v>3663</v>
      </c>
      <c r="D103" s="156" t="s">
        <v>3683</v>
      </c>
      <c r="E103" s="152" t="s">
        <v>3534</v>
      </c>
      <c r="F103" s="155" t="s">
        <v>3684</v>
      </c>
    </row>
    <row r="104" spans="2:6" x14ac:dyDescent="0.25">
      <c r="B104" s="159" t="s">
        <v>3685</v>
      </c>
      <c r="C104" s="160" t="s">
        <v>3653</v>
      </c>
      <c r="D104" s="159" t="s">
        <v>3685</v>
      </c>
      <c r="E104" s="152" t="s">
        <v>3686</v>
      </c>
      <c r="F104" s="162" t="s">
        <v>3278</v>
      </c>
    </row>
    <row r="105" spans="2:6" x14ac:dyDescent="0.25">
      <c r="B105" s="159" t="s">
        <v>3685</v>
      </c>
      <c r="C105" s="160" t="s">
        <v>3653</v>
      </c>
      <c r="D105" s="159" t="s">
        <v>3685</v>
      </c>
      <c r="E105" s="152" t="s">
        <v>3686</v>
      </c>
      <c r="F105" s="162" t="s">
        <v>3278</v>
      </c>
    </row>
    <row r="106" spans="2:6" ht="27" x14ac:dyDescent="0.25">
      <c r="B106" s="159" t="s">
        <v>3687</v>
      </c>
      <c r="C106" s="160" t="s">
        <v>3688</v>
      </c>
      <c r="D106" s="161" t="s">
        <v>3689</v>
      </c>
      <c r="E106" s="152" t="s">
        <v>3534</v>
      </c>
      <c r="F106" s="162" t="s">
        <v>3278</v>
      </c>
    </row>
    <row r="107" spans="2:6" ht="27" x14ac:dyDescent="0.25">
      <c r="B107" s="157" t="s">
        <v>3690</v>
      </c>
      <c r="C107" s="158" t="s">
        <v>3691</v>
      </c>
      <c r="D107" s="156" t="s">
        <v>3692</v>
      </c>
      <c r="E107" s="152" t="s">
        <v>3534</v>
      </c>
      <c r="F107" s="155" t="s">
        <v>3684</v>
      </c>
    </row>
  </sheetData>
  <mergeCells count="1">
    <mergeCell ref="B2:F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F1547-6DED-4238-A86D-7B349629C662}">
  <dimension ref="D4:J22"/>
  <sheetViews>
    <sheetView workbookViewId="0">
      <selection activeCell="H21" sqref="H21:H22"/>
    </sheetView>
  </sheetViews>
  <sheetFormatPr defaultRowHeight="15" x14ac:dyDescent="0.25"/>
  <cols>
    <col min="4" max="4" width="18" customWidth="1"/>
    <col min="5" max="5" width="12.42578125" customWidth="1"/>
    <col min="6" max="6" width="18" customWidth="1"/>
    <col min="7" max="7" width="13.85546875" customWidth="1"/>
    <col min="9" max="9" width="12.85546875" customWidth="1"/>
  </cols>
  <sheetData>
    <row r="4" spans="4:10" ht="15.75" x14ac:dyDescent="0.25">
      <c r="D4" s="271" t="s">
        <v>3723</v>
      </c>
      <c r="E4" s="272"/>
      <c r="F4" s="272"/>
      <c r="G4" s="272"/>
      <c r="H4" s="272"/>
      <c r="I4" s="273"/>
      <c r="J4" s="197"/>
    </row>
    <row r="5" spans="4:10" ht="15.75" x14ac:dyDescent="0.25">
      <c r="D5" s="179"/>
      <c r="E5" s="179"/>
      <c r="F5" s="179"/>
      <c r="G5" s="179"/>
      <c r="H5" s="179"/>
    </row>
    <row r="6" spans="4:10" ht="15.75" x14ac:dyDescent="0.25">
      <c r="D6" s="179" t="s">
        <v>3772</v>
      </c>
      <c r="E6" s="179"/>
      <c r="F6" s="179"/>
      <c r="G6" s="179"/>
      <c r="H6" s="179"/>
    </row>
    <row r="7" spans="4:10" ht="15.75" x14ac:dyDescent="0.25">
      <c r="D7" s="179" t="s">
        <v>3773</v>
      </c>
      <c r="E7" s="179"/>
      <c r="F7" s="179"/>
      <c r="G7" s="179"/>
      <c r="H7" s="179"/>
    </row>
    <row r="8" spans="4:10" ht="15.75" x14ac:dyDescent="0.25">
      <c r="D8" s="179"/>
      <c r="E8" s="179"/>
      <c r="F8" s="179"/>
      <c r="G8" s="179"/>
      <c r="H8" s="179"/>
    </row>
    <row r="9" spans="4:10" ht="32.25" customHeight="1" x14ac:dyDescent="0.25">
      <c r="D9" s="187" t="s">
        <v>3717</v>
      </c>
      <c r="E9" s="187" t="s">
        <v>3763</v>
      </c>
      <c r="F9" s="187" t="s">
        <v>3501</v>
      </c>
      <c r="G9" s="187" t="s">
        <v>3721</v>
      </c>
      <c r="H9" s="189" t="s">
        <v>3278</v>
      </c>
      <c r="I9" s="188" t="s">
        <v>35</v>
      </c>
      <c r="J9" s="186"/>
    </row>
    <row r="10" spans="4:10" x14ac:dyDescent="0.25">
      <c r="D10" s="269"/>
      <c r="E10" s="269"/>
      <c r="F10" s="269"/>
      <c r="G10" s="269"/>
      <c r="H10" s="269"/>
      <c r="I10" s="270"/>
      <c r="J10" s="270"/>
    </row>
    <row r="11" spans="4:10" x14ac:dyDescent="0.25">
      <c r="D11" s="194" t="s">
        <v>3753</v>
      </c>
      <c r="E11" s="194">
        <v>300</v>
      </c>
      <c r="F11" s="194" t="s">
        <v>3765</v>
      </c>
      <c r="G11" s="194" t="s">
        <v>3755</v>
      </c>
      <c r="H11" s="191" t="s">
        <v>3785</v>
      </c>
      <c r="I11" s="193"/>
    </row>
    <row r="12" spans="4:10" x14ac:dyDescent="0.25">
      <c r="D12" s="194" t="s">
        <v>3754</v>
      </c>
      <c r="E12" s="194">
        <v>475</v>
      </c>
      <c r="F12" s="194" t="s">
        <v>3766</v>
      </c>
      <c r="G12" s="194" t="s">
        <v>3755</v>
      </c>
      <c r="H12" s="191" t="s">
        <v>3785</v>
      </c>
      <c r="I12" s="192"/>
    </row>
    <row r="13" spans="4:10" ht="30" customHeight="1" x14ac:dyDescent="0.25">
      <c r="D13" s="194" t="s">
        <v>3756</v>
      </c>
      <c r="E13" s="194" t="s">
        <v>3767</v>
      </c>
      <c r="F13" s="194" t="s">
        <v>3765</v>
      </c>
      <c r="G13" s="194" t="s">
        <v>3755</v>
      </c>
      <c r="H13" s="191" t="s">
        <v>3785</v>
      </c>
      <c r="I13" s="184"/>
    </row>
    <row r="14" spans="4:10" ht="15.75" x14ac:dyDescent="0.25">
      <c r="D14" s="195" t="s">
        <v>3776</v>
      </c>
      <c r="E14" s="195">
        <v>455</v>
      </c>
      <c r="F14" s="194" t="s">
        <v>3765</v>
      </c>
      <c r="G14" s="194" t="s">
        <v>3755</v>
      </c>
      <c r="H14" s="191" t="s">
        <v>3785</v>
      </c>
      <c r="I14" s="184"/>
    </row>
    <row r="15" spans="4:10" x14ac:dyDescent="0.25">
      <c r="D15" s="194" t="s">
        <v>3757</v>
      </c>
      <c r="E15" s="194">
        <v>600</v>
      </c>
      <c r="F15" s="194" t="s">
        <v>3768</v>
      </c>
      <c r="G15" s="194" t="s">
        <v>3755</v>
      </c>
      <c r="H15" s="191" t="s">
        <v>3785</v>
      </c>
      <c r="I15" s="184"/>
    </row>
    <row r="16" spans="4:10" x14ac:dyDescent="0.25">
      <c r="D16" s="194" t="s">
        <v>3758</v>
      </c>
      <c r="E16" s="194">
        <v>633</v>
      </c>
      <c r="F16" s="194" t="s">
        <v>3765</v>
      </c>
      <c r="G16" s="194" t="s">
        <v>3755</v>
      </c>
      <c r="H16" s="191" t="s">
        <v>3785</v>
      </c>
      <c r="I16" s="184"/>
    </row>
    <row r="17" spans="4:9" x14ac:dyDescent="0.25">
      <c r="D17" s="194" t="s">
        <v>3759</v>
      </c>
      <c r="E17" s="194">
        <v>1455</v>
      </c>
      <c r="F17" s="194" t="s">
        <v>3769</v>
      </c>
      <c r="G17" s="194" t="s">
        <v>3755</v>
      </c>
      <c r="H17" s="190" t="s">
        <v>3784</v>
      </c>
      <c r="I17" s="184"/>
    </row>
    <row r="18" spans="4:9" x14ac:dyDescent="0.25">
      <c r="D18" s="194" t="s">
        <v>3760</v>
      </c>
      <c r="E18" s="194">
        <v>1501</v>
      </c>
      <c r="F18" s="194" t="s">
        <v>3769</v>
      </c>
      <c r="G18" s="194" t="s">
        <v>3755</v>
      </c>
      <c r="H18" s="190" t="s">
        <v>3784</v>
      </c>
      <c r="I18" s="184"/>
    </row>
    <row r="19" spans="4:9" x14ac:dyDescent="0.25">
      <c r="D19" s="194" t="s">
        <v>3761</v>
      </c>
      <c r="E19" s="194">
        <v>1399</v>
      </c>
      <c r="F19" s="194" t="s">
        <v>3770</v>
      </c>
      <c r="G19" s="194" t="s">
        <v>3755</v>
      </c>
      <c r="H19" s="190" t="s">
        <v>3784</v>
      </c>
      <c r="I19" s="184"/>
    </row>
    <row r="20" spans="4:9" x14ac:dyDescent="0.25">
      <c r="D20" s="194" t="s">
        <v>3762</v>
      </c>
      <c r="E20" s="194">
        <v>1400</v>
      </c>
      <c r="F20" s="194" t="s">
        <v>3777</v>
      </c>
      <c r="G20" s="194" t="s">
        <v>3755</v>
      </c>
      <c r="H20" s="190" t="s">
        <v>3784</v>
      </c>
      <c r="I20" s="184"/>
    </row>
    <row r="21" spans="4:9" ht="30" x14ac:dyDescent="0.25">
      <c r="D21" s="195" t="s">
        <v>3774</v>
      </c>
      <c r="E21" s="195" t="s">
        <v>3764</v>
      </c>
      <c r="F21" s="196" t="s">
        <v>3771</v>
      </c>
      <c r="G21" s="194" t="s">
        <v>3755</v>
      </c>
      <c r="H21" s="191" t="s">
        <v>3785</v>
      </c>
      <c r="I21" s="185"/>
    </row>
    <row r="22" spans="4:9" ht="30" x14ac:dyDescent="0.25">
      <c r="D22" s="195" t="s">
        <v>3775</v>
      </c>
      <c r="E22" s="195">
        <v>801</v>
      </c>
      <c r="F22" s="196" t="s">
        <v>3771</v>
      </c>
      <c r="G22" s="194" t="s">
        <v>3755</v>
      </c>
      <c r="H22" s="191" t="s">
        <v>3785</v>
      </c>
      <c r="I22" s="185"/>
    </row>
  </sheetData>
  <mergeCells count="2">
    <mergeCell ref="D10:J10"/>
    <mergeCell ref="D4:I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4B688-0A89-405C-B071-212FA7D0C236}">
  <dimension ref="E6:H73"/>
  <sheetViews>
    <sheetView topLeftCell="A12" workbookViewId="0">
      <selection activeCell="O21" sqref="O21"/>
    </sheetView>
  </sheetViews>
  <sheetFormatPr defaultRowHeight="15" x14ac:dyDescent="0.25"/>
  <cols>
    <col min="5" max="5" width="26.7109375" style="176" customWidth="1"/>
    <col min="6" max="6" width="30.28515625" style="176" customWidth="1"/>
    <col min="7" max="7" width="19.85546875" style="176" customWidth="1"/>
    <col min="8" max="8" width="13" style="176" customWidth="1"/>
  </cols>
  <sheetData>
    <row r="6" spans="5:8" ht="15.75" x14ac:dyDescent="0.25">
      <c r="E6" s="271" t="s">
        <v>3723</v>
      </c>
      <c r="F6" s="272"/>
      <c r="G6" s="272"/>
      <c r="H6" s="272"/>
    </row>
    <row r="7" spans="5:8" ht="15.75" x14ac:dyDescent="0.25">
      <c r="E7" s="179"/>
      <c r="F7" s="179"/>
      <c r="G7" s="179"/>
      <c r="H7" s="179"/>
    </row>
    <row r="8" spans="5:8" ht="15.75" x14ac:dyDescent="0.25">
      <c r="E8" s="179" t="s">
        <v>3781</v>
      </c>
      <c r="F8" s="179"/>
      <c r="G8" s="179"/>
      <c r="H8" s="179"/>
    </row>
    <row r="9" spans="5:8" ht="15.75" x14ac:dyDescent="0.25">
      <c r="E9" s="179" t="s">
        <v>3742</v>
      </c>
      <c r="F9" s="179"/>
      <c r="G9" s="179"/>
      <c r="H9" s="179"/>
    </row>
    <row r="10" spans="5:8" ht="15.75" x14ac:dyDescent="0.25">
      <c r="E10" s="179"/>
      <c r="F10" s="179"/>
      <c r="G10" s="179"/>
      <c r="H10" s="179"/>
    </row>
    <row r="11" spans="5:8" ht="15.75" x14ac:dyDescent="0.25">
      <c r="E11" s="180" t="s">
        <v>3717</v>
      </c>
      <c r="F11" s="180" t="s">
        <v>3718</v>
      </c>
      <c r="G11" s="180" t="s">
        <v>3721</v>
      </c>
      <c r="H11" s="180" t="s">
        <v>3339</v>
      </c>
    </row>
    <row r="12" spans="5:8" ht="15.75" x14ac:dyDescent="0.25">
      <c r="E12" s="180"/>
      <c r="F12" s="180"/>
      <c r="G12" s="180"/>
      <c r="H12" s="180"/>
    </row>
    <row r="13" spans="5:8" x14ac:dyDescent="0.25">
      <c r="E13" s="181" t="s">
        <v>3732</v>
      </c>
      <c r="F13" s="181" t="s">
        <v>3719</v>
      </c>
      <c r="G13" s="181" t="s">
        <v>3722</v>
      </c>
      <c r="H13" s="181" t="s">
        <v>3278</v>
      </c>
    </row>
    <row r="14" spans="5:8" x14ac:dyDescent="0.25">
      <c r="E14" s="181" t="s">
        <v>3732</v>
      </c>
      <c r="F14" s="181" t="s">
        <v>3719</v>
      </c>
      <c r="G14" s="181" t="s">
        <v>3722</v>
      </c>
      <c r="H14" s="181" t="s">
        <v>3356</v>
      </c>
    </row>
    <row r="15" spans="5:8" ht="14.25" customHeight="1" x14ac:dyDescent="0.25">
      <c r="E15" s="181" t="s">
        <v>3733</v>
      </c>
      <c r="F15" s="181" t="s">
        <v>3720</v>
      </c>
      <c r="G15" s="181" t="s">
        <v>3722</v>
      </c>
      <c r="H15" s="181" t="s">
        <v>3684</v>
      </c>
    </row>
    <row r="16" spans="5:8" ht="15.75" customHeight="1" x14ac:dyDescent="0.25">
      <c r="E16" s="181" t="s">
        <v>3733</v>
      </c>
      <c r="F16" s="181" t="s">
        <v>3720</v>
      </c>
      <c r="G16" s="181" t="s">
        <v>3722</v>
      </c>
      <c r="H16" s="181" t="s">
        <v>35</v>
      </c>
    </row>
    <row r="17" spans="5:8" ht="15" customHeight="1" x14ac:dyDescent="0.25">
      <c r="E17" s="181" t="s">
        <v>3734</v>
      </c>
      <c r="F17" s="181" t="s">
        <v>3735</v>
      </c>
      <c r="G17" s="181" t="s">
        <v>3722</v>
      </c>
      <c r="H17" s="181" t="s">
        <v>3278</v>
      </c>
    </row>
    <row r="18" spans="5:8" ht="17.25" customHeight="1" x14ac:dyDescent="0.25">
      <c r="E18" s="181" t="s">
        <v>3734</v>
      </c>
      <c r="F18" s="181" t="s">
        <v>3735</v>
      </c>
      <c r="G18" s="181" t="s">
        <v>3722</v>
      </c>
      <c r="H18" s="181" t="s">
        <v>35</v>
      </c>
    </row>
    <row r="19" spans="5:8" x14ac:dyDescent="0.25">
      <c r="E19" s="182" t="s">
        <v>3738</v>
      </c>
      <c r="F19" s="181" t="s">
        <v>3740</v>
      </c>
      <c r="G19" s="181" t="s">
        <v>3722</v>
      </c>
      <c r="H19" s="181" t="s">
        <v>3278</v>
      </c>
    </row>
    <row r="20" spans="5:8" x14ac:dyDescent="0.25">
      <c r="E20" s="182" t="s">
        <v>3738</v>
      </c>
      <c r="F20" s="181" t="s">
        <v>3741</v>
      </c>
      <c r="G20" s="181" t="s">
        <v>3722</v>
      </c>
      <c r="H20" s="181" t="s">
        <v>35</v>
      </c>
    </row>
    <row r="21" spans="5:8" ht="12.75" customHeight="1" x14ac:dyDescent="0.25">
      <c r="E21" s="181" t="s">
        <v>3736</v>
      </c>
      <c r="F21" s="182" t="s">
        <v>3724</v>
      </c>
      <c r="G21" s="181" t="s">
        <v>3722</v>
      </c>
      <c r="H21" s="181" t="s">
        <v>3278</v>
      </c>
    </row>
    <row r="22" spans="5:8" ht="14.25" customHeight="1" x14ac:dyDescent="0.25">
      <c r="E22" s="181" t="s">
        <v>3736</v>
      </c>
      <c r="F22" s="182" t="s">
        <v>3724</v>
      </c>
      <c r="G22" s="181" t="s">
        <v>3722</v>
      </c>
      <c r="H22" s="181" t="s">
        <v>3356</v>
      </c>
    </row>
    <row r="23" spans="5:8" x14ac:dyDescent="0.25">
      <c r="E23" s="182" t="s">
        <v>3738</v>
      </c>
      <c r="F23" s="181" t="s">
        <v>3725</v>
      </c>
      <c r="G23" s="181" t="s">
        <v>3722</v>
      </c>
      <c r="H23" s="181" t="s">
        <v>3278</v>
      </c>
    </row>
    <row r="24" spans="5:8" x14ac:dyDescent="0.25">
      <c r="E24" s="182" t="s">
        <v>3738</v>
      </c>
      <c r="F24" s="181" t="s">
        <v>3725</v>
      </c>
      <c r="G24" s="181" t="s">
        <v>3722</v>
      </c>
      <c r="H24" s="181" t="s">
        <v>35</v>
      </c>
    </row>
    <row r="25" spans="5:8" x14ac:dyDescent="0.25">
      <c r="E25" s="182" t="s">
        <v>3738</v>
      </c>
      <c r="F25" s="181" t="s">
        <v>3726</v>
      </c>
      <c r="G25" s="181" t="s">
        <v>3722</v>
      </c>
      <c r="H25" s="181" t="s">
        <v>3278</v>
      </c>
    </row>
    <row r="26" spans="5:8" x14ac:dyDescent="0.25">
      <c r="E26" s="182" t="s">
        <v>3738</v>
      </c>
      <c r="F26" s="181" t="s">
        <v>3726</v>
      </c>
      <c r="G26" s="181" t="s">
        <v>3722</v>
      </c>
      <c r="H26" s="181" t="s">
        <v>35</v>
      </c>
    </row>
    <row r="27" spans="5:8" x14ac:dyDescent="0.25">
      <c r="E27" s="182" t="s">
        <v>3738</v>
      </c>
      <c r="F27" s="181" t="s">
        <v>3727</v>
      </c>
      <c r="G27" s="181" t="s">
        <v>3722</v>
      </c>
      <c r="H27" s="181" t="s">
        <v>3737</v>
      </c>
    </row>
    <row r="28" spans="5:8" x14ac:dyDescent="0.25">
      <c r="E28" s="182" t="s">
        <v>3738</v>
      </c>
      <c r="F28" s="181" t="s">
        <v>3727</v>
      </c>
      <c r="G28" s="181" t="s">
        <v>3722</v>
      </c>
      <c r="H28" s="181" t="s">
        <v>35</v>
      </c>
    </row>
    <row r="29" spans="5:8" ht="15" customHeight="1" x14ac:dyDescent="0.25">
      <c r="E29" s="181" t="s">
        <v>3728</v>
      </c>
      <c r="F29" s="181" t="s">
        <v>3729</v>
      </c>
      <c r="G29" s="181" t="s">
        <v>3722</v>
      </c>
      <c r="H29" s="181" t="s">
        <v>3684</v>
      </c>
    </row>
    <row r="30" spans="5:8" ht="16.5" customHeight="1" x14ac:dyDescent="0.25">
      <c r="E30" s="181" t="s">
        <v>3728</v>
      </c>
      <c r="F30" s="183" t="s">
        <v>3729</v>
      </c>
      <c r="G30" s="181" t="s">
        <v>3722</v>
      </c>
      <c r="H30" s="181" t="s">
        <v>35</v>
      </c>
    </row>
    <row r="31" spans="5:8" x14ac:dyDescent="0.25">
      <c r="E31" s="181" t="s">
        <v>3730</v>
      </c>
      <c r="F31" s="181"/>
      <c r="G31" s="181" t="s">
        <v>3722</v>
      </c>
      <c r="H31" s="181" t="s">
        <v>3278</v>
      </c>
    </row>
    <row r="32" spans="5:8" x14ac:dyDescent="0.25">
      <c r="E32" s="181" t="s">
        <v>3730</v>
      </c>
      <c r="F32" s="181"/>
      <c r="G32" s="181" t="s">
        <v>3722</v>
      </c>
      <c r="H32" s="181" t="s">
        <v>3356</v>
      </c>
    </row>
    <row r="33" spans="5:8" ht="14.25" customHeight="1" x14ac:dyDescent="0.25">
      <c r="E33" s="181" t="s">
        <v>3731</v>
      </c>
      <c r="F33" s="181" t="s">
        <v>3739</v>
      </c>
      <c r="G33" s="181" t="s">
        <v>3722</v>
      </c>
      <c r="H33" s="181" t="s">
        <v>3278</v>
      </c>
    </row>
    <row r="34" spans="5:8" x14ac:dyDescent="0.25">
      <c r="E34" s="181" t="s">
        <v>3731</v>
      </c>
      <c r="F34" s="181" t="s">
        <v>3739</v>
      </c>
      <c r="G34" s="181" t="s">
        <v>3722</v>
      </c>
      <c r="H34" s="181" t="s">
        <v>3356</v>
      </c>
    </row>
    <row r="35" spans="5:8" x14ac:dyDescent="0.25">
      <c r="E35" s="170"/>
      <c r="F35" s="170"/>
      <c r="G35" s="170"/>
      <c r="H35" s="167"/>
    </row>
    <row r="36" spans="5:8" x14ac:dyDescent="0.25">
      <c r="E36" s="170"/>
      <c r="F36" s="170"/>
      <c r="G36" s="170"/>
      <c r="H36" s="168"/>
    </row>
    <row r="37" spans="5:8" x14ac:dyDescent="0.25">
      <c r="E37" s="170"/>
      <c r="F37" s="170"/>
      <c r="G37" s="170"/>
      <c r="H37" s="168"/>
    </row>
    <row r="38" spans="5:8" x14ac:dyDescent="0.25">
      <c r="E38" s="170"/>
      <c r="F38" s="170"/>
      <c r="G38" s="170"/>
      <c r="H38" s="169"/>
    </row>
    <row r="39" spans="5:8" x14ac:dyDescent="0.25">
      <c r="E39" s="170"/>
      <c r="F39" s="170"/>
      <c r="G39" s="170"/>
      <c r="H39" s="167"/>
    </row>
    <row r="40" spans="5:8" x14ac:dyDescent="0.25">
      <c r="E40" s="170"/>
      <c r="F40" s="170"/>
      <c r="G40" s="170"/>
      <c r="H40" s="167"/>
    </row>
    <row r="41" spans="5:8" x14ac:dyDescent="0.25">
      <c r="E41" s="170"/>
      <c r="F41" s="170"/>
      <c r="G41" s="170"/>
      <c r="H41" s="168"/>
    </row>
    <row r="42" spans="5:8" x14ac:dyDescent="0.25">
      <c r="E42" s="170"/>
      <c r="F42" s="170"/>
      <c r="G42" s="170"/>
      <c r="H42" s="169"/>
    </row>
    <row r="43" spans="5:8" x14ac:dyDescent="0.25">
      <c r="E43" s="170"/>
      <c r="F43" s="170"/>
      <c r="G43" s="170"/>
      <c r="H43" s="167"/>
    </row>
    <row r="44" spans="5:8" x14ac:dyDescent="0.25">
      <c r="E44" s="170"/>
      <c r="F44" s="170"/>
      <c r="G44" s="170"/>
      <c r="H44" s="168"/>
    </row>
    <row r="45" spans="5:8" x14ac:dyDescent="0.25">
      <c r="E45" s="170"/>
      <c r="F45" s="170"/>
      <c r="G45" s="170"/>
      <c r="H45" s="168"/>
    </row>
    <row r="46" spans="5:8" x14ac:dyDescent="0.25">
      <c r="E46" s="170"/>
      <c r="F46" s="170"/>
      <c r="G46" s="170"/>
      <c r="H46" s="169"/>
    </row>
    <row r="47" spans="5:8" x14ac:dyDescent="0.25">
      <c r="E47" s="170"/>
      <c r="F47" s="170"/>
      <c r="G47" s="170"/>
      <c r="H47" s="167"/>
    </row>
    <row r="48" spans="5:8" x14ac:dyDescent="0.25">
      <c r="E48" s="177"/>
      <c r="F48" s="177"/>
      <c r="G48" s="177"/>
      <c r="H48" s="169"/>
    </row>
    <row r="49" spans="5:8" x14ac:dyDescent="0.25">
      <c r="E49" s="170"/>
      <c r="F49" s="170"/>
      <c r="G49" s="170"/>
      <c r="H49" s="168"/>
    </row>
    <row r="50" spans="5:8" x14ac:dyDescent="0.25">
      <c r="E50" s="178"/>
      <c r="F50" s="178"/>
      <c r="G50" s="178"/>
      <c r="H50" s="168"/>
    </row>
    <row r="51" spans="5:8" x14ac:dyDescent="0.25">
      <c r="E51" s="170"/>
      <c r="F51" s="170"/>
      <c r="G51" s="170"/>
      <c r="H51" s="167"/>
    </row>
    <row r="52" spans="5:8" x14ac:dyDescent="0.25">
      <c r="E52" s="170"/>
      <c r="F52" s="170"/>
      <c r="G52" s="170"/>
      <c r="H52" s="168"/>
    </row>
    <row r="53" spans="5:8" x14ac:dyDescent="0.25">
      <c r="E53" s="170"/>
      <c r="F53" s="170"/>
      <c r="G53" s="170"/>
      <c r="H53" s="168"/>
    </row>
    <row r="54" spans="5:8" x14ac:dyDescent="0.25">
      <c r="E54" s="170"/>
      <c r="F54" s="170"/>
      <c r="G54" s="170"/>
      <c r="H54" s="169"/>
    </row>
    <row r="55" spans="5:8" x14ac:dyDescent="0.25">
      <c r="E55" s="170" t="s">
        <v>3701</v>
      </c>
      <c r="F55" s="170"/>
      <c r="G55" s="170"/>
      <c r="H55" s="167" t="s">
        <v>3698</v>
      </c>
    </row>
    <row r="56" spans="5:8" x14ac:dyDescent="0.25">
      <c r="E56" s="170" t="s">
        <v>3702</v>
      </c>
      <c r="F56" s="170"/>
      <c r="G56" s="170"/>
      <c r="H56" s="167" t="s">
        <v>3699</v>
      </c>
    </row>
    <row r="57" spans="5:8" x14ac:dyDescent="0.25">
      <c r="E57" s="170" t="s">
        <v>3695</v>
      </c>
      <c r="F57" s="170"/>
      <c r="G57" s="170"/>
      <c r="H57" s="169"/>
    </row>
    <row r="58" spans="5:8" x14ac:dyDescent="0.25">
      <c r="E58" s="170" t="s">
        <v>3701</v>
      </c>
      <c r="F58" s="170"/>
      <c r="G58" s="170"/>
      <c r="H58" s="167" t="s">
        <v>3696</v>
      </c>
    </row>
    <row r="59" spans="5:8" x14ac:dyDescent="0.25">
      <c r="E59" s="170" t="s">
        <v>3703</v>
      </c>
      <c r="F59" s="170"/>
      <c r="G59" s="170"/>
      <c r="H59" s="169"/>
    </row>
    <row r="60" spans="5:8" x14ac:dyDescent="0.25">
      <c r="E60" s="170" t="s">
        <v>3704</v>
      </c>
      <c r="F60" s="170"/>
      <c r="G60" s="170"/>
      <c r="H60" s="167" t="s">
        <v>3700</v>
      </c>
    </row>
    <row r="61" spans="5:8" x14ac:dyDescent="0.25">
      <c r="E61" s="170" t="s">
        <v>3705</v>
      </c>
      <c r="F61" s="170"/>
      <c r="G61" s="170"/>
      <c r="H61" s="167" t="s">
        <v>3699</v>
      </c>
    </row>
    <row r="62" spans="5:8" x14ac:dyDescent="0.25">
      <c r="E62" s="170" t="s">
        <v>3706</v>
      </c>
      <c r="F62" s="170"/>
      <c r="G62" s="170"/>
      <c r="H62" s="168"/>
    </row>
    <row r="63" spans="5:8" x14ac:dyDescent="0.25">
      <c r="E63" s="170" t="s">
        <v>3695</v>
      </c>
      <c r="F63" s="170"/>
      <c r="G63" s="170"/>
      <c r="H63" s="169"/>
    </row>
    <row r="64" spans="5:8" x14ac:dyDescent="0.25">
      <c r="E64" s="170" t="s">
        <v>3704</v>
      </c>
      <c r="F64" s="170"/>
      <c r="G64" s="170"/>
      <c r="H64" s="167" t="s">
        <v>3696</v>
      </c>
    </row>
    <row r="65" spans="5:8" x14ac:dyDescent="0.25">
      <c r="E65" s="170" t="s">
        <v>3705</v>
      </c>
      <c r="F65" s="170"/>
      <c r="G65" s="170"/>
      <c r="H65" s="168"/>
    </row>
    <row r="66" spans="5:8" x14ac:dyDescent="0.25">
      <c r="E66" s="170" t="s">
        <v>3707</v>
      </c>
      <c r="F66" s="170"/>
      <c r="G66" s="170"/>
      <c r="H66" s="168"/>
    </row>
    <row r="67" spans="5:8" x14ac:dyDescent="0.25">
      <c r="E67" s="170" t="s">
        <v>3697</v>
      </c>
      <c r="F67" s="170"/>
      <c r="G67" s="170"/>
      <c r="H67" s="168"/>
    </row>
    <row r="68" spans="5:8" x14ac:dyDescent="0.25">
      <c r="E68" s="171" t="s">
        <v>3708</v>
      </c>
      <c r="F68" s="171"/>
      <c r="G68" s="171"/>
      <c r="H68" s="172" t="s">
        <v>3709</v>
      </c>
    </row>
    <row r="69" spans="5:8" x14ac:dyDescent="0.25">
      <c r="E69" s="167" t="s">
        <v>3710</v>
      </c>
      <c r="F69" s="167"/>
      <c r="G69" s="167"/>
      <c r="H69" s="167" t="s">
        <v>3711</v>
      </c>
    </row>
    <row r="70" spans="5:8" x14ac:dyDescent="0.25">
      <c r="E70" s="173" t="s">
        <v>3712</v>
      </c>
      <c r="F70" s="173"/>
      <c r="G70" s="173"/>
      <c r="H70" s="169"/>
    </row>
    <row r="71" spans="5:8" x14ac:dyDescent="0.25">
      <c r="E71" s="173" t="s">
        <v>3713</v>
      </c>
      <c r="F71" s="173"/>
      <c r="G71" s="173"/>
      <c r="H71" s="167" t="s">
        <v>3714</v>
      </c>
    </row>
    <row r="72" spans="5:8" x14ac:dyDescent="0.25">
      <c r="E72" s="173" t="s">
        <v>3715</v>
      </c>
      <c r="F72" s="173"/>
      <c r="G72" s="173"/>
      <c r="H72" s="167" t="s">
        <v>3716</v>
      </c>
    </row>
    <row r="73" spans="5:8" x14ac:dyDescent="0.25">
      <c r="E73" s="174" t="s">
        <v>3712</v>
      </c>
      <c r="F73" s="174"/>
      <c r="G73" s="174"/>
      <c r="H73" s="175"/>
    </row>
  </sheetData>
  <mergeCells count="1">
    <mergeCell ref="E6:H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99C1-2E28-4324-899B-259B4CEF7F94}">
  <dimension ref="F28:X33"/>
  <sheetViews>
    <sheetView tabSelected="1" topLeftCell="A25" workbookViewId="0">
      <selection activeCell="O34" sqref="O34"/>
    </sheetView>
  </sheetViews>
  <sheetFormatPr defaultRowHeight="15" x14ac:dyDescent="0.25"/>
  <sheetData>
    <row r="28" spans="6:24" ht="21" x14ac:dyDescent="0.35">
      <c r="F28" s="200" t="s">
        <v>6923</v>
      </c>
    </row>
    <row r="29" spans="6:24" ht="21" x14ac:dyDescent="0.35">
      <c r="F29" s="200" t="s">
        <v>6928</v>
      </c>
    </row>
    <row r="30" spans="6:24" x14ac:dyDescent="0.25">
      <c r="T30" s="274" t="s">
        <v>6927</v>
      </c>
      <c r="U30" s="275"/>
      <c r="V30" s="275"/>
      <c r="W30" s="275"/>
      <c r="X30" s="276"/>
    </row>
    <row r="31" spans="6:24" x14ac:dyDescent="0.25">
      <c r="T31" s="277" t="s">
        <v>6924</v>
      </c>
      <c r="U31" s="278"/>
      <c r="V31" s="278"/>
      <c r="W31" s="278"/>
      <c r="X31" s="279"/>
    </row>
    <row r="32" spans="6:24" x14ac:dyDescent="0.25">
      <c r="T32" s="277" t="s">
        <v>6925</v>
      </c>
      <c r="U32" s="278"/>
      <c r="V32" s="278"/>
      <c r="W32" s="278"/>
      <c r="X32" s="279"/>
    </row>
    <row r="33" spans="20:24" x14ac:dyDescent="0.25">
      <c r="T33" s="280" t="s">
        <v>6926</v>
      </c>
      <c r="U33" s="128"/>
      <c r="V33" s="128"/>
      <c r="W33" s="128"/>
      <c r="X33" s="281"/>
    </row>
  </sheetData>
  <hyperlinks>
    <hyperlink ref="T33" r:id="rId1" display="mailto:smorelos@sweepingcorp.com" xr:uid="{E867DCC7-FEA0-44DD-9D1F-E43F28861CC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CAE5-577B-422B-B7BE-F92034E08C73}">
  <dimension ref="D9:M50"/>
  <sheetViews>
    <sheetView workbookViewId="0"/>
  </sheetViews>
  <sheetFormatPr defaultRowHeight="15" x14ac:dyDescent="0.25"/>
  <cols>
    <col min="2" max="2" width="15.28515625" customWidth="1"/>
    <col min="4" max="4" width="18.28515625" customWidth="1"/>
    <col min="6" max="6" width="10.5703125" customWidth="1"/>
    <col min="7" max="7" width="11.5703125" customWidth="1"/>
    <col min="10" max="10" width="11.140625" customWidth="1"/>
    <col min="11" max="11" width="18.42578125" customWidth="1"/>
    <col min="12" max="12" width="14.42578125" customWidth="1"/>
    <col min="13" max="13" width="12.85546875" customWidth="1"/>
    <col min="14" max="15" width="11.7109375" customWidth="1"/>
  </cols>
  <sheetData>
    <row r="9" spans="4:13" ht="15.75" x14ac:dyDescent="0.25">
      <c r="D9" s="236" t="s">
        <v>60</v>
      </c>
      <c r="E9" s="236"/>
      <c r="F9" s="236"/>
      <c r="G9" s="236"/>
      <c r="H9" s="236"/>
      <c r="I9" s="27"/>
      <c r="K9" s="235" t="s">
        <v>61</v>
      </c>
      <c r="L9" s="235"/>
      <c r="M9" s="235"/>
    </row>
    <row r="10" spans="4:13" x14ac:dyDescent="0.25">
      <c r="D10" s="3"/>
      <c r="E10" s="4" t="s">
        <v>0</v>
      </c>
      <c r="F10" s="4" t="s">
        <v>1</v>
      </c>
      <c r="G10" s="4" t="s">
        <v>2</v>
      </c>
      <c r="H10" s="4" t="s">
        <v>3</v>
      </c>
      <c r="I10" s="4"/>
      <c r="K10" s="9" t="s">
        <v>12</v>
      </c>
      <c r="L10" s="9" t="s">
        <v>13</v>
      </c>
      <c r="M10" s="9" t="s">
        <v>14</v>
      </c>
    </row>
    <row r="11" spans="4:13" x14ac:dyDescent="0.25">
      <c r="D11" s="7"/>
      <c r="E11" s="7"/>
      <c r="F11" s="7"/>
      <c r="G11" s="7"/>
      <c r="H11" s="7"/>
      <c r="I11" s="7"/>
    </row>
    <row r="12" spans="4:13" x14ac:dyDescent="0.25">
      <c r="D12" s="3" t="s">
        <v>4</v>
      </c>
      <c r="E12" s="7">
        <v>45150</v>
      </c>
      <c r="F12" s="7">
        <v>46450</v>
      </c>
      <c r="G12" s="7">
        <v>46785</v>
      </c>
      <c r="H12" s="3">
        <v>47350</v>
      </c>
      <c r="I12" s="3"/>
      <c r="K12" s="5">
        <f t="shared" ref="K12:M16" si="0">(F12-E12)/F12</f>
        <v>2.7987082884822389E-2</v>
      </c>
      <c r="L12" s="5">
        <f t="shared" si="0"/>
        <v>7.1604146628192799E-3</v>
      </c>
      <c r="M12" s="5">
        <f t="shared" si="0"/>
        <v>1.1932418162618795E-2</v>
      </c>
    </row>
    <row r="13" spans="4:13" x14ac:dyDescent="0.25">
      <c r="D13" s="3" t="s">
        <v>5</v>
      </c>
      <c r="E13" s="7">
        <v>25110</v>
      </c>
      <c r="F13" s="7">
        <v>25635</v>
      </c>
      <c r="G13" s="7">
        <v>26290</v>
      </c>
      <c r="H13" s="3">
        <v>26815</v>
      </c>
      <c r="I13" s="3"/>
      <c r="K13" s="5">
        <f t="shared" si="0"/>
        <v>2.047981275599766E-2</v>
      </c>
      <c r="L13" s="5">
        <f t="shared" si="0"/>
        <v>2.4914416127805251E-2</v>
      </c>
      <c r="M13" s="5">
        <f t="shared" si="0"/>
        <v>1.957859407048294E-2</v>
      </c>
    </row>
    <row r="14" spans="4:13" x14ac:dyDescent="0.25">
      <c r="D14" s="3" t="s">
        <v>6</v>
      </c>
      <c r="E14" s="7">
        <v>16810</v>
      </c>
      <c r="F14" s="7">
        <v>17130</v>
      </c>
      <c r="G14" s="7">
        <v>17680</v>
      </c>
      <c r="H14" s="3">
        <v>18080</v>
      </c>
      <c r="I14" s="3"/>
      <c r="K14" s="5">
        <f t="shared" si="0"/>
        <v>1.8680677174547577E-2</v>
      </c>
      <c r="L14" s="5">
        <f t="shared" si="0"/>
        <v>3.1108597285067874E-2</v>
      </c>
      <c r="M14" s="5">
        <f t="shared" si="0"/>
        <v>2.2123893805309734E-2</v>
      </c>
    </row>
    <row r="15" spans="4:13" x14ac:dyDescent="0.25">
      <c r="D15" s="3" t="s">
        <v>7</v>
      </c>
      <c r="E15" s="7">
        <v>18085</v>
      </c>
      <c r="F15" s="7">
        <v>18260</v>
      </c>
      <c r="G15" s="7">
        <v>18485</v>
      </c>
      <c r="H15" s="3">
        <v>18745</v>
      </c>
      <c r="I15" s="3"/>
      <c r="K15" s="5">
        <f t="shared" si="0"/>
        <v>9.5837897042716311E-3</v>
      </c>
      <c r="L15" s="5">
        <f t="shared" si="0"/>
        <v>1.2172031376791993E-2</v>
      </c>
      <c r="M15" s="5">
        <f t="shared" si="0"/>
        <v>1.3870365430781541E-2</v>
      </c>
    </row>
    <row r="16" spans="4:13" x14ac:dyDescent="0.25">
      <c r="D16" s="3" t="s">
        <v>8</v>
      </c>
      <c r="E16" s="7">
        <v>71170</v>
      </c>
      <c r="F16" s="7">
        <v>73915</v>
      </c>
      <c r="G16" s="7">
        <v>79080</v>
      </c>
      <c r="H16" s="3">
        <v>81265</v>
      </c>
      <c r="I16" s="3"/>
      <c r="K16" s="28">
        <f t="shared" si="0"/>
        <v>3.7137252249205166E-2</v>
      </c>
      <c r="L16" s="28">
        <f t="shared" si="0"/>
        <v>6.5313606474456248E-2</v>
      </c>
      <c r="M16" s="28">
        <f t="shared" si="0"/>
        <v>2.6887343874976929E-2</v>
      </c>
    </row>
    <row r="17" spans="4:13" x14ac:dyDescent="0.25">
      <c r="D17" s="3" t="s">
        <v>10</v>
      </c>
      <c r="E17" s="3">
        <v>56602</v>
      </c>
      <c r="F17" s="3">
        <f>(E17*K17)+E17</f>
        <v>57891.038266629228</v>
      </c>
      <c r="G17" s="3">
        <f>(F17*L17)+F17</f>
        <v>59519.733922330728</v>
      </c>
      <c r="H17" s="3">
        <f>(G17*M17)+G17</f>
        <v>60643.378592234309</v>
      </c>
      <c r="I17" s="3"/>
      <c r="K17" s="28">
        <f>AVERAGE(K12:K16)</f>
        <v>2.2773722953768887E-2</v>
      </c>
      <c r="L17" s="28">
        <f>AVERAGE(L12:L16)</f>
        <v>2.8133813185388129E-2</v>
      </c>
      <c r="M17" s="28">
        <f>AVERAGE(M12:M16)</f>
        <v>1.8878523068833988E-2</v>
      </c>
    </row>
    <row r="18" spans="4:13" x14ac:dyDescent="0.25">
      <c r="D18" s="6" t="s">
        <v>11</v>
      </c>
      <c r="E18" s="4">
        <f t="shared" ref="E18:H18" si="1">SUM(E12:E17)</f>
        <v>232927</v>
      </c>
      <c r="F18" s="4">
        <f t="shared" si="1"/>
        <v>239281.03826662921</v>
      </c>
      <c r="G18" s="4">
        <f t="shared" si="1"/>
        <v>247839.73392233072</v>
      </c>
      <c r="H18" s="4">
        <f t="shared" si="1"/>
        <v>252898.37859223431</v>
      </c>
      <c r="I18" s="4"/>
    </row>
    <row r="20" spans="4:13" x14ac:dyDescent="0.25">
      <c r="D20" t="s">
        <v>17</v>
      </c>
      <c r="K20" s="8" t="s">
        <v>15</v>
      </c>
    </row>
    <row r="21" spans="4:13" x14ac:dyDescent="0.25">
      <c r="D21" s="8" t="s">
        <v>59</v>
      </c>
    </row>
    <row r="24" spans="4:13" ht="15.75" x14ac:dyDescent="0.25">
      <c r="D24" s="236" t="s">
        <v>3258</v>
      </c>
      <c r="E24" s="236"/>
      <c r="F24" s="236"/>
      <c r="G24" s="236"/>
      <c r="H24" s="236"/>
      <c r="I24" s="104"/>
    </row>
    <row r="27" spans="4:13" x14ac:dyDescent="0.25">
      <c r="D27" t="s">
        <v>28</v>
      </c>
      <c r="F27" s="70" t="s">
        <v>3259</v>
      </c>
    </row>
    <row r="28" spans="4:13" x14ac:dyDescent="0.25">
      <c r="F28" s="69"/>
    </row>
    <row r="29" spans="4:13" x14ac:dyDescent="0.25">
      <c r="D29" t="s">
        <v>30</v>
      </c>
      <c r="F29" s="70" t="s">
        <v>3260</v>
      </c>
    </row>
    <row r="30" spans="4:13" x14ac:dyDescent="0.25">
      <c r="F30" s="69"/>
    </row>
    <row r="31" spans="4:13" x14ac:dyDescent="0.25">
      <c r="D31" t="s">
        <v>31</v>
      </c>
      <c r="F31" s="70" t="s">
        <v>3261</v>
      </c>
    </row>
    <row r="32" spans="4:13" x14ac:dyDescent="0.25">
      <c r="F32" s="69"/>
    </row>
    <row r="33" spans="4:10" x14ac:dyDescent="0.25">
      <c r="D33" t="s">
        <v>29</v>
      </c>
      <c r="F33" s="70" t="s">
        <v>3262</v>
      </c>
    </row>
    <row r="34" spans="4:10" x14ac:dyDescent="0.25">
      <c r="F34" s="69"/>
    </row>
    <row r="35" spans="4:10" x14ac:dyDescent="0.25">
      <c r="D35" t="s">
        <v>27</v>
      </c>
      <c r="F35" s="70" t="s">
        <v>3263</v>
      </c>
    </row>
    <row r="36" spans="4:10" x14ac:dyDescent="0.25">
      <c r="F36" s="69"/>
    </row>
    <row r="37" spans="4:10" x14ac:dyDescent="0.25">
      <c r="D37" t="s">
        <v>3265</v>
      </c>
      <c r="E37" s="22"/>
      <c r="F37" s="70" t="s">
        <v>3264</v>
      </c>
      <c r="G37" s="23"/>
    </row>
    <row r="38" spans="4:10" x14ac:dyDescent="0.25">
      <c r="D38" s="24"/>
      <c r="E38" s="22"/>
      <c r="F38" s="22"/>
      <c r="G38" s="23"/>
    </row>
    <row r="39" spans="4:10" x14ac:dyDescent="0.25">
      <c r="D39" s="24"/>
      <c r="E39" s="22"/>
      <c r="F39" s="22"/>
      <c r="G39" s="23"/>
    </row>
    <row r="40" spans="4:10" x14ac:dyDescent="0.25">
      <c r="D40" s="24"/>
      <c r="E40" s="22"/>
      <c r="F40" s="22"/>
      <c r="G40" s="23"/>
    </row>
    <row r="41" spans="4:10" x14ac:dyDescent="0.25">
      <c r="D41" s="24"/>
      <c r="E41" s="22"/>
      <c r="F41" s="22"/>
      <c r="G41" s="23"/>
    </row>
    <row r="42" spans="4:10" x14ac:dyDescent="0.25">
      <c r="D42" s="24"/>
      <c r="E42" s="22"/>
      <c r="F42" s="22"/>
      <c r="G42" s="23"/>
    </row>
    <row r="43" spans="4:10" x14ac:dyDescent="0.25">
      <c r="D43" s="24"/>
      <c r="E43" s="22"/>
      <c r="F43" s="22"/>
      <c r="G43" s="23"/>
    </row>
    <row r="44" spans="4:10" x14ac:dyDescent="0.25">
      <c r="D44" s="24"/>
      <c r="E44" s="22"/>
      <c r="F44" s="22"/>
      <c r="G44" s="23"/>
    </row>
    <row r="45" spans="4:10" x14ac:dyDescent="0.25">
      <c r="D45" s="24"/>
      <c r="E45" s="22"/>
      <c r="F45" s="22"/>
      <c r="G45" s="23"/>
    </row>
    <row r="46" spans="4:10" x14ac:dyDescent="0.25">
      <c r="D46" s="24"/>
      <c r="E46" s="22"/>
      <c r="F46" s="22"/>
      <c r="G46" s="23"/>
    </row>
    <row r="47" spans="4:10" x14ac:dyDescent="0.25">
      <c r="D47" s="24"/>
      <c r="E47" s="22"/>
      <c r="F47" s="22"/>
      <c r="G47" s="23"/>
      <c r="J47" s="26"/>
    </row>
    <row r="48" spans="4:10" x14ac:dyDescent="0.25">
      <c r="D48" s="24"/>
      <c r="E48" s="22"/>
      <c r="F48" s="22"/>
      <c r="G48" s="23"/>
    </row>
    <row r="49" spans="4:10" x14ac:dyDescent="0.25">
      <c r="D49" s="24"/>
      <c r="E49" s="22"/>
      <c r="F49" s="22"/>
      <c r="G49" s="23"/>
    </row>
    <row r="50" spans="4:10" x14ac:dyDescent="0.25">
      <c r="J50" s="1"/>
    </row>
  </sheetData>
  <mergeCells count="3">
    <mergeCell ref="K9:M9"/>
    <mergeCell ref="D9:H9"/>
    <mergeCell ref="D24:H24"/>
  </mergeCells>
  <hyperlinks>
    <hyperlink ref="F27" r:id="rId1" xr:uid="{74980F50-51AA-4988-9F99-C2412DA055AD}"/>
    <hyperlink ref="F29" r:id="rId2" xr:uid="{49C7A4E1-3EB7-489E-BA6A-A30832372719}"/>
    <hyperlink ref="F31" r:id="rId3" xr:uid="{E0E3E991-BD38-4F2B-9EE7-05A27BDC9930}"/>
    <hyperlink ref="F33" r:id="rId4" xr:uid="{25D4E702-1722-42C7-933C-2884BB70BE28}"/>
    <hyperlink ref="F35" r:id="rId5" xr:uid="{7DD2098D-BFB7-4498-928E-7537D9BE7696}"/>
    <hyperlink ref="F37" r:id="rId6" xr:uid="{97A557E5-10A8-45B5-8DE3-4F5547EC7FDC}"/>
  </hyperlinks>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5CF23-1A98-4096-A6DB-D73C1968A2F7}">
  <dimension ref="C7:M35"/>
  <sheetViews>
    <sheetView topLeftCell="A9" workbookViewId="0"/>
  </sheetViews>
  <sheetFormatPr defaultRowHeight="15" x14ac:dyDescent="0.25"/>
  <cols>
    <col min="5" max="5" width="28.7109375" bestFit="1" customWidth="1"/>
    <col min="13" max="13" width="13.42578125" customWidth="1"/>
  </cols>
  <sheetData>
    <row r="7" spans="3:13" ht="15.75" x14ac:dyDescent="0.25">
      <c r="E7" s="105"/>
      <c r="F7" s="105"/>
      <c r="G7" s="105"/>
      <c r="H7" s="105"/>
      <c r="I7" s="105"/>
      <c r="J7" s="105"/>
      <c r="K7" s="105"/>
      <c r="L7" s="105"/>
      <c r="M7" s="105"/>
    </row>
    <row r="10" spans="3:13" ht="15.75" x14ac:dyDescent="0.25">
      <c r="C10" s="237" t="s">
        <v>62</v>
      </c>
      <c r="D10" s="237"/>
      <c r="E10" s="237"/>
      <c r="F10" s="237"/>
      <c r="G10" s="237"/>
      <c r="H10" s="237"/>
      <c r="I10" s="237"/>
      <c r="J10" s="237"/>
      <c r="K10" s="237"/>
      <c r="L10" s="237"/>
      <c r="M10" s="237"/>
    </row>
    <row r="11" spans="3:13" ht="15.75" thickBot="1" x14ac:dyDescent="0.3"/>
    <row r="12" spans="3:13" ht="15.75" thickBot="1" x14ac:dyDescent="0.3">
      <c r="E12" s="108" t="s">
        <v>3301</v>
      </c>
      <c r="F12" s="109">
        <v>2018</v>
      </c>
      <c r="G12" s="109">
        <v>2019</v>
      </c>
      <c r="H12" s="109">
        <v>2020</v>
      </c>
      <c r="I12" s="109">
        <v>2021</v>
      </c>
      <c r="J12" s="109">
        <v>2022</v>
      </c>
      <c r="K12" s="109">
        <v>2023</v>
      </c>
    </row>
    <row r="13" spans="3:13" ht="15.75" thickBot="1" x14ac:dyDescent="0.3">
      <c r="E13" s="110" t="s">
        <v>3302</v>
      </c>
      <c r="F13" s="111">
        <v>27417</v>
      </c>
      <c r="G13" s="111">
        <v>28662</v>
      </c>
      <c r="H13" s="111">
        <v>22969</v>
      </c>
      <c r="I13" s="111">
        <v>24832</v>
      </c>
      <c r="J13" s="111">
        <v>26638</v>
      </c>
      <c r="K13" s="111">
        <v>27520.92</v>
      </c>
    </row>
    <row r="14" spans="3:13" ht="15.75" thickBot="1" x14ac:dyDescent="0.3">
      <c r="E14" s="112" t="s">
        <v>78</v>
      </c>
      <c r="F14" s="113">
        <v>8955</v>
      </c>
      <c r="G14" s="113">
        <v>9703</v>
      </c>
      <c r="H14" s="113">
        <v>7915</v>
      </c>
      <c r="I14" s="113">
        <v>9943</v>
      </c>
      <c r="J14" s="113">
        <v>8627</v>
      </c>
      <c r="K14" s="113">
        <v>9891.34</v>
      </c>
    </row>
    <row r="15" spans="3:13" ht="15.75" thickBot="1" x14ac:dyDescent="0.3">
      <c r="E15" s="110" t="s">
        <v>3303</v>
      </c>
      <c r="F15" s="111">
        <v>6463</v>
      </c>
      <c r="G15" s="111">
        <v>7784</v>
      </c>
      <c r="H15" s="111">
        <v>4941</v>
      </c>
      <c r="I15" s="111">
        <v>5114</v>
      </c>
      <c r="J15" s="111">
        <v>3321</v>
      </c>
      <c r="K15" s="111">
        <v>2472.66</v>
      </c>
    </row>
    <row r="16" spans="3:13" ht="15.75" thickBot="1" x14ac:dyDescent="0.3">
      <c r="E16" s="112" t="s">
        <v>80</v>
      </c>
      <c r="F16" s="113">
        <v>5397</v>
      </c>
      <c r="G16" s="113">
        <v>5512</v>
      </c>
      <c r="H16" s="113">
        <v>3474</v>
      </c>
      <c r="I16" s="113">
        <v>4702</v>
      </c>
      <c r="J16" s="113">
        <v>4384</v>
      </c>
      <c r="K16" s="113">
        <v>4904</v>
      </c>
    </row>
    <row r="17" spans="5:11" ht="15.75" thickBot="1" x14ac:dyDescent="0.3">
      <c r="E17" s="114"/>
      <c r="F17" s="115"/>
      <c r="G17" s="115"/>
      <c r="H17" s="115"/>
      <c r="I17" s="115"/>
      <c r="J17" s="115"/>
      <c r="K17" s="116"/>
    </row>
    <row r="18" spans="5:11" ht="15.75" thickBot="1" x14ac:dyDescent="0.3">
      <c r="E18" s="117" t="s">
        <v>3304</v>
      </c>
      <c r="F18" s="118">
        <v>2018</v>
      </c>
      <c r="G18" s="118">
        <v>2019</v>
      </c>
      <c r="H18" s="118">
        <v>2020</v>
      </c>
      <c r="I18" s="118">
        <v>2021</v>
      </c>
      <c r="J18" s="118">
        <v>2022</v>
      </c>
      <c r="K18" s="109">
        <v>2023</v>
      </c>
    </row>
    <row r="19" spans="5:11" ht="15.75" thickBot="1" x14ac:dyDescent="0.3">
      <c r="E19" s="110" t="s">
        <v>77</v>
      </c>
      <c r="F19" s="111">
        <v>43385</v>
      </c>
      <c r="G19" s="111">
        <v>43677</v>
      </c>
      <c r="H19" s="111">
        <v>47964</v>
      </c>
      <c r="I19" s="111">
        <v>46440</v>
      </c>
      <c r="J19" s="111">
        <v>43131</v>
      </c>
      <c r="K19" s="111">
        <v>44064</v>
      </c>
    </row>
    <row r="20" spans="5:11" ht="15.75" thickBot="1" x14ac:dyDescent="0.3">
      <c r="E20" s="112" t="s">
        <v>78</v>
      </c>
      <c r="F20" s="113">
        <v>32202</v>
      </c>
      <c r="G20" s="113">
        <v>30582</v>
      </c>
      <c r="H20" s="113">
        <v>32543</v>
      </c>
      <c r="I20" s="113">
        <v>29999</v>
      </c>
      <c r="J20" s="113">
        <v>27525</v>
      </c>
      <c r="K20" s="113">
        <v>26564</v>
      </c>
    </row>
    <row r="21" spans="5:11" ht="15.75" thickBot="1" x14ac:dyDescent="0.3">
      <c r="E21" s="110" t="s">
        <v>3303</v>
      </c>
      <c r="F21" s="111">
        <v>59280</v>
      </c>
      <c r="G21" s="111">
        <v>61954</v>
      </c>
      <c r="H21" s="111">
        <v>64813</v>
      </c>
      <c r="I21" s="111">
        <v>62553</v>
      </c>
      <c r="J21" s="111">
        <v>60567</v>
      </c>
      <c r="K21" s="111">
        <v>63529</v>
      </c>
    </row>
    <row r="22" spans="5:11" ht="15.75" thickBot="1" x14ac:dyDescent="0.3">
      <c r="E22" s="114"/>
      <c r="F22" s="115"/>
      <c r="G22" s="115"/>
      <c r="H22" s="115"/>
      <c r="I22" s="115"/>
      <c r="J22" s="115"/>
      <c r="K22" s="116"/>
    </row>
    <row r="23" spans="5:11" ht="15.75" thickBot="1" x14ac:dyDescent="0.3">
      <c r="E23" s="117" t="s">
        <v>3305</v>
      </c>
      <c r="F23" s="118">
        <v>2018</v>
      </c>
      <c r="G23" s="118">
        <v>2019</v>
      </c>
      <c r="H23" s="118">
        <v>2020</v>
      </c>
      <c r="I23" s="118">
        <v>2021</v>
      </c>
      <c r="J23" s="118">
        <v>2022</v>
      </c>
      <c r="K23" s="109">
        <v>2023</v>
      </c>
    </row>
    <row r="24" spans="5:11" ht="15.75" thickBot="1" x14ac:dyDescent="0.3">
      <c r="E24" s="110" t="s">
        <v>77</v>
      </c>
      <c r="F24" s="111">
        <v>12844</v>
      </c>
      <c r="G24" s="111">
        <v>11947</v>
      </c>
      <c r="H24" s="111">
        <v>10975</v>
      </c>
      <c r="I24" s="111">
        <v>11423</v>
      </c>
      <c r="J24" s="111">
        <v>10226</v>
      </c>
      <c r="K24" s="111">
        <v>10373</v>
      </c>
    </row>
    <row r="25" spans="5:11" ht="15.75" thickBot="1" x14ac:dyDescent="0.3">
      <c r="E25" s="112" t="s">
        <v>78</v>
      </c>
      <c r="F25" s="113">
        <v>4029</v>
      </c>
      <c r="G25" s="113">
        <v>3939</v>
      </c>
      <c r="H25" s="113">
        <v>3453</v>
      </c>
      <c r="I25" s="113">
        <v>4183</v>
      </c>
      <c r="J25" s="113">
        <v>3959</v>
      </c>
      <c r="K25" s="113">
        <v>3434</v>
      </c>
    </row>
    <row r="26" spans="5:11" ht="15.75" thickBot="1" x14ac:dyDescent="0.3">
      <c r="E26" s="110" t="s">
        <v>3303</v>
      </c>
      <c r="F26" s="119">
        <v>735</v>
      </c>
      <c r="G26" s="119">
        <v>868</v>
      </c>
      <c r="H26" s="119">
        <v>905</v>
      </c>
      <c r="I26" s="111">
        <v>1080</v>
      </c>
      <c r="J26" s="119">
        <v>872</v>
      </c>
      <c r="K26" s="113">
        <v>1114</v>
      </c>
    </row>
    <row r="27" spans="5:11" ht="15.75" thickBot="1" x14ac:dyDescent="0.3">
      <c r="E27" s="114"/>
      <c r="F27" s="115"/>
      <c r="G27" s="115"/>
      <c r="H27" s="115"/>
      <c r="I27" s="115"/>
      <c r="J27" s="115"/>
      <c r="K27" s="116"/>
    </row>
    <row r="28" spans="5:11" ht="15.75" thickBot="1" x14ac:dyDescent="0.3">
      <c r="E28" s="117" t="s">
        <v>70</v>
      </c>
      <c r="F28" s="118">
        <v>2018</v>
      </c>
      <c r="G28" s="118">
        <v>2019</v>
      </c>
      <c r="H28" s="118">
        <v>2020</v>
      </c>
      <c r="I28" s="118">
        <v>2021</v>
      </c>
      <c r="J28" s="118">
        <v>2022</v>
      </c>
      <c r="K28" s="109">
        <v>2023</v>
      </c>
    </row>
    <row r="29" spans="5:11" ht="15.75" thickBot="1" x14ac:dyDescent="0.3">
      <c r="E29" s="110" t="s">
        <v>77</v>
      </c>
      <c r="F29" s="111">
        <f>F13+F19+F24</f>
        <v>83646</v>
      </c>
      <c r="G29" s="111">
        <f t="shared" ref="G29:K31" si="0">G13+G19+G24</f>
        <v>84286</v>
      </c>
      <c r="H29" s="111">
        <f t="shared" si="0"/>
        <v>81908</v>
      </c>
      <c r="I29" s="111">
        <f t="shared" si="0"/>
        <v>82695</v>
      </c>
      <c r="J29" s="111">
        <f t="shared" si="0"/>
        <v>79995</v>
      </c>
      <c r="K29" s="111">
        <f t="shared" si="0"/>
        <v>81957.919999999998</v>
      </c>
    </row>
    <row r="30" spans="5:11" ht="15.75" thickBot="1" x14ac:dyDescent="0.3">
      <c r="E30" s="112" t="s">
        <v>78</v>
      </c>
      <c r="F30" s="113">
        <f>F14+F20+F25</f>
        <v>45186</v>
      </c>
      <c r="G30" s="113">
        <f t="shared" si="0"/>
        <v>44224</v>
      </c>
      <c r="H30" s="113">
        <f t="shared" si="0"/>
        <v>43911</v>
      </c>
      <c r="I30" s="113">
        <f t="shared" si="0"/>
        <v>44125</v>
      </c>
      <c r="J30" s="113">
        <f t="shared" si="0"/>
        <v>40111</v>
      </c>
      <c r="K30" s="113">
        <f t="shared" si="0"/>
        <v>39889.339999999997</v>
      </c>
    </row>
    <row r="31" spans="5:11" ht="15.75" thickBot="1" x14ac:dyDescent="0.3">
      <c r="E31" s="110" t="s">
        <v>3303</v>
      </c>
      <c r="F31" s="111">
        <f>F15+F21+F26</f>
        <v>66478</v>
      </c>
      <c r="G31" s="111">
        <f t="shared" si="0"/>
        <v>70606</v>
      </c>
      <c r="H31" s="111">
        <f t="shared" si="0"/>
        <v>70659</v>
      </c>
      <c r="I31" s="111">
        <f t="shared" si="0"/>
        <v>68747</v>
      </c>
      <c r="J31" s="111">
        <f t="shared" si="0"/>
        <v>64760</v>
      </c>
      <c r="K31" s="111">
        <f t="shared" si="0"/>
        <v>67115.66</v>
      </c>
    </row>
    <row r="32" spans="5:11" ht="15.75" thickBot="1" x14ac:dyDescent="0.3">
      <c r="E32" s="112" t="s">
        <v>80</v>
      </c>
      <c r="F32" s="113">
        <v>5397</v>
      </c>
      <c r="G32" s="113">
        <v>5512</v>
      </c>
      <c r="H32" s="113">
        <v>3474</v>
      </c>
      <c r="I32" s="113">
        <v>4702</v>
      </c>
      <c r="J32" s="113">
        <v>4384</v>
      </c>
      <c r="K32" s="113">
        <v>4904</v>
      </c>
    </row>
    <row r="35" spans="5:5" x14ac:dyDescent="0.25">
      <c r="E35" s="24" t="s">
        <v>16</v>
      </c>
    </row>
  </sheetData>
  <mergeCells count="1">
    <mergeCell ref="C10:M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5FE51-6885-4A43-B52E-C3ED646D0380}">
  <dimension ref="D4:Q17"/>
  <sheetViews>
    <sheetView workbookViewId="0"/>
  </sheetViews>
  <sheetFormatPr defaultRowHeight="15" x14ac:dyDescent="0.25"/>
  <cols>
    <col min="4" max="4" width="22.85546875" customWidth="1"/>
    <col min="6" max="6" width="13.140625" customWidth="1"/>
    <col min="7" max="7" width="13" customWidth="1"/>
    <col min="11" max="11" width="20" customWidth="1"/>
    <col min="12" max="13" width="12.42578125" customWidth="1"/>
    <col min="14" max="15" width="11.7109375" customWidth="1"/>
    <col min="16" max="16" width="15.140625" customWidth="1"/>
  </cols>
  <sheetData>
    <row r="4" spans="4:17" ht="15.75" x14ac:dyDescent="0.25">
      <c r="D4" s="238" t="s">
        <v>63</v>
      </c>
      <c r="E4" s="236"/>
      <c r="F4" s="236"/>
      <c r="G4" s="235"/>
      <c r="H4" s="235"/>
      <c r="K4" s="238" t="s">
        <v>72</v>
      </c>
      <c r="L4" s="236"/>
      <c r="M4" s="236"/>
      <c r="N4" s="236"/>
      <c r="O4" s="236"/>
      <c r="P4" s="236"/>
    </row>
    <row r="5" spans="4:17" ht="26.25" x14ac:dyDescent="0.25">
      <c r="D5" s="35"/>
      <c r="E5" s="239" t="s">
        <v>52</v>
      </c>
      <c r="F5" s="240"/>
      <c r="G5" s="40" t="s">
        <v>53</v>
      </c>
      <c r="H5" s="39"/>
      <c r="I5" s="39"/>
    </row>
    <row r="6" spans="4:17" ht="38.25" x14ac:dyDescent="0.25">
      <c r="D6" s="36" t="s">
        <v>24</v>
      </c>
      <c r="E6" s="25" t="s">
        <v>54</v>
      </c>
      <c r="F6" s="30" t="s">
        <v>55</v>
      </c>
      <c r="G6" s="41" t="s">
        <v>56</v>
      </c>
      <c r="H6" s="29"/>
      <c r="I6" s="29"/>
      <c r="K6" s="48" t="s">
        <v>24</v>
      </c>
      <c r="L6" s="120" t="s">
        <v>25</v>
      </c>
      <c r="M6" s="121" t="s">
        <v>26</v>
      </c>
      <c r="N6" s="121" t="s">
        <v>3306</v>
      </c>
      <c r="O6" s="121" t="s">
        <v>3307</v>
      </c>
      <c r="P6" s="121" t="s">
        <v>71</v>
      </c>
      <c r="Q6" s="122"/>
    </row>
    <row r="7" spans="4:17" x14ac:dyDescent="0.25">
      <c r="D7" s="37" t="s">
        <v>64</v>
      </c>
      <c r="E7" s="33">
        <v>42567</v>
      </c>
      <c r="F7" s="31">
        <v>42300</v>
      </c>
      <c r="G7" s="42">
        <v>12224</v>
      </c>
      <c r="K7" s="47" t="s">
        <v>30</v>
      </c>
      <c r="L7" s="33">
        <v>24</v>
      </c>
      <c r="M7" s="33">
        <v>1</v>
      </c>
      <c r="N7" s="33">
        <f>23-O7</f>
        <v>10</v>
      </c>
      <c r="O7" s="33">
        <v>13</v>
      </c>
      <c r="P7" s="45">
        <v>665</v>
      </c>
    </row>
    <row r="8" spans="4:17" x14ac:dyDescent="0.25">
      <c r="D8" s="37" t="s">
        <v>65</v>
      </c>
      <c r="E8" s="33">
        <v>24808</v>
      </c>
      <c r="F8" s="31">
        <v>24699</v>
      </c>
      <c r="G8" s="42">
        <v>7757</v>
      </c>
      <c r="K8" s="11" t="s">
        <v>27</v>
      </c>
      <c r="L8" s="33">
        <v>96</v>
      </c>
      <c r="M8" s="33">
        <v>31</v>
      </c>
      <c r="N8" s="33">
        <f>65-O8</f>
        <v>32</v>
      </c>
      <c r="O8" s="33">
        <v>33</v>
      </c>
      <c r="P8" s="42">
        <v>1234</v>
      </c>
    </row>
    <row r="9" spans="4:17" x14ac:dyDescent="0.25">
      <c r="D9" s="37" t="s">
        <v>66</v>
      </c>
      <c r="E9" s="33">
        <v>16784</v>
      </c>
      <c r="F9" s="31">
        <v>14859</v>
      </c>
      <c r="G9" s="42">
        <v>3958</v>
      </c>
      <c r="K9" s="11" t="s">
        <v>31</v>
      </c>
      <c r="L9" s="33">
        <v>52</v>
      </c>
      <c r="M9" s="33">
        <v>9</v>
      </c>
      <c r="N9" s="33">
        <f>43-O9</f>
        <v>16</v>
      </c>
      <c r="O9" s="33">
        <v>27</v>
      </c>
      <c r="P9" s="42">
        <v>852</v>
      </c>
    </row>
    <row r="10" spans="4:17" x14ac:dyDescent="0.25">
      <c r="D10" s="37" t="s">
        <v>67</v>
      </c>
      <c r="E10" s="33">
        <v>19191</v>
      </c>
      <c r="F10" s="31">
        <v>19144</v>
      </c>
      <c r="G10" s="42">
        <v>6856</v>
      </c>
      <c r="K10" s="11" t="s">
        <v>28</v>
      </c>
      <c r="L10" s="33">
        <v>4</v>
      </c>
      <c r="M10" s="33">
        <v>0</v>
      </c>
      <c r="N10" s="33"/>
      <c r="O10" s="33">
        <v>4</v>
      </c>
      <c r="P10" s="42">
        <v>291</v>
      </c>
    </row>
    <row r="11" spans="4:17" x14ac:dyDescent="0.25">
      <c r="D11" s="37" t="s">
        <v>68</v>
      </c>
      <c r="E11" s="33">
        <v>69433</v>
      </c>
      <c r="F11" s="31">
        <v>68140</v>
      </c>
      <c r="G11" s="42">
        <v>12731</v>
      </c>
      <c r="K11" s="11" t="s">
        <v>29</v>
      </c>
      <c r="L11" s="33">
        <v>270</v>
      </c>
      <c r="M11" s="33">
        <v>52</v>
      </c>
      <c r="N11" s="33">
        <f>218-O11</f>
        <v>76</v>
      </c>
      <c r="O11" s="33">
        <v>142</v>
      </c>
      <c r="P11" s="42">
        <v>9529</v>
      </c>
    </row>
    <row r="12" spans="4:17" ht="15.75" thickBot="1" x14ac:dyDescent="0.3">
      <c r="D12" s="50" t="s">
        <v>57</v>
      </c>
      <c r="E12" s="34">
        <f>174289*33%</f>
        <v>57515.37</v>
      </c>
      <c r="F12" s="32">
        <f>173451*33%</f>
        <v>57238.83</v>
      </c>
      <c r="G12" s="43">
        <f>50400*33%</f>
        <v>16632</v>
      </c>
      <c r="K12" s="11" t="s">
        <v>69</v>
      </c>
      <c r="L12" s="34">
        <v>60</v>
      </c>
      <c r="M12" s="34">
        <v>5</v>
      </c>
      <c r="N12" s="34">
        <f>55-O12</f>
        <v>6</v>
      </c>
      <c r="O12" s="34">
        <v>49</v>
      </c>
      <c r="P12" s="43">
        <v>3020</v>
      </c>
    </row>
    <row r="13" spans="4:17" ht="15.75" thickBot="1" x14ac:dyDescent="0.3">
      <c r="D13" s="38" t="s">
        <v>11</v>
      </c>
      <c r="E13" s="34">
        <f t="shared" ref="E13:F13" si="0">SUM(E7:E12)</f>
        <v>230298.37</v>
      </c>
      <c r="F13" s="32">
        <f t="shared" si="0"/>
        <v>226380.83000000002</v>
      </c>
      <c r="G13" s="43">
        <f>SUM(G7:G12)</f>
        <v>60158</v>
      </c>
      <c r="K13" s="49" t="s">
        <v>70</v>
      </c>
      <c r="L13" s="44">
        <f>SUM(L7:L12)</f>
        <v>506</v>
      </c>
      <c r="M13" s="44">
        <f t="shared" ref="M13:P13" si="1">SUM(M7:M12)</f>
        <v>98</v>
      </c>
      <c r="N13" s="44">
        <f t="shared" si="1"/>
        <v>140</v>
      </c>
      <c r="O13" s="44">
        <f>SUM(O7:O12)</f>
        <v>268</v>
      </c>
      <c r="P13" s="46">
        <f t="shared" si="1"/>
        <v>15591</v>
      </c>
    </row>
    <row r="14" spans="4:17" x14ac:dyDescent="0.25">
      <c r="K14" s="24"/>
      <c r="L14" s="22"/>
      <c r="M14" s="22"/>
      <c r="N14" s="23"/>
      <c r="O14" s="23"/>
    </row>
    <row r="15" spans="4:17" x14ac:dyDescent="0.25">
      <c r="D15" s="24" t="s">
        <v>58</v>
      </c>
      <c r="E15" s="22"/>
      <c r="F15" s="22"/>
      <c r="G15" s="23"/>
      <c r="K15" s="24" t="s">
        <v>16</v>
      </c>
    </row>
    <row r="16" spans="4:17" x14ac:dyDescent="0.25">
      <c r="D16" s="24"/>
      <c r="E16" s="22"/>
      <c r="F16" s="22"/>
      <c r="G16" s="23"/>
    </row>
    <row r="17" spans="5:7" x14ac:dyDescent="0.25">
      <c r="E17" s="22"/>
      <c r="F17" s="22"/>
      <c r="G17" s="23"/>
    </row>
  </sheetData>
  <mergeCells count="3">
    <mergeCell ref="D4:H4"/>
    <mergeCell ref="K4:P4"/>
    <mergeCell ref="E5: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CE13-770A-4DCC-8EE6-6764CD5C99DC}">
  <dimension ref="C4:K25"/>
  <sheetViews>
    <sheetView workbookViewId="0">
      <selection activeCell="G33" sqref="G33"/>
    </sheetView>
  </sheetViews>
  <sheetFormatPr defaultRowHeight="15" x14ac:dyDescent="0.25"/>
  <cols>
    <col min="4" max="5" width="10.5703125" bestFit="1" customWidth="1"/>
    <col min="6" max="8" width="9.5703125" bestFit="1" customWidth="1"/>
    <col min="9" max="9" width="14.140625" customWidth="1"/>
  </cols>
  <sheetData>
    <row r="4" spans="3:11" ht="15.75" x14ac:dyDescent="0.25">
      <c r="C4" s="235" t="s">
        <v>3786</v>
      </c>
      <c r="D4" s="235"/>
      <c r="E4" s="235"/>
      <c r="F4" s="235"/>
      <c r="G4" s="235"/>
      <c r="H4" s="235"/>
      <c r="I4" s="235"/>
      <c r="J4" s="235"/>
    </row>
    <row r="6" spans="3:11" x14ac:dyDescent="0.25">
      <c r="C6" s="12"/>
      <c r="D6" s="12" t="s">
        <v>18</v>
      </c>
      <c r="E6" s="12" t="s">
        <v>19</v>
      </c>
      <c r="F6" s="12" t="s">
        <v>20</v>
      </c>
      <c r="G6" s="12" t="s">
        <v>23</v>
      </c>
      <c r="H6" s="12" t="s">
        <v>21</v>
      </c>
      <c r="I6" s="12" t="s">
        <v>22</v>
      </c>
      <c r="J6" s="66" t="s">
        <v>54</v>
      </c>
    </row>
    <row r="7" spans="3:11" x14ac:dyDescent="0.25">
      <c r="C7" s="16" t="s">
        <v>48</v>
      </c>
      <c r="D7" s="16"/>
      <c r="E7" s="16"/>
      <c r="F7" s="16"/>
      <c r="G7" s="16"/>
      <c r="H7" s="16"/>
      <c r="I7" s="16"/>
      <c r="J7" s="16"/>
    </row>
    <row r="8" spans="3:11" x14ac:dyDescent="0.25">
      <c r="C8" s="12" t="s">
        <v>49</v>
      </c>
      <c r="D8" s="10">
        <v>1394</v>
      </c>
      <c r="E8" s="10">
        <v>1622</v>
      </c>
      <c r="F8" s="10">
        <v>1126</v>
      </c>
      <c r="G8" s="10">
        <v>783</v>
      </c>
      <c r="H8" s="10">
        <v>1111</v>
      </c>
      <c r="I8" s="10">
        <v>2260</v>
      </c>
      <c r="J8" s="60">
        <f t="shared" ref="J8:J11" si="0">SUM(D8:I8)</f>
        <v>8296</v>
      </c>
    </row>
    <row r="9" spans="3:11" x14ac:dyDescent="0.25">
      <c r="C9" s="12" t="s">
        <v>36</v>
      </c>
      <c r="D9" s="10">
        <v>8685</v>
      </c>
      <c r="E9" s="10">
        <v>8913</v>
      </c>
      <c r="F9" s="10">
        <v>4908</v>
      </c>
      <c r="G9" s="10">
        <v>3212</v>
      </c>
      <c r="H9" s="10">
        <v>4337</v>
      </c>
      <c r="I9" s="10">
        <v>9438</v>
      </c>
      <c r="J9" s="60">
        <f t="shared" si="0"/>
        <v>39493</v>
      </c>
    </row>
    <row r="10" spans="3:11" x14ac:dyDescent="0.25">
      <c r="C10" s="12" t="s">
        <v>37</v>
      </c>
      <c r="D10" s="10">
        <v>4844</v>
      </c>
      <c r="E10" s="10">
        <v>4414</v>
      </c>
      <c r="F10" s="10">
        <v>1990</v>
      </c>
      <c r="G10" s="10">
        <v>814</v>
      </c>
      <c r="H10" s="10">
        <v>1301</v>
      </c>
      <c r="I10" s="10">
        <v>3789</v>
      </c>
      <c r="J10" s="60">
        <f t="shared" si="0"/>
        <v>17152</v>
      </c>
    </row>
    <row r="11" spans="3:11" x14ac:dyDescent="0.25">
      <c r="C11" s="12" t="s">
        <v>38</v>
      </c>
      <c r="D11" s="10">
        <v>1039</v>
      </c>
      <c r="E11" s="10">
        <v>607</v>
      </c>
      <c r="F11" s="10">
        <v>292</v>
      </c>
      <c r="G11" s="10">
        <v>84</v>
      </c>
      <c r="H11" s="10">
        <v>171</v>
      </c>
      <c r="I11" s="10">
        <v>561</v>
      </c>
      <c r="J11" s="60">
        <f t="shared" si="0"/>
        <v>2754</v>
      </c>
    </row>
    <row r="12" spans="3:11" x14ac:dyDescent="0.25">
      <c r="C12" s="15" t="s">
        <v>11</v>
      </c>
      <c r="D12" s="17">
        <f>SUM(D8:D11)</f>
        <v>15962</v>
      </c>
      <c r="E12" s="17">
        <f t="shared" ref="E12:I12" si="1">SUM(E8:E11)</f>
        <v>15556</v>
      </c>
      <c r="F12" s="17">
        <f t="shared" si="1"/>
        <v>8316</v>
      </c>
      <c r="G12" s="17">
        <f t="shared" si="1"/>
        <v>4893</v>
      </c>
      <c r="H12" s="17">
        <f t="shared" si="1"/>
        <v>6920</v>
      </c>
      <c r="I12" s="17">
        <f t="shared" si="1"/>
        <v>16048</v>
      </c>
      <c r="J12" s="17">
        <f>SUM(D12:I12)</f>
        <v>67695</v>
      </c>
      <c r="K12" s="60"/>
    </row>
    <row r="13" spans="3:11" x14ac:dyDescent="0.25">
      <c r="C13" s="13" t="s">
        <v>35</v>
      </c>
      <c r="D13" s="18"/>
      <c r="E13" s="18"/>
      <c r="F13" s="18"/>
      <c r="G13" s="18"/>
      <c r="H13" s="18"/>
      <c r="I13" s="18"/>
      <c r="J13" s="18"/>
      <c r="K13" s="71"/>
    </row>
    <row r="14" spans="3:11" x14ac:dyDescent="0.25">
      <c r="C14" s="12" t="s">
        <v>36</v>
      </c>
      <c r="D14" s="10">
        <v>157</v>
      </c>
      <c r="E14" s="10">
        <v>294</v>
      </c>
      <c r="F14" s="10">
        <v>90</v>
      </c>
      <c r="G14" s="10">
        <v>40</v>
      </c>
      <c r="H14" s="10">
        <v>46</v>
      </c>
      <c r="I14" s="10">
        <v>198</v>
      </c>
      <c r="J14" s="60">
        <f t="shared" ref="J14:J16" si="2">SUM(D14:I14)</f>
        <v>825</v>
      </c>
    </row>
    <row r="15" spans="3:11" x14ac:dyDescent="0.25">
      <c r="C15" s="12" t="s">
        <v>37</v>
      </c>
      <c r="D15" s="10">
        <v>12515</v>
      </c>
      <c r="E15" s="10">
        <v>12677</v>
      </c>
      <c r="F15" s="10">
        <v>6359</v>
      </c>
      <c r="G15" s="10">
        <v>4063</v>
      </c>
      <c r="H15" s="10">
        <v>5195</v>
      </c>
      <c r="I15" s="10">
        <v>13049</v>
      </c>
      <c r="J15" s="60">
        <f t="shared" si="2"/>
        <v>53858</v>
      </c>
    </row>
    <row r="16" spans="3:11" x14ac:dyDescent="0.25">
      <c r="C16" s="12" t="s">
        <v>38</v>
      </c>
      <c r="D16" s="10">
        <v>3000</v>
      </c>
      <c r="E16" s="10">
        <v>2373</v>
      </c>
      <c r="F16" s="10">
        <v>1521</v>
      </c>
      <c r="G16" s="10">
        <v>651</v>
      </c>
      <c r="H16" s="10">
        <v>1356</v>
      </c>
      <c r="I16" s="10">
        <v>2243</v>
      </c>
      <c r="J16" s="60">
        <f t="shared" si="2"/>
        <v>11144</v>
      </c>
    </row>
    <row r="17" spans="3:10" x14ac:dyDescent="0.25">
      <c r="C17" s="15" t="s">
        <v>11</v>
      </c>
      <c r="D17" s="17">
        <f t="shared" ref="D17:I17" si="3">SUM(D14:D16)</f>
        <v>15672</v>
      </c>
      <c r="E17" s="17">
        <f t="shared" si="3"/>
        <v>15344</v>
      </c>
      <c r="F17" s="17">
        <f t="shared" si="3"/>
        <v>7970</v>
      </c>
      <c r="G17" s="17">
        <f t="shared" si="3"/>
        <v>4754</v>
      </c>
      <c r="H17" s="17">
        <f t="shared" si="3"/>
        <v>6597</v>
      </c>
      <c r="I17" s="17">
        <f t="shared" si="3"/>
        <v>15490</v>
      </c>
      <c r="J17" s="17">
        <f>SUM(D17:I17)</f>
        <v>65827</v>
      </c>
    </row>
    <row r="18" spans="3:10" x14ac:dyDescent="0.25">
      <c r="C18" s="14" t="s">
        <v>46</v>
      </c>
      <c r="D18" s="19"/>
      <c r="E18" s="19"/>
      <c r="F18" s="19"/>
      <c r="G18" s="19"/>
      <c r="H18" s="19"/>
      <c r="I18" s="19"/>
      <c r="J18" s="19"/>
    </row>
    <row r="19" spans="3:10" x14ac:dyDescent="0.25">
      <c r="C19" s="12" t="s">
        <v>36</v>
      </c>
      <c r="D19" s="10">
        <v>378</v>
      </c>
      <c r="E19" s="10">
        <v>1504</v>
      </c>
      <c r="F19" s="10">
        <v>147</v>
      </c>
      <c r="G19" s="10">
        <v>396</v>
      </c>
      <c r="H19" s="10">
        <v>144</v>
      </c>
      <c r="I19" s="10">
        <v>1227</v>
      </c>
      <c r="J19" s="60">
        <f t="shared" ref="J19:J21" si="4">SUM(D19:I19)</f>
        <v>3796</v>
      </c>
    </row>
    <row r="20" spans="3:10" x14ac:dyDescent="0.25">
      <c r="C20" s="12" t="s">
        <v>37</v>
      </c>
      <c r="D20" s="10">
        <v>12443</v>
      </c>
      <c r="E20" s="10">
        <v>11245</v>
      </c>
      <c r="F20" s="10">
        <v>6270</v>
      </c>
      <c r="G20" s="10">
        <v>3439</v>
      </c>
      <c r="H20" s="10">
        <v>4972</v>
      </c>
      <c r="I20" s="10">
        <v>11268</v>
      </c>
      <c r="J20" s="60">
        <f t="shared" si="4"/>
        <v>49637</v>
      </c>
    </row>
    <row r="21" spans="3:10" x14ac:dyDescent="0.25">
      <c r="C21" s="12" t="s">
        <v>38</v>
      </c>
      <c r="D21" s="10">
        <v>5393</v>
      </c>
      <c r="E21" s="10">
        <v>3620</v>
      </c>
      <c r="F21" s="10">
        <v>2580</v>
      </c>
      <c r="G21" s="10">
        <v>1118</v>
      </c>
      <c r="H21" s="10">
        <v>2249</v>
      </c>
      <c r="I21" s="10">
        <v>3672</v>
      </c>
      <c r="J21" s="60">
        <f t="shared" si="4"/>
        <v>18632</v>
      </c>
    </row>
    <row r="22" spans="3:10" x14ac:dyDescent="0.25">
      <c r="C22" s="15" t="s">
        <v>11</v>
      </c>
      <c r="D22" s="17">
        <f t="shared" ref="D22:I22" si="5">SUM(D19:D21)</f>
        <v>18214</v>
      </c>
      <c r="E22" s="17">
        <f t="shared" si="5"/>
        <v>16369</v>
      </c>
      <c r="F22" s="17">
        <f t="shared" si="5"/>
        <v>8997</v>
      </c>
      <c r="G22" s="17">
        <f t="shared" si="5"/>
        <v>4953</v>
      </c>
      <c r="H22" s="17">
        <f t="shared" si="5"/>
        <v>7365</v>
      </c>
      <c r="I22" s="17">
        <f t="shared" si="5"/>
        <v>16167</v>
      </c>
      <c r="J22" s="17">
        <f>SUM(D22:I22)</f>
        <v>72065</v>
      </c>
    </row>
    <row r="25" spans="3:10" x14ac:dyDescent="0.25">
      <c r="C25" s="24" t="s">
        <v>16</v>
      </c>
    </row>
  </sheetData>
  <mergeCells count="1">
    <mergeCell ref="C4:J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1939E-8F26-4911-BC88-FB51D6D2C8AE}">
  <dimension ref="E2:P61"/>
  <sheetViews>
    <sheetView workbookViewId="0"/>
  </sheetViews>
  <sheetFormatPr defaultRowHeight="15" x14ac:dyDescent="0.25"/>
  <cols>
    <col min="5" max="5" width="9" style="103"/>
    <col min="7" max="11" width="10" bestFit="1" customWidth="1"/>
    <col min="12" max="12" width="10" style="10" bestFit="1" customWidth="1"/>
    <col min="15" max="15" width="32.7109375" customWidth="1"/>
  </cols>
  <sheetData>
    <row r="2" spans="5:13" ht="15.75" x14ac:dyDescent="0.25">
      <c r="E2" s="235" t="s">
        <v>3370</v>
      </c>
      <c r="F2" s="235"/>
      <c r="G2" s="235"/>
      <c r="H2" s="235"/>
      <c r="I2" s="235"/>
      <c r="J2" s="235"/>
      <c r="K2" s="235"/>
      <c r="L2" s="235"/>
      <c r="M2" s="235"/>
    </row>
    <row r="3" spans="5:13" x14ac:dyDescent="0.25">
      <c r="G3" t="s">
        <v>16</v>
      </c>
    </row>
    <row r="4" spans="5:13" x14ac:dyDescent="0.25">
      <c r="F4" s="241"/>
      <c r="G4" s="241"/>
      <c r="H4" s="241"/>
      <c r="I4" s="241"/>
      <c r="J4" s="241"/>
      <c r="K4" s="241"/>
    </row>
    <row r="5" spans="5:13" x14ac:dyDescent="0.25">
      <c r="E5" s="126" t="s">
        <v>3338</v>
      </c>
      <c r="F5" s="127" t="s">
        <v>3339</v>
      </c>
      <c r="G5" s="127" t="s">
        <v>3340</v>
      </c>
      <c r="H5" s="127" t="s">
        <v>3341</v>
      </c>
      <c r="I5" s="127" t="s">
        <v>3342</v>
      </c>
      <c r="J5" s="127" t="s">
        <v>3343</v>
      </c>
      <c r="K5" s="127" t="s">
        <v>3344</v>
      </c>
      <c r="L5" s="130" t="s">
        <v>54</v>
      </c>
      <c r="M5" s="127" t="s">
        <v>3345</v>
      </c>
    </row>
    <row r="7" spans="5:13" x14ac:dyDescent="0.25">
      <c r="E7" s="103">
        <v>840</v>
      </c>
      <c r="F7" t="s">
        <v>3346</v>
      </c>
      <c r="G7">
        <v>1061</v>
      </c>
      <c r="H7">
        <v>1158</v>
      </c>
      <c r="I7">
        <v>922</v>
      </c>
      <c r="J7">
        <v>954</v>
      </c>
      <c r="K7">
        <v>931</v>
      </c>
      <c r="L7" s="10">
        <v>5026</v>
      </c>
      <c r="M7" t="s">
        <v>3347</v>
      </c>
    </row>
    <row r="8" spans="5:13" x14ac:dyDescent="0.25">
      <c r="E8" s="103">
        <v>841</v>
      </c>
      <c r="F8" t="s">
        <v>3346</v>
      </c>
      <c r="G8">
        <v>1007</v>
      </c>
      <c r="H8">
        <v>1140</v>
      </c>
      <c r="I8">
        <v>854</v>
      </c>
      <c r="J8">
        <v>987</v>
      </c>
      <c r="K8">
        <v>945</v>
      </c>
      <c r="L8" s="10">
        <v>4933</v>
      </c>
      <c r="M8" t="s">
        <v>3347</v>
      </c>
    </row>
    <row r="9" spans="5:13" x14ac:dyDescent="0.25">
      <c r="E9" s="103">
        <v>842</v>
      </c>
      <c r="F9" t="s">
        <v>3346</v>
      </c>
      <c r="G9">
        <v>1073</v>
      </c>
      <c r="H9">
        <v>761</v>
      </c>
      <c r="I9">
        <v>802</v>
      </c>
      <c r="J9">
        <v>898</v>
      </c>
      <c r="K9">
        <v>851</v>
      </c>
      <c r="L9" s="10">
        <v>4385</v>
      </c>
      <c r="M9" t="s">
        <v>3347</v>
      </c>
    </row>
    <row r="10" spans="5:13" x14ac:dyDescent="0.25">
      <c r="E10" s="103">
        <v>843</v>
      </c>
      <c r="F10" t="s">
        <v>3346</v>
      </c>
      <c r="G10">
        <v>989</v>
      </c>
      <c r="H10">
        <v>1085</v>
      </c>
      <c r="I10">
        <v>794</v>
      </c>
      <c r="J10">
        <v>946</v>
      </c>
      <c r="K10">
        <v>878</v>
      </c>
      <c r="L10" s="10">
        <v>4692</v>
      </c>
      <c r="M10" t="s">
        <v>3347</v>
      </c>
    </row>
    <row r="11" spans="5:13" x14ac:dyDescent="0.25">
      <c r="E11" s="103">
        <v>844</v>
      </c>
      <c r="F11" t="s">
        <v>3346</v>
      </c>
      <c r="G11">
        <v>1030</v>
      </c>
      <c r="H11">
        <v>861</v>
      </c>
      <c r="I11">
        <v>954</v>
      </c>
      <c r="J11">
        <v>958</v>
      </c>
      <c r="K11">
        <v>895</v>
      </c>
      <c r="L11" s="10">
        <v>4698</v>
      </c>
      <c r="M11" t="s">
        <v>3348</v>
      </c>
    </row>
    <row r="12" spans="5:13" x14ac:dyDescent="0.25">
      <c r="E12" s="103">
        <v>845</v>
      </c>
      <c r="F12" t="s">
        <v>3346</v>
      </c>
      <c r="G12">
        <v>1167</v>
      </c>
      <c r="H12">
        <v>1028</v>
      </c>
      <c r="I12">
        <v>847</v>
      </c>
      <c r="J12">
        <v>899</v>
      </c>
      <c r="K12">
        <v>894</v>
      </c>
      <c r="L12" s="10">
        <v>4835</v>
      </c>
      <c r="M12" t="s">
        <v>3347</v>
      </c>
    </row>
    <row r="13" spans="5:13" x14ac:dyDescent="0.25">
      <c r="E13" s="103">
        <v>846</v>
      </c>
      <c r="F13" t="s">
        <v>3346</v>
      </c>
      <c r="G13">
        <v>1101</v>
      </c>
      <c r="H13">
        <v>957</v>
      </c>
      <c r="I13">
        <v>851</v>
      </c>
      <c r="J13">
        <v>919</v>
      </c>
      <c r="K13">
        <v>874</v>
      </c>
      <c r="L13" s="10">
        <v>4702</v>
      </c>
      <c r="M13" t="s">
        <v>3348</v>
      </c>
    </row>
    <row r="14" spans="5:13" x14ac:dyDescent="0.25">
      <c r="E14" s="103">
        <v>847</v>
      </c>
      <c r="F14" t="s">
        <v>3346</v>
      </c>
      <c r="G14">
        <v>993</v>
      </c>
      <c r="H14">
        <v>940</v>
      </c>
      <c r="I14">
        <v>789</v>
      </c>
      <c r="J14">
        <v>928</v>
      </c>
      <c r="K14">
        <v>937</v>
      </c>
      <c r="L14" s="10">
        <v>4587</v>
      </c>
      <c r="M14" t="s">
        <v>3349</v>
      </c>
    </row>
    <row r="15" spans="5:13" x14ac:dyDescent="0.25">
      <c r="E15" s="103">
        <v>848</v>
      </c>
      <c r="F15" t="s">
        <v>3346</v>
      </c>
      <c r="G15">
        <v>910</v>
      </c>
      <c r="H15">
        <v>856</v>
      </c>
      <c r="I15">
        <v>869</v>
      </c>
      <c r="J15">
        <v>785</v>
      </c>
      <c r="K15">
        <v>985</v>
      </c>
      <c r="L15" s="10">
        <v>4405</v>
      </c>
      <c r="M15" t="s">
        <v>3349</v>
      </c>
    </row>
    <row r="16" spans="5:13" x14ac:dyDescent="0.25">
      <c r="E16" s="103">
        <v>850</v>
      </c>
      <c r="F16" t="s">
        <v>3346</v>
      </c>
      <c r="G16">
        <v>718</v>
      </c>
      <c r="H16">
        <v>873</v>
      </c>
      <c r="I16">
        <v>1017</v>
      </c>
      <c r="J16">
        <v>882</v>
      </c>
      <c r="K16">
        <v>844</v>
      </c>
      <c r="L16" s="10">
        <v>4334</v>
      </c>
      <c r="M16" t="s">
        <v>3350</v>
      </c>
    </row>
    <row r="17" spans="5:16" x14ac:dyDescent="0.25">
      <c r="E17" s="103">
        <v>851</v>
      </c>
      <c r="F17" t="s">
        <v>3346</v>
      </c>
      <c r="G17">
        <v>582</v>
      </c>
      <c r="H17">
        <v>732</v>
      </c>
      <c r="I17">
        <v>876</v>
      </c>
      <c r="J17">
        <v>1072</v>
      </c>
      <c r="K17">
        <v>747</v>
      </c>
      <c r="L17" s="10">
        <v>4009</v>
      </c>
      <c r="M17" t="s">
        <v>3350</v>
      </c>
    </row>
    <row r="18" spans="5:16" x14ac:dyDescent="0.25">
      <c r="E18" s="103">
        <v>852</v>
      </c>
      <c r="F18" t="s">
        <v>3346</v>
      </c>
      <c r="G18">
        <v>681</v>
      </c>
      <c r="H18">
        <v>835</v>
      </c>
      <c r="I18">
        <v>791</v>
      </c>
      <c r="J18">
        <v>691</v>
      </c>
      <c r="K18">
        <v>909</v>
      </c>
      <c r="L18" s="10">
        <v>3907</v>
      </c>
      <c r="M18" t="s">
        <v>3351</v>
      </c>
    </row>
    <row r="19" spans="5:16" x14ac:dyDescent="0.25">
      <c r="E19" s="103">
        <v>853</v>
      </c>
      <c r="F19" t="s">
        <v>3346</v>
      </c>
      <c r="G19">
        <v>809</v>
      </c>
      <c r="H19">
        <v>792</v>
      </c>
      <c r="I19">
        <v>1097</v>
      </c>
      <c r="J19">
        <v>856</v>
      </c>
      <c r="K19">
        <v>787</v>
      </c>
      <c r="L19" s="10">
        <v>4341</v>
      </c>
      <c r="M19" t="s">
        <v>3352</v>
      </c>
    </row>
    <row r="20" spans="5:16" x14ac:dyDescent="0.25">
      <c r="E20" s="103">
        <v>860</v>
      </c>
      <c r="F20" t="s">
        <v>48</v>
      </c>
      <c r="G20">
        <v>412</v>
      </c>
      <c r="H20">
        <v>372</v>
      </c>
      <c r="I20">
        <v>288</v>
      </c>
      <c r="J20">
        <v>399</v>
      </c>
      <c r="K20">
        <v>358</v>
      </c>
      <c r="L20" s="10">
        <v>1829</v>
      </c>
      <c r="M20" t="s">
        <v>3353</v>
      </c>
      <c r="P20" t="s">
        <v>3354</v>
      </c>
    </row>
    <row r="21" spans="5:16" x14ac:dyDescent="0.25">
      <c r="E21" s="103">
        <v>861</v>
      </c>
      <c r="F21" t="s">
        <v>48</v>
      </c>
      <c r="G21">
        <v>292</v>
      </c>
      <c r="H21">
        <v>344</v>
      </c>
      <c r="I21">
        <v>266</v>
      </c>
      <c r="J21">
        <v>273</v>
      </c>
      <c r="K21">
        <v>332</v>
      </c>
      <c r="L21" s="10">
        <v>1507</v>
      </c>
      <c r="M21" t="s">
        <v>3353</v>
      </c>
      <c r="P21" t="s">
        <v>3354</v>
      </c>
    </row>
    <row r="22" spans="5:16" x14ac:dyDescent="0.25">
      <c r="E22" s="103">
        <v>862</v>
      </c>
      <c r="F22" t="s">
        <v>48</v>
      </c>
      <c r="G22" s="128">
        <v>201</v>
      </c>
      <c r="H22" s="128">
        <v>305</v>
      </c>
      <c r="I22" s="128">
        <v>338</v>
      </c>
      <c r="J22" s="128">
        <v>339</v>
      </c>
      <c r="K22" s="128">
        <v>341</v>
      </c>
      <c r="L22" s="129">
        <v>1524</v>
      </c>
      <c r="M22" t="s">
        <v>3355</v>
      </c>
      <c r="P22" t="s">
        <v>3354</v>
      </c>
    </row>
    <row r="23" spans="5:16" x14ac:dyDescent="0.25">
      <c r="G23" s="10">
        <v>13026</v>
      </c>
      <c r="H23" s="10">
        <v>13039</v>
      </c>
      <c r="I23" s="10">
        <v>12355</v>
      </c>
      <c r="J23" s="10">
        <v>12786</v>
      </c>
      <c r="K23" s="10">
        <v>12508</v>
      </c>
      <c r="L23" s="10">
        <v>63714</v>
      </c>
    </row>
    <row r="25" spans="5:16" x14ac:dyDescent="0.25">
      <c r="E25" s="103">
        <v>240</v>
      </c>
      <c r="F25" t="s">
        <v>3356</v>
      </c>
      <c r="G25">
        <v>1072</v>
      </c>
      <c r="H25">
        <v>1152</v>
      </c>
      <c r="I25">
        <v>977</v>
      </c>
      <c r="J25">
        <v>982</v>
      </c>
      <c r="K25">
        <v>933</v>
      </c>
      <c r="L25" s="10">
        <v>5116</v>
      </c>
      <c r="M25" t="s">
        <v>3347</v>
      </c>
    </row>
    <row r="26" spans="5:16" x14ac:dyDescent="0.25">
      <c r="E26" s="103">
        <v>241</v>
      </c>
      <c r="F26" t="s">
        <v>3356</v>
      </c>
      <c r="G26">
        <v>1020</v>
      </c>
      <c r="H26">
        <v>1143</v>
      </c>
      <c r="I26">
        <v>853</v>
      </c>
      <c r="J26">
        <v>989</v>
      </c>
      <c r="K26">
        <v>963</v>
      </c>
      <c r="L26" s="10">
        <v>4968</v>
      </c>
      <c r="M26" t="s">
        <v>3347</v>
      </c>
    </row>
    <row r="27" spans="5:16" x14ac:dyDescent="0.25">
      <c r="E27" s="103">
        <v>242</v>
      </c>
      <c r="F27" t="s">
        <v>3356</v>
      </c>
      <c r="G27">
        <v>1075</v>
      </c>
      <c r="H27">
        <v>772</v>
      </c>
      <c r="I27">
        <v>830</v>
      </c>
      <c r="J27">
        <v>911</v>
      </c>
      <c r="K27">
        <v>854</v>
      </c>
      <c r="L27" s="10">
        <v>4442</v>
      </c>
      <c r="M27" t="s">
        <v>3347</v>
      </c>
    </row>
    <row r="28" spans="5:16" x14ac:dyDescent="0.25">
      <c r="E28" s="103">
        <v>243</v>
      </c>
      <c r="F28" t="s">
        <v>3356</v>
      </c>
      <c r="G28">
        <v>1005</v>
      </c>
      <c r="H28">
        <v>1099</v>
      </c>
      <c r="I28">
        <v>888</v>
      </c>
      <c r="J28">
        <v>954</v>
      </c>
      <c r="K28">
        <v>887</v>
      </c>
      <c r="L28" s="10">
        <v>4833</v>
      </c>
      <c r="M28" t="s">
        <v>3347</v>
      </c>
    </row>
    <row r="29" spans="5:16" x14ac:dyDescent="0.25">
      <c r="E29" s="103">
        <v>244</v>
      </c>
      <c r="F29" t="s">
        <v>3356</v>
      </c>
      <c r="G29">
        <v>1034</v>
      </c>
      <c r="H29">
        <v>873</v>
      </c>
      <c r="I29">
        <v>961</v>
      </c>
      <c r="J29">
        <v>966</v>
      </c>
      <c r="K29">
        <v>899</v>
      </c>
      <c r="L29" s="10">
        <v>4733</v>
      </c>
      <c r="M29" t="s">
        <v>3349</v>
      </c>
    </row>
    <row r="30" spans="5:16" x14ac:dyDescent="0.25">
      <c r="E30" s="103">
        <v>245</v>
      </c>
      <c r="F30" t="s">
        <v>3356</v>
      </c>
      <c r="G30">
        <v>1170</v>
      </c>
      <c r="H30">
        <v>1028</v>
      </c>
      <c r="I30">
        <v>853</v>
      </c>
      <c r="J30">
        <v>896</v>
      </c>
      <c r="K30">
        <v>910</v>
      </c>
      <c r="L30" s="10">
        <v>4857</v>
      </c>
      <c r="M30" t="s">
        <v>3349</v>
      </c>
    </row>
    <row r="31" spans="5:16" x14ac:dyDescent="0.25">
      <c r="E31" s="103">
        <v>246</v>
      </c>
      <c r="F31" t="s">
        <v>3356</v>
      </c>
      <c r="G31">
        <v>1104</v>
      </c>
      <c r="H31">
        <v>958</v>
      </c>
      <c r="I31">
        <v>844</v>
      </c>
      <c r="J31">
        <v>912</v>
      </c>
      <c r="K31">
        <v>879</v>
      </c>
      <c r="L31" s="10">
        <v>4697</v>
      </c>
      <c r="M31" t="s">
        <v>3348</v>
      </c>
    </row>
    <row r="32" spans="5:16" x14ac:dyDescent="0.25">
      <c r="E32" s="103">
        <v>247</v>
      </c>
      <c r="F32" t="s">
        <v>3356</v>
      </c>
      <c r="G32">
        <v>1001</v>
      </c>
      <c r="H32">
        <v>944</v>
      </c>
      <c r="I32">
        <v>789</v>
      </c>
      <c r="J32">
        <v>929</v>
      </c>
      <c r="K32">
        <v>942</v>
      </c>
      <c r="L32" s="10">
        <v>4605</v>
      </c>
      <c r="M32" t="s">
        <v>3349</v>
      </c>
    </row>
    <row r="33" spans="5:16" x14ac:dyDescent="0.25">
      <c r="E33" s="103">
        <v>248</v>
      </c>
      <c r="F33" t="s">
        <v>3356</v>
      </c>
      <c r="G33">
        <v>925</v>
      </c>
      <c r="H33">
        <v>868</v>
      </c>
      <c r="I33">
        <v>892</v>
      </c>
      <c r="J33">
        <v>786</v>
      </c>
      <c r="K33">
        <v>991</v>
      </c>
      <c r="L33" s="10">
        <v>4462</v>
      </c>
      <c r="M33" t="s">
        <v>3357</v>
      </c>
    </row>
    <row r="34" spans="5:16" x14ac:dyDescent="0.25">
      <c r="E34" s="103">
        <v>250</v>
      </c>
      <c r="F34" t="s">
        <v>35</v>
      </c>
      <c r="G34">
        <v>745</v>
      </c>
      <c r="H34">
        <v>880</v>
      </c>
      <c r="I34">
        <v>1026</v>
      </c>
      <c r="J34">
        <v>886</v>
      </c>
      <c r="K34">
        <v>917</v>
      </c>
      <c r="L34" s="10">
        <v>4454</v>
      </c>
      <c r="M34" t="s">
        <v>3350</v>
      </c>
    </row>
    <row r="35" spans="5:16" x14ac:dyDescent="0.25">
      <c r="E35" s="103">
        <v>251</v>
      </c>
      <c r="F35" t="s">
        <v>35</v>
      </c>
      <c r="G35">
        <v>830</v>
      </c>
      <c r="H35">
        <v>743</v>
      </c>
      <c r="I35">
        <v>1042</v>
      </c>
      <c r="J35">
        <v>1086</v>
      </c>
      <c r="K35">
        <v>780</v>
      </c>
      <c r="L35" s="10">
        <v>4481</v>
      </c>
      <c r="M35" t="s">
        <v>3350</v>
      </c>
    </row>
    <row r="36" spans="5:16" x14ac:dyDescent="0.25">
      <c r="E36" s="103">
        <v>252</v>
      </c>
      <c r="F36" t="s">
        <v>35</v>
      </c>
      <c r="G36">
        <v>684</v>
      </c>
      <c r="H36">
        <v>833</v>
      </c>
      <c r="I36">
        <v>799</v>
      </c>
      <c r="J36">
        <v>689</v>
      </c>
      <c r="K36">
        <v>857</v>
      </c>
      <c r="L36" s="10">
        <v>3862</v>
      </c>
      <c r="M36" t="s">
        <v>3350</v>
      </c>
    </row>
    <row r="37" spans="5:16" x14ac:dyDescent="0.25">
      <c r="E37" s="103">
        <v>253</v>
      </c>
      <c r="F37" t="s">
        <v>35</v>
      </c>
      <c r="G37">
        <v>822</v>
      </c>
      <c r="H37">
        <v>799</v>
      </c>
      <c r="I37">
        <v>1124</v>
      </c>
      <c r="J37">
        <v>907</v>
      </c>
      <c r="K37">
        <v>803</v>
      </c>
      <c r="L37" s="10">
        <v>4455</v>
      </c>
      <c r="M37" t="s">
        <v>3358</v>
      </c>
    </row>
    <row r="38" spans="5:16" x14ac:dyDescent="0.25">
      <c r="E38" s="103">
        <v>260</v>
      </c>
      <c r="F38" t="s">
        <v>35</v>
      </c>
      <c r="G38">
        <v>430</v>
      </c>
      <c r="H38">
        <v>378</v>
      </c>
      <c r="I38">
        <v>304</v>
      </c>
      <c r="J38">
        <v>407</v>
      </c>
      <c r="K38">
        <v>349</v>
      </c>
      <c r="L38" s="10">
        <v>1868</v>
      </c>
      <c r="M38" t="s">
        <v>3359</v>
      </c>
      <c r="P38" t="s">
        <v>3354</v>
      </c>
    </row>
    <row r="39" spans="5:16" x14ac:dyDescent="0.25">
      <c r="E39" s="103">
        <v>261</v>
      </c>
      <c r="F39" t="s">
        <v>35</v>
      </c>
      <c r="G39">
        <v>324</v>
      </c>
      <c r="H39">
        <v>357</v>
      </c>
      <c r="I39">
        <v>442</v>
      </c>
      <c r="J39">
        <v>284</v>
      </c>
      <c r="K39">
        <v>340</v>
      </c>
      <c r="L39" s="10">
        <v>1747</v>
      </c>
      <c r="M39" t="s">
        <v>3359</v>
      </c>
      <c r="P39" t="s">
        <v>3354</v>
      </c>
    </row>
    <row r="40" spans="5:16" x14ac:dyDescent="0.25">
      <c r="E40" s="103">
        <v>262</v>
      </c>
      <c r="F40" t="s">
        <v>35</v>
      </c>
      <c r="G40" s="128">
        <v>161</v>
      </c>
      <c r="H40" s="128">
        <v>314</v>
      </c>
      <c r="I40" s="128">
        <v>361</v>
      </c>
      <c r="J40" s="128">
        <v>356</v>
      </c>
      <c r="K40" s="128">
        <v>339</v>
      </c>
      <c r="L40" s="129">
        <v>1531</v>
      </c>
      <c r="M40" t="s">
        <v>3360</v>
      </c>
      <c r="P40" t="s">
        <v>3354</v>
      </c>
    </row>
    <row r="41" spans="5:16" x14ac:dyDescent="0.25">
      <c r="G41" s="10">
        <v>13402</v>
      </c>
      <c r="H41" s="10">
        <v>13141</v>
      </c>
      <c r="I41" s="10">
        <v>12985</v>
      </c>
      <c r="J41" s="10">
        <v>12940</v>
      </c>
      <c r="K41" s="10">
        <v>12643</v>
      </c>
      <c r="L41" s="10">
        <v>65111</v>
      </c>
    </row>
    <row r="43" spans="5:16" x14ac:dyDescent="0.25">
      <c r="E43" s="103">
        <v>540</v>
      </c>
      <c r="F43" t="s">
        <v>3361</v>
      </c>
      <c r="G43">
        <v>1209</v>
      </c>
      <c r="H43">
        <v>1251</v>
      </c>
      <c r="I43">
        <v>891</v>
      </c>
      <c r="J43">
        <v>718</v>
      </c>
      <c r="K43">
        <v>875</v>
      </c>
      <c r="L43" s="10">
        <v>4944</v>
      </c>
      <c r="M43" t="s">
        <v>3349</v>
      </c>
    </row>
    <row r="44" spans="5:16" x14ac:dyDescent="0.25">
      <c r="E44" s="103">
        <v>541</v>
      </c>
      <c r="F44" t="s">
        <v>3361</v>
      </c>
      <c r="G44">
        <v>911</v>
      </c>
      <c r="H44">
        <v>910</v>
      </c>
      <c r="I44">
        <v>774</v>
      </c>
      <c r="J44">
        <v>735</v>
      </c>
      <c r="K44">
        <v>789</v>
      </c>
      <c r="L44" s="10">
        <v>4119</v>
      </c>
      <c r="M44" t="s">
        <v>3349</v>
      </c>
    </row>
    <row r="45" spans="5:16" x14ac:dyDescent="0.25">
      <c r="E45" s="103">
        <v>542</v>
      </c>
      <c r="F45" t="s">
        <v>3361</v>
      </c>
      <c r="G45">
        <v>961</v>
      </c>
      <c r="H45">
        <v>737</v>
      </c>
      <c r="I45">
        <v>629</v>
      </c>
      <c r="J45">
        <v>918</v>
      </c>
      <c r="K45">
        <v>863</v>
      </c>
      <c r="L45" s="10">
        <v>4108</v>
      </c>
      <c r="M45" t="s">
        <v>3349</v>
      </c>
    </row>
    <row r="46" spans="5:16" x14ac:dyDescent="0.25">
      <c r="E46" s="103">
        <v>542</v>
      </c>
      <c r="F46" t="s">
        <v>3361</v>
      </c>
      <c r="G46">
        <v>637</v>
      </c>
      <c r="H46">
        <v>895</v>
      </c>
      <c r="I46">
        <v>724</v>
      </c>
      <c r="J46">
        <v>998</v>
      </c>
      <c r="K46">
        <v>739</v>
      </c>
      <c r="L46" s="10">
        <v>3993</v>
      </c>
      <c r="M46" t="s">
        <v>3349</v>
      </c>
    </row>
    <row r="47" spans="5:16" x14ac:dyDescent="0.25">
      <c r="E47" s="103">
        <v>543</v>
      </c>
      <c r="F47" t="s">
        <v>3361</v>
      </c>
      <c r="G47">
        <v>637</v>
      </c>
      <c r="H47">
        <v>895</v>
      </c>
      <c r="I47">
        <v>724</v>
      </c>
      <c r="J47">
        <v>998</v>
      </c>
      <c r="K47">
        <v>739</v>
      </c>
      <c r="L47" s="10">
        <v>3993</v>
      </c>
      <c r="M47" t="s">
        <v>3349</v>
      </c>
    </row>
    <row r="48" spans="5:16" x14ac:dyDescent="0.25">
      <c r="E48" s="103">
        <v>544</v>
      </c>
      <c r="F48" t="s">
        <v>3361</v>
      </c>
      <c r="G48">
        <v>792</v>
      </c>
      <c r="H48">
        <v>804</v>
      </c>
      <c r="I48">
        <v>955</v>
      </c>
      <c r="J48">
        <v>777</v>
      </c>
      <c r="K48">
        <v>883</v>
      </c>
      <c r="L48" s="10">
        <v>4211</v>
      </c>
      <c r="M48" t="s">
        <v>3362</v>
      </c>
    </row>
    <row r="49" spans="5:16" x14ac:dyDescent="0.25">
      <c r="E49" s="103">
        <v>545</v>
      </c>
      <c r="F49" t="s">
        <v>3361</v>
      </c>
      <c r="G49">
        <v>1008</v>
      </c>
      <c r="H49">
        <v>878</v>
      </c>
      <c r="I49">
        <v>760</v>
      </c>
      <c r="J49">
        <v>1079</v>
      </c>
      <c r="K49">
        <v>881</v>
      </c>
      <c r="L49" s="10">
        <v>4606</v>
      </c>
      <c r="M49" t="s">
        <v>3363</v>
      </c>
    </row>
    <row r="50" spans="5:16" x14ac:dyDescent="0.25">
      <c r="E50" s="103">
        <v>546</v>
      </c>
      <c r="F50" t="s">
        <v>3361</v>
      </c>
      <c r="G50">
        <v>1001</v>
      </c>
      <c r="H50">
        <v>818</v>
      </c>
      <c r="I50">
        <v>776</v>
      </c>
      <c r="J50">
        <v>747</v>
      </c>
      <c r="K50">
        <v>958</v>
      </c>
      <c r="L50" s="10">
        <v>4300</v>
      </c>
      <c r="M50" t="s">
        <v>3363</v>
      </c>
    </row>
    <row r="51" spans="5:16" x14ac:dyDescent="0.25">
      <c r="E51" s="103">
        <v>547</v>
      </c>
      <c r="F51" t="s">
        <v>3361</v>
      </c>
      <c r="G51">
        <v>1000</v>
      </c>
      <c r="H51">
        <v>768</v>
      </c>
      <c r="I51">
        <v>868</v>
      </c>
      <c r="J51">
        <v>856</v>
      </c>
      <c r="K51">
        <v>803</v>
      </c>
      <c r="L51" s="10">
        <v>4295</v>
      </c>
      <c r="M51" t="s">
        <v>3364</v>
      </c>
    </row>
    <row r="52" spans="5:16" x14ac:dyDescent="0.25">
      <c r="E52" s="103">
        <v>548</v>
      </c>
      <c r="F52" t="s">
        <v>3361</v>
      </c>
      <c r="G52">
        <v>943</v>
      </c>
      <c r="H52">
        <v>758</v>
      </c>
      <c r="I52">
        <v>873</v>
      </c>
      <c r="J52">
        <v>1073</v>
      </c>
      <c r="K52">
        <v>825</v>
      </c>
      <c r="L52" s="10">
        <v>4472</v>
      </c>
      <c r="M52" t="s">
        <v>3365</v>
      </c>
    </row>
    <row r="53" spans="5:16" x14ac:dyDescent="0.25">
      <c r="E53" s="103">
        <v>549</v>
      </c>
      <c r="F53" t="s">
        <v>3361</v>
      </c>
      <c r="H53">
        <v>827</v>
      </c>
      <c r="I53">
        <v>858</v>
      </c>
      <c r="L53" s="10">
        <v>1685</v>
      </c>
      <c r="M53" t="s">
        <v>3364</v>
      </c>
    </row>
    <row r="54" spans="5:16" x14ac:dyDescent="0.25">
      <c r="E54" s="103">
        <v>550</v>
      </c>
      <c r="F54" t="s">
        <v>3361</v>
      </c>
      <c r="G54">
        <v>825</v>
      </c>
      <c r="H54">
        <v>924</v>
      </c>
      <c r="I54">
        <v>1040</v>
      </c>
      <c r="J54">
        <v>724</v>
      </c>
      <c r="K54">
        <v>752</v>
      </c>
      <c r="L54" s="10">
        <v>4265</v>
      </c>
      <c r="M54" t="s">
        <v>3366</v>
      </c>
    </row>
    <row r="55" spans="5:16" x14ac:dyDescent="0.25">
      <c r="E55" s="103">
        <v>551</v>
      </c>
      <c r="F55" t="s">
        <v>3361</v>
      </c>
      <c r="G55">
        <v>948</v>
      </c>
      <c r="H55">
        <v>750</v>
      </c>
      <c r="I55">
        <v>937</v>
      </c>
      <c r="J55">
        <v>813</v>
      </c>
      <c r="K55">
        <v>761</v>
      </c>
      <c r="L55" s="10">
        <v>4209</v>
      </c>
      <c r="M55" t="s">
        <v>3366</v>
      </c>
    </row>
    <row r="56" spans="5:16" x14ac:dyDescent="0.25">
      <c r="E56" s="103">
        <v>552</v>
      </c>
      <c r="F56" t="s">
        <v>3361</v>
      </c>
      <c r="G56">
        <v>763</v>
      </c>
      <c r="H56">
        <v>892</v>
      </c>
      <c r="I56">
        <v>827</v>
      </c>
      <c r="J56">
        <v>761</v>
      </c>
      <c r="K56">
        <v>867</v>
      </c>
      <c r="L56" s="10">
        <v>4110</v>
      </c>
      <c r="M56" t="s">
        <v>3366</v>
      </c>
    </row>
    <row r="57" spans="5:16" x14ac:dyDescent="0.25">
      <c r="E57" s="103">
        <v>553</v>
      </c>
      <c r="F57" t="s">
        <v>3361</v>
      </c>
      <c r="G57">
        <v>781</v>
      </c>
      <c r="H57">
        <v>831</v>
      </c>
      <c r="I57">
        <v>1094</v>
      </c>
      <c r="J57">
        <v>868</v>
      </c>
      <c r="K57">
        <v>793</v>
      </c>
      <c r="L57" s="10">
        <v>4367</v>
      </c>
      <c r="M57" t="s">
        <v>3367</v>
      </c>
    </row>
    <row r="58" spans="5:16" x14ac:dyDescent="0.25">
      <c r="E58" s="103">
        <v>560</v>
      </c>
      <c r="F58" t="s">
        <v>3361</v>
      </c>
      <c r="G58">
        <v>386</v>
      </c>
      <c r="H58">
        <v>416</v>
      </c>
      <c r="I58">
        <v>298</v>
      </c>
      <c r="J58">
        <v>360</v>
      </c>
      <c r="K58">
        <v>366</v>
      </c>
      <c r="L58" s="10">
        <v>1826</v>
      </c>
      <c r="M58" t="s">
        <v>3368</v>
      </c>
      <c r="P58" t="s">
        <v>3354</v>
      </c>
    </row>
    <row r="59" spans="5:16" x14ac:dyDescent="0.25">
      <c r="E59" s="103">
        <v>561</v>
      </c>
      <c r="F59" t="s">
        <v>3361</v>
      </c>
      <c r="G59">
        <v>343</v>
      </c>
      <c r="H59">
        <v>397</v>
      </c>
      <c r="I59">
        <v>287</v>
      </c>
      <c r="J59">
        <v>289</v>
      </c>
      <c r="K59">
        <v>300</v>
      </c>
      <c r="L59" s="10">
        <v>1616</v>
      </c>
      <c r="M59" t="s">
        <v>3368</v>
      </c>
      <c r="P59" t="s">
        <v>3354</v>
      </c>
    </row>
    <row r="60" spans="5:16" x14ac:dyDescent="0.25">
      <c r="E60" s="103">
        <v>562</v>
      </c>
      <c r="F60" t="s">
        <v>3361</v>
      </c>
      <c r="G60" s="128">
        <v>223</v>
      </c>
      <c r="H60" s="128">
        <v>297</v>
      </c>
      <c r="I60" s="128">
        <v>385</v>
      </c>
      <c r="J60" s="128">
        <v>386</v>
      </c>
      <c r="K60" s="128">
        <v>357</v>
      </c>
      <c r="L60" s="129">
        <v>1648</v>
      </c>
      <c r="M60" t="s">
        <v>3369</v>
      </c>
      <c r="P60" t="s">
        <v>3354</v>
      </c>
    </row>
    <row r="61" spans="5:16" x14ac:dyDescent="0.25">
      <c r="G61">
        <v>13368</v>
      </c>
      <c r="H61">
        <v>14048</v>
      </c>
      <c r="I61">
        <v>13700</v>
      </c>
      <c r="J61">
        <v>13100</v>
      </c>
      <c r="K61">
        <v>12551</v>
      </c>
      <c r="L61" s="10">
        <v>66767</v>
      </c>
    </row>
  </sheetData>
  <mergeCells count="2">
    <mergeCell ref="F4:K4"/>
    <mergeCell ref="E2:M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18597-89DE-4E19-98C5-8F54ED43154D}">
  <dimension ref="E5:L23"/>
  <sheetViews>
    <sheetView workbookViewId="0"/>
  </sheetViews>
  <sheetFormatPr defaultRowHeight="15" x14ac:dyDescent="0.25"/>
  <cols>
    <col min="6" max="6" width="9.5703125" bestFit="1" customWidth="1"/>
  </cols>
  <sheetData>
    <row r="5" spans="5:12" ht="15.75" customHeight="1" x14ac:dyDescent="0.25">
      <c r="E5" s="242" t="s">
        <v>3327</v>
      </c>
      <c r="F5" s="242"/>
      <c r="G5" s="242"/>
      <c r="H5" s="242"/>
      <c r="I5" s="242"/>
      <c r="J5" s="242"/>
      <c r="L5" s="12" t="s">
        <v>3333</v>
      </c>
    </row>
    <row r="7" spans="5:12" ht="15.75" x14ac:dyDescent="0.25">
      <c r="E7" s="12" t="s">
        <v>3325</v>
      </c>
      <c r="F7" s="102" t="s">
        <v>3328</v>
      </c>
      <c r="G7" s="102" t="s">
        <v>3326</v>
      </c>
      <c r="L7" s="125" t="s">
        <v>3336</v>
      </c>
    </row>
    <row r="8" spans="5:12" x14ac:dyDescent="0.25">
      <c r="E8" s="123">
        <v>45139</v>
      </c>
      <c r="F8" s="103">
        <v>268</v>
      </c>
      <c r="G8" s="103">
        <v>184</v>
      </c>
    </row>
    <row r="9" spans="5:12" x14ac:dyDescent="0.25">
      <c r="E9" s="123">
        <v>45170</v>
      </c>
      <c r="F9" s="103">
        <v>126</v>
      </c>
      <c r="G9" s="103">
        <v>88</v>
      </c>
      <c r="L9" s="12" t="s">
        <v>3334</v>
      </c>
    </row>
    <row r="10" spans="5:12" ht="15.75" x14ac:dyDescent="0.25">
      <c r="E10" s="123">
        <v>45200</v>
      </c>
      <c r="F10" s="103">
        <v>120</v>
      </c>
      <c r="G10" s="103">
        <v>70</v>
      </c>
      <c r="L10" s="125"/>
    </row>
    <row r="11" spans="5:12" ht="15.75" x14ac:dyDescent="0.25">
      <c r="E11" s="123">
        <v>45231</v>
      </c>
      <c r="F11" s="103">
        <v>205</v>
      </c>
      <c r="G11" s="103">
        <v>130</v>
      </c>
      <c r="L11" s="125" t="s">
        <v>3330</v>
      </c>
    </row>
    <row r="12" spans="5:12" x14ac:dyDescent="0.25">
      <c r="E12" s="123">
        <v>45261</v>
      </c>
      <c r="F12" s="103">
        <v>240</v>
      </c>
      <c r="G12" s="103">
        <v>134</v>
      </c>
    </row>
    <row r="13" spans="5:12" x14ac:dyDescent="0.25">
      <c r="E13" s="123">
        <v>45292</v>
      </c>
      <c r="F13" s="103">
        <v>301</v>
      </c>
      <c r="G13" s="103">
        <v>182</v>
      </c>
    </row>
    <row r="14" spans="5:12" x14ac:dyDescent="0.25">
      <c r="E14" s="123">
        <v>45323</v>
      </c>
      <c r="F14" s="103">
        <v>250</v>
      </c>
      <c r="G14" s="103">
        <v>171</v>
      </c>
    </row>
    <row r="15" spans="5:12" x14ac:dyDescent="0.25">
      <c r="E15" s="123">
        <v>45352</v>
      </c>
      <c r="F15" s="103">
        <v>276</v>
      </c>
      <c r="G15" s="103">
        <v>178</v>
      </c>
    </row>
    <row r="16" spans="5:12" x14ac:dyDescent="0.25">
      <c r="E16" s="123">
        <v>45383</v>
      </c>
      <c r="F16" s="103">
        <v>229</v>
      </c>
      <c r="G16" s="103">
        <v>147</v>
      </c>
    </row>
    <row r="17" spans="5:7" x14ac:dyDescent="0.25">
      <c r="E17" s="123">
        <v>45413</v>
      </c>
      <c r="F17" s="103">
        <v>182</v>
      </c>
      <c r="G17" s="103">
        <v>109</v>
      </c>
    </row>
    <row r="18" spans="5:7" x14ac:dyDescent="0.25">
      <c r="E18" s="123">
        <v>45444</v>
      </c>
      <c r="F18" s="103">
        <v>196</v>
      </c>
      <c r="G18" s="103">
        <v>106</v>
      </c>
    </row>
    <row r="19" spans="5:7" x14ac:dyDescent="0.25">
      <c r="E19" s="123">
        <v>45474</v>
      </c>
      <c r="F19" s="103">
        <v>195</v>
      </c>
      <c r="G19" s="103">
        <v>128</v>
      </c>
    </row>
    <row r="20" spans="5:7" x14ac:dyDescent="0.25">
      <c r="E20" s="123"/>
    </row>
    <row r="21" spans="5:7" x14ac:dyDescent="0.25">
      <c r="E21" s="12" t="s">
        <v>11</v>
      </c>
      <c r="F21" s="124">
        <f>SUM(F8:F20)</f>
        <v>2588</v>
      </c>
      <c r="G21" s="124">
        <f>SUM(G8:G20)</f>
        <v>1627</v>
      </c>
    </row>
    <row r="23" spans="5:7" x14ac:dyDescent="0.25">
      <c r="E23" t="s">
        <v>3329</v>
      </c>
    </row>
  </sheetData>
  <mergeCells count="1">
    <mergeCell ref="E5:J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F3BF-4946-4CCF-8BD6-39770735AFDC}">
  <dimension ref="B3:T43"/>
  <sheetViews>
    <sheetView workbookViewId="0"/>
  </sheetViews>
  <sheetFormatPr defaultRowHeight="15" x14ac:dyDescent="0.25"/>
  <cols>
    <col min="1" max="1" width="6.5703125" customWidth="1"/>
    <col min="2" max="2" width="10.85546875" bestFit="1" customWidth="1"/>
    <col min="3" max="4" width="8" bestFit="1" customWidth="1"/>
    <col min="5" max="5" width="9.28515625" bestFit="1" customWidth="1"/>
    <col min="6" max="7" width="8" bestFit="1" customWidth="1"/>
    <col min="8" max="8" width="14" customWidth="1"/>
    <col min="9" max="9" width="12.28515625" customWidth="1"/>
    <col min="10" max="10" width="7.85546875" customWidth="1"/>
    <col min="12" max="16" width="9.28515625" bestFit="1" customWidth="1"/>
    <col min="17" max="17" width="13.42578125" customWidth="1"/>
    <col min="18" max="18" width="9.5703125" bestFit="1" customWidth="1"/>
  </cols>
  <sheetData>
    <row r="3" spans="2:20" ht="15.75" x14ac:dyDescent="0.25">
      <c r="E3" s="235" t="s">
        <v>3320</v>
      </c>
      <c r="F3" s="235"/>
      <c r="G3" s="235"/>
      <c r="H3" s="235"/>
      <c r="I3" s="235"/>
      <c r="J3" s="235"/>
      <c r="K3" s="235"/>
      <c r="L3" s="235"/>
      <c r="M3" s="235"/>
      <c r="N3" s="235"/>
      <c r="O3" s="235"/>
    </row>
    <row r="4" spans="2:20" ht="15.75" thickBot="1" x14ac:dyDescent="0.3"/>
    <row r="5" spans="2:20" ht="18.75" x14ac:dyDescent="0.3">
      <c r="B5" s="243" t="s">
        <v>33</v>
      </c>
      <c r="C5" s="244"/>
      <c r="D5" s="244"/>
      <c r="E5" s="244"/>
      <c r="F5" s="244"/>
      <c r="G5" s="244"/>
      <c r="H5" s="244"/>
      <c r="I5" s="245"/>
      <c r="K5" s="243" t="s">
        <v>34</v>
      </c>
      <c r="L5" s="244"/>
      <c r="M5" s="244"/>
      <c r="N5" s="244"/>
      <c r="O5" s="244"/>
      <c r="P5" s="244"/>
      <c r="Q5" s="244"/>
      <c r="R5" s="245"/>
    </row>
    <row r="6" spans="2:20" ht="15.75" thickBot="1" x14ac:dyDescent="0.3">
      <c r="B6" s="203"/>
      <c r="C6" s="204" t="s">
        <v>18</v>
      </c>
      <c r="D6" s="204" t="s">
        <v>19</v>
      </c>
      <c r="E6" s="204" t="s">
        <v>20</v>
      </c>
      <c r="F6" s="204" t="s">
        <v>23</v>
      </c>
      <c r="G6" s="204" t="s">
        <v>21</v>
      </c>
      <c r="H6" s="204" t="s">
        <v>22</v>
      </c>
      <c r="I6" s="227" t="s">
        <v>91</v>
      </c>
      <c r="K6" s="203"/>
      <c r="L6" s="204" t="s">
        <v>18</v>
      </c>
      <c r="M6" s="204" t="s">
        <v>19</v>
      </c>
      <c r="N6" s="204" t="s">
        <v>20</v>
      </c>
      <c r="O6" s="204" t="s">
        <v>23</v>
      </c>
      <c r="P6" s="204" t="s">
        <v>21</v>
      </c>
      <c r="Q6" s="204" t="s">
        <v>22</v>
      </c>
      <c r="R6" s="205" t="s">
        <v>91</v>
      </c>
    </row>
    <row r="7" spans="2:20" x14ac:dyDescent="0.25">
      <c r="B7" s="206" t="s">
        <v>48</v>
      </c>
      <c r="C7" s="207"/>
      <c r="D7" s="207"/>
      <c r="E7" s="207"/>
      <c r="F7" s="207"/>
      <c r="G7" s="207"/>
      <c r="H7" s="207"/>
      <c r="I7" s="208"/>
      <c r="K7" s="206" t="s">
        <v>48</v>
      </c>
      <c r="L7" s="207"/>
      <c r="M7" s="207"/>
      <c r="N7" s="207"/>
      <c r="O7" s="207"/>
      <c r="P7" s="207"/>
      <c r="Q7" s="207"/>
      <c r="R7" s="208"/>
    </row>
    <row r="8" spans="2:20" x14ac:dyDescent="0.25">
      <c r="B8" s="209" t="s">
        <v>36</v>
      </c>
      <c r="C8" s="94">
        <v>90</v>
      </c>
      <c r="D8" s="94">
        <v>4</v>
      </c>
      <c r="E8" s="94">
        <v>88</v>
      </c>
      <c r="F8" s="94">
        <v>24</v>
      </c>
      <c r="G8" s="94">
        <v>23</v>
      </c>
      <c r="H8" s="94">
        <v>122</v>
      </c>
      <c r="I8" s="210">
        <f>SUM(C8:H8)</f>
        <v>351</v>
      </c>
      <c r="K8" s="209" t="s">
        <v>36</v>
      </c>
      <c r="L8" s="94">
        <v>1</v>
      </c>
      <c r="M8" s="94">
        <v>52</v>
      </c>
      <c r="N8" s="94">
        <v>91</v>
      </c>
      <c r="O8" s="94">
        <v>15</v>
      </c>
      <c r="P8" s="94"/>
      <c r="Q8" s="94">
        <v>497</v>
      </c>
      <c r="R8" s="210">
        <f>SUM(L8:Q8)</f>
        <v>656</v>
      </c>
      <c r="T8" s="60"/>
    </row>
    <row r="9" spans="2:20" x14ac:dyDescent="0.25">
      <c r="B9" s="211" t="s">
        <v>37</v>
      </c>
      <c r="C9" s="84">
        <v>43</v>
      </c>
      <c r="D9" s="84">
        <v>5</v>
      </c>
      <c r="E9" s="84">
        <v>35</v>
      </c>
      <c r="F9" s="84">
        <v>11</v>
      </c>
      <c r="G9" s="84">
        <v>13</v>
      </c>
      <c r="H9" s="84">
        <v>64</v>
      </c>
      <c r="I9" s="212">
        <f t="shared" ref="I9:I17" si="0">SUM(C9:H9)</f>
        <v>171</v>
      </c>
      <c r="K9" s="211" t="s">
        <v>37</v>
      </c>
      <c r="L9" s="84">
        <v>8</v>
      </c>
      <c r="M9" s="84">
        <v>2</v>
      </c>
      <c r="N9" s="84">
        <v>38</v>
      </c>
      <c r="O9" s="84">
        <v>19</v>
      </c>
      <c r="P9" s="84"/>
      <c r="Q9" s="84">
        <v>86</v>
      </c>
      <c r="R9" s="212">
        <f t="shared" ref="R9:R17" si="1">SUM(L9:Q9)</f>
        <v>153</v>
      </c>
      <c r="T9" s="60"/>
    </row>
    <row r="10" spans="2:20" x14ac:dyDescent="0.25">
      <c r="B10" s="211" t="s">
        <v>38</v>
      </c>
      <c r="C10" s="84">
        <v>78</v>
      </c>
      <c r="D10" s="84">
        <v>39</v>
      </c>
      <c r="E10" s="84">
        <v>80</v>
      </c>
      <c r="F10" s="84">
        <v>32</v>
      </c>
      <c r="G10" s="84">
        <v>28</v>
      </c>
      <c r="H10" s="84">
        <v>146</v>
      </c>
      <c r="I10" s="212">
        <f t="shared" si="0"/>
        <v>403</v>
      </c>
      <c r="K10" s="211" t="s">
        <v>38</v>
      </c>
      <c r="L10" s="84">
        <v>29</v>
      </c>
      <c r="M10" s="84">
        <v>2</v>
      </c>
      <c r="N10" s="84">
        <v>48</v>
      </c>
      <c r="O10" s="84">
        <v>52</v>
      </c>
      <c r="P10" s="84"/>
      <c r="Q10" s="84">
        <v>318</v>
      </c>
      <c r="R10" s="212">
        <f t="shared" si="1"/>
        <v>449</v>
      </c>
      <c r="T10" s="60"/>
    </row>
    <row r="11" spans="2:20" x14ac:dyDescent="0.25">
      <c r="B11" s="211" t="s">
        <v>39</v>
      </c>
      <c r="C11" s="84">
        <v>55</v>
      </c>
      <c r="D11" s="84">
        <v>27</v>
      </c>
      <c r="E11" s="84">
        <v>46</v>
      </c>
      <c r="F11" s="84">
        <v>28</v>
      </c>
      <c r="G11" s="84">
        <v>14</v>
      </c>
      <c r="H11" s="84">
        <v>144</v>
      </c>
      <c r="I11" s="212">
        <f t="shared" si="0"/>
        <v>314</v>
      </c>
      <c r="K11" s="211" t="s">
        <v>39</v>
      </c>
      <c r="L11" s="84">
        <v>17</v>
      </c>
      <c r="M11" s="84">
        <v>2</v>
      </c>
      <c r="N11" s="84">
        <v>13</v>
      </c>
      <c r="O11" s="84">
        <v>2</v>
      </c>
      <c r="P11" s="84">
        <v>3</v>
      </c>
      <c r="Q11" s="84">
        <v>180</v>
      </c>
      <c r="R11" s="212">
        <f t="shared" si="1"/>
        <v>217</v>
      </c>
      <c r="T11" s="60"/>
    </row>
    <row r="12" spans="2:20" x14ac:dyDescent="0.25">
      <c r="B12" s="211" t="s">
        <v>40</v>
      </c>
      <c r="C12" s="84">
        <v>68</v>
      </c>
      <c r="D12" s="84">
        <v>48</v>
      </c>
      <c r="E12" s="84">
        <v>60</v>
      </c>
      <c r="F12" s="84">
        <v>22</v>
      </c>
      <c r="G12" s="84">
        <v>29</v>
      </c>
      <c r="H12" s="84">
        <v>195</v>
      </c>
      <c r="I12" s="212">
        <f t="shared" si="0"/>
        <v>422</v>
      </c>
      <c r="K12" s="211" t="s">
        <v>40</v>
      </c>
      <c r="L12" s="84"/>
      <c r="M12" s="84">
        <v>25</v>
      </c>
      <c r="N12" s="84">
        <v>14</v>
      </c>
      <c r="O12" s="84">
        <v>33</v>
      </c>
      <c r="P12" s="84">
        <v>39</v>
      </c>
      <c r="Q12" s="84">
        <v>3</v>
      </c>
      <c r="R12" s="212">
        <f t="shared" si="1"/>
        <v>114</v>
      </c>
      <c r="T12" s="60"/>
    </row>
    <row r="13" spans="2:20" x14ac:dyDescent="0.25">
      <c r="B13" s="211" t="s">
        <v>41</v>
      </c>
      <c r="C13" s="84">
        <v>56</v>
      </c>
      <c r="D13" s="84">
        <v>34</v>
      </c>
      <c r="E13" s="84">
        <v>27</v>
      </c>
      <c r="F13" s="84">
        <v>8</v>
      </c>
      <c r="G13" s="84">
        <v>18</v>
      </c>
      <c r="H13" s="84">
        <v>128</v>
      </c>
      <c r="I13" s="212">
        <f t="shared" si="0"/>
        <v>271</v>
      </c>
      <c r="K13" s="211" t="s">
        <v>41</v>
      </c>
      <c r="L13" s="84">
        <v>39</v>
      </c>
      <c r="M13" s="84">
        <v>4</v>
      </c>
      <c r="N13" s="84">
        <v>10</v>
      </c>
      <c r="O13" s="84">
        <v>5</v>
      </c>
      <c r="P13" s="84">
        <v>4</v>
      </c>
      <c r="Q13" s="84">
        <v>75</v>
      </c>
      <c r="R13" s="212">
        <f t="shared" si="1"/>
        <v>137</v>
      </c>
      <c r="T13" s="60"/>
    </row>
    <row r="14" spans="2:20" x14ac:dyDescent="0.25">
      <c r="B14" s="211" t="s">
        <v>42</v>
      </c>
      <c r="C14" s="84">
        <v>36</v>
      </c>
      <c r="D14" s="84">
        <v>31</v>
      </c>
      <c r="E14" s="84">
        <v>31</v>
      </c>
      <c r="F14" s="84">
        <v>15</v>
      </c>
      <c r="G14" s="84">
        <v>14</v>
      </c>
      <c r="H14" s="84">
        <v>157</v>
      </c>
      <c r="I14" s="212">
        <f t="shared" si="0"/>
        <v>284</v>
      </c>
      <c r="K14" s="211" t="s">
        <v>42</v>
      </c>
      <c r="L14" s="84">
        <v>37</v>
      </c>
      <c r="M14" s="84">
        <v>7</v>
      </c>
      <c r="N14" s="84">
        <v>5</v>
      </c>
      <c r="O14" s="84">
        <v>6</v>
      </c>
      <c r="P14" s="84"/>
      <c r="Q14" s="84">
        <v>88</v>
      </c>
      <c r="R14" s="212">
        <f t="shared" si="1"/>
        <v>143</v>
      </c>
      <c r="T14" s="60"/>
    </row>
    <row r="15" spans="2:20" x14ac:dyDescent="0.25">
      <c r="B15" s="211" t="s">
        <v>43</v>
      </c>
      <c r="C15" s="84"/>
      <c r="D15" s="84"/>
      <c r="E15" s="84"/>
      <c r="F15" s="84"/>
      <c r="G15" s="84"/>
      <c r="H15" s="84">
        <v>9</v>
      </c>
      <c r="I15" s="212">
        <f t="shared" si="0"/>
        <v>9</v>
      </c>
      <c r="K15" s="211" t="s">
        <v>43</v>
      </c>
      <c r="L15" s="84"/>
      <c r="M15" s="84"/>
      <c r="N15" s="84"/>
      <c r="O15" s="84"/>
      <c r="P15" s="84"/>
      <c r="Q15" s="84"/>
      <c r="R15" s="212">
        <f t="shared" si="1"/>
        <v>0</v>
      </c>
      <c r="T15" s="60"/>
    </row>
    <row r="16" spans="2:20" x14ac:dyDescent="0.25">
      <c r="B16" s="211" t="s">
        <v>44</v>
      </c>
      <c r="C16" s="84">
        <v>3</v>
      </c>
      <c r="D16" s="84">
        <v>4</v>
      </c>
      <c r="E16" s="84">
        <v>2</v>
      </c>
      <c r="F16" s="84">
        <v>2</v>
      </c>
      <c r="G16" s="84">
        <v>2</v>
      </c>
      <c r="H16" s="84">
        <v>13</v>
      </c>
      <c r="I16" s="212">
        <f t="shared" si="0"/>
        <v>26</v>
      </c>
      <c r="K16" s="211" t="s">
        <v>44</v>
      </c>
      <c r="L16" s="84">
        <v>1</v>
      </c>
      <c r="M16" s="84"/>
      <c r="N16" s="84"/>
      <c r="O16" s="84"/>
      <c r="P16" s="84"/>
      <c r="Q16" s="84">
        <v>1</v>
      </c>
      <c r="R16" s="212">
        <f t="shared" si="1"/>
        <v>2</v>
      </c>
      <c r="T16" s="60"/>
    </row>
    <row r="17" spans="2:20" x14ac:dyDescent="0.25">
      <c r="B17" s="211" t="s">
        <v>45</v>
      </c>
      <c r="C17" s="84"/>
      <c r="D17" s="84">
        <v>2</v>
      </c>
      <c r="E17" s="84">
        <v>1</v>
      </c>
      <c r="F17" s="84">
        <v>6</v>
      </c>
      <c r="G17" s="84">
        <v>3</v>
      </c>
      <c r="H17" s="84">
        <v>11</v>
      </c>
      <c r="I17" s="212">
        <f t="shared" si="0"/>
        <v>23</v>
      </c>
      <c r="K17" s="211" t="s">
        <v>45</v>
      </c>
      <c r="L17" s="84"/>
      <c r="M17" s="84"/>
      <c r="N17" s="84"/>
      <c r="O17" s="84"/>
      <c r="P17" s="84"/>
      <c r="Q17" s="84">
        <v>2</v>
      </c>
      <c r="R17" s="212">
        <f t="shared" si="1"/>
        <v>2</v>
      </c>
      <c r="T17" s="60"/>
    </row>
    <row r="18" spans="2:20" ht="15.75" thickBot="1" x14ac:dyDescent="0.3">
      <c r="B18" s="213" t="s">
        <v>11</v>
      </c>
      <c r="C18" s="214">
        <f>SUM(C8:C17)</f>
        <v>429</v>
      </c>
      <c r="D18" s="214">
        <f t="shared" ref="D18:I18" si="2">SUM(D8:D17)</f>
        <v>194</v>
      </c>
      <c r="E18" s="214">
        <f t="shared" si="2"/>
        <v>370</v>
      </c>
      <c r="F18" s="214">
        <f t="shared" si="2"/>
        <v>148</v>
      </c>
      <c r="G18" s="214">
        <f t="shared" si="2"/>
        <v>144</v>
      </c>
      <c r="H18" s="214">
        <f t="shared" si="2"/>
        <v>989</v>
      </c>
      <c r="I18" s="215">
        <f t="shared" si="2"/>
        <v>2274</v>
      </c>
      <c r="K18" s="213" t="s">
        <v>11</v>
      </c>
      <c r="L18" s="214">
        <f>SUM(L8:L17)</f>
        <v>132</v>
      </c>
      <c r="M18" s="214">
        <f t="shared" ref="M18" si="3">SUM(M8:M17)</f>
        <v>94</v>
      </c>
      <c r="N18" s="214">
        <f t="shared" ref="N18" si="4">SUM(N8:N17)</f>
        <v>219</v>
      </c>
      <c r="O18" s="214">
        <f t="shared" ref="O18" si="5">SUM(O8:O17)</f>
        <v>132</v>
      </c>
      <c r="P18" s="214">
        <f t="shared" ref="P18" si="6">SUM(P8:P17)</f>
        <v>46</v>
      </c>
      <c r="Q18" s="214">
        <f t="shared" ref="Q18" si="7">SUM(Q8:Q17)</f>
        <v>1250</v>
      </c>
      <c r="R18" s="215">
        <f t="shared" ref="R18" si="8">SUM(R8:R17)</f>
        <v>1873</v>
      </c>
      <c r="T18" s="60"/>
    </row>
    <row r="19" spans="2:20" x14ac:dyDescent="0.25">
      <c r="B19" s="216" t="s">
        <v>35</v>
      </c>
      <c r="C19" s="217"/>
      <c r="D19" s="217"/>
      <c r="E19" s="217"/>
      <c r="F19" s="217"/>
      <c r="G19" s="217"/>
      <c r="H19" s="217"/>
      <c r="I19" s="228"/>
      <c r="K19" s="216" t="s">
        <v>35</v>
      </c>
      <c r="L19" s="217"/>
      <c r="M19" s="217"/>
      <c r="N19" s="217"/>
      <c r="O19" s="217"/>
      <c r="P19" s="217"/>
      <c r="Q19" s="217"/>
      <c r="R19" s="218"/>
    </row>
    <row r="20" spans="2:20" x14ac:dyDescent="0.25">
      <c r="B20" s="219" t="s">
        <v>36</v>
      </c>
      <c r="C20" s="84">
        <v>2</v>
      </c>
      <c r="D20" s="84">
        <v>19</v>
      </c>
      <c r="E20" s="84">
        <v>22</v>
      </c>
      <c r="F20" s="84">
        <v>1</v>
      </c>
      <c r="G20" s="84">
        <v>15</v>
      </c>
      <c r="H20" s="84">
        <v>8</v>
      </c>
      <c r="I20" s="212">
        <f>SUM(C20:H20)</f>
        <v>67</v>
      </c>
      <c r="K20" s="219" t="s">
        <v>36</v>
      </c>
      <c r="L20" s="84"/>
      <c r="M20" s="84"/>
      <c r="N20" s="84"/>
      <c r="O20" s="84"/>
      <c r="P20" s="84"/>
      <c r="Q20" s="84">
        <v>250</v>
      </c>
      <c r="R20" s="212">
        <f>SUM(L20:Q20)</f>
        <v>250</v>
      </c>
      <c r="T20" s="60"/>
    </row>
    <row r="21" spans="2:20" x14ac:dyDescent="0.25">
      <c r="B21" s="219" t="s">
        <v>37</v>
      </c>
      <c r="C21" s="84">
        <v>25</v>
      </c>
      <c r="D21" s="84">
        <v>47</v>
      </c>
      <c r="E21" s="84">
        <v>32</v>
      </c>
      <c r="F21" s="84">
        <v>17</v>
      </c>
      <c r="G21" s="84">
        <v>15</v>
      </c>
      <c r="H21" s="84">
        <v>45</v>
      </c>
      <c r="I21" s="212">
        <f t="shared" ref="I21:I29" si="9">SUM(C21:H21)</f>
        <v>181</v>
      </c>
      <c r="K21" s="219" t="s">
        <v>37</v>
      </c>
      <c r="L21" s="84">
        <v>9</v>
      </c>
      <c r="M21" s="84">
        <v>31</v>
      </c>
      <c r="N21" s="84">
        <v>57</v>
      </c>
      <c r="O21" s="84">
        <v>22</v>
      </c>
      <c r="P21" s="84">
        <v>1</v>
      </c>
      <c r="Q21" s="84">
        <v>295</v>
      </c>
      <c r="R21" s="212">
        <f t="shared" ref="R21:R29" si="10">SUM(L21:Q21)</f>
        <v>415</v>
      </c>
      <c r="T21" s="60"/>
    </row>
    <row r="22" spans="2:20" x14ac:dyDescent="0.25">
      <c r="B22" s="219" t="s">
        <v>38</v>
      </c>
      <c r="C22" s="84">
        <v>111</v>
      </c>
      <c r="D22" s="84">
        <v>153</v>
      </c>
      <c r="E22" s="84">
        <v>153</v>
      </c>
      <c r="F22" s="84">
        <v>56</v>
      </c>
      <c r="G22" s="84">
        <v>72</v>
      </c>
      <c r="H22" s="84">
        <v>428</v>
      </c>
      <c r="I22" s="212">
        <f t="shared" si="9"/>
        <v>973</v>
      </c>
      <c r="K22" s="219" t="s">
        <v>38</v>
      </c>
      <c r="L22" s="84">
        <v>196</v>
      </c>
      <c r="M22" s="84">
        <v>25</v>
      </c>
      <c r="N22" s="84">
        <v>142</v>
      </c>
      <c r="O22" s="84">
        <v>123</v>
      </c>
      <c r="P22" s="84"/>
      <c r="Q22" s="84">
        <v>1342</v>
      </c>
      <c r="R22" s="212">
        <f t="shared" si="10"/>
        <v>1828</v>
      </c>
      <c r="T22" s="60"/>
    </row>
    <row r="23" spans="2:20" x14ac:dyDescent="0.25">
      <c r="B23" s="219" t="s">
        <v>39</v>
      </c>
      <c r="C23" s="84">
        <v>14</v>
      </c>
      <c r="D23" s="84">
        <v>32</v>
      </c>
      <c r="E23" s="84">
        <v>24</v>
      </c>
      <c r="F23" s="84">
        <v>14</v>
      </c>
      <c r="G23" s="84">
        <v>7</v>
      </c>
      <c r="H23" s="84">
        <v>86</v>
      </c>
      <c r="I23" s="212">
        <f t="shared" si="9"/>
        <v>177</v>
      </c>
      <c r="K23" s="219" t="s">
        <v>39</v>
      </c>
      <c r="L23" s="84">
        <v>4</v>
      </c>
      <c r="M23" s="84">
        <v>1</v>
      </c>
      <c r="N23" s="84">
        <v>3</v>
      </c>
      <c r="O23" s="84">
        <v>26</v>
      </c>
      <c r="P23" s="84">
        <v>2</v>
      </c>
      <c r="Q23" s="84">
        <v>52</v>
      </c>
      <c r="R23" s="212">
        <f t="shared" si="10"/>
        <v>88</v>
      </c>
      <c r="T23" s="60"/>
    </row>
    <row r="24" spans="2:20" x14ac:dyDescent="0.25">
      <c r="B24" s="219" t="s">
        <v>40</v>
      </c>
      <c r="C24" s="84">
        <v>42</v>
      </c>
      <c r="D24" s="84">
        <v>68</v>
      </c>
      <c r="E24" s="84">
        <v>63</v>
      </c>
      <c r="F24" s="84">
        <v>27</v>
      </c>
      <c r="G24" s="84">
        <v>18</v>
      </c>
      <c r="H24" s="84">
        <v>147</v>
      </c>
      <c r="I24" s="212">
        <f t="shared" si="9"/>
        <v>365</v>
      </c>
      <c r="K24" s="219" t="s">
        <v>40</v>
      </c>
      <c r="L24" s="84">
        <v>24</v>
      </c>
      <c r="M24" s="84">
        <v>6</v>
      </c>
      <c r="N24" s="84">
        <v>24</v>
      </c>
      <c r="O24" s="84">
        <v>8</v>
      </c>
      <c r="P24" s="84">
        <v>1</v>
      </c>
      <c r="Q24" s="84">
        <v>234</v>
      </c>
      <c r="R24" s="212">
        <f t="shared" si="10"/>
        <v>297</v>
      </c>
      <c r="T24" s="60"/>
    </row>
    <row r="25" spans="2:20" x14ac:dyDescent="0.25">
      <c r="B25" s="219" t="s">
        <v>41</v>
      </c>
      <c r="C25" s="84">
        <v>29</v>
      </c>
      <c r="D25" s="84">
        <v>44</v>
      </c>
      <c r="E25" s="84">
        <v>28</v>
      </c>
      <c r="F25" s="84">
        <v>25</v>
      </c>
      <c r="G25" s="84">
        <v>19</v>
      </c>
      <c r="H25" s="84">
        <v>118</v>
      </c>
      <c r="I25" s="212">
        <f t="shared" si="9"/>
        <v>263</v>
      </c>
      <c r="K25" s="219" t="s">
        <v>41</v>
      </c>
      <c r="L25" s="84">
        <v>24</v>
      </c>
      <c r="M25" s="84">
        <v>6</v>
      </c>
      <c r="N25" s="84">
        <v>15</v>
      </c>
      <c r="O25" s="84">
        <v>3</v>
      </c>
      <c r="P25" s="84"/>
      <c r="Q25" s="84">
        <v>67</v>
      </c>
      <c r="R25" s="212">
        <f t="shared" si="10"/>
        <v>115</v>
      </c>
      <c r="T25" s="60"/>
    </row>
    <row r="26" spans="2:20" x14ac:dyDescent="0.25">
      <c r="B26" s="219" t="s">
        <v>42</v>
      </c>
      <c r="C26" s="84">
        <v>41</v>
      </c>
      <c r="D26" s="84">
        <v>55</v>
      </c>
      <c r="E26" s="84">
        <v>42</v>
      </c>
      <c r="F26" s="84">
        <v>20</v>
      </c>
      <c r="G26" s="84">
        <v>20</v>
      </c>
      <c r="H26" s="84">
        <v>221</v>
      </c>
      <c r="I26" s="212">
        <f t="shared" si="9"/>
        <v>399</v>
      </c>
      <c r="K26" s="219" t="s">
        <v>42</v>
      </c>
      <c r="L26" s="84">
        <v>21</v>
      </c>
      <c r="M26" s="84">
        <v>3</v>
      </c>
      <c r="N26" s="84">
        <v>4</v>
      </c>
      <c r="O26" s="84"/>
      <c r="P26" s="84">
        <v>2</v>
      </c>
      <c r="Q26" s="84">
        <v>87</v>
      </c>
      <c r="R26" s="212">
        <f t="shared" si="10"/>
        <v>117</v>
      </c>
      <c r="T26" s="60"/>
    </row>
    <row r="27" spans="2:20" x14ac:dyDescent="0.25">
      <c r="B27" s="219" t="s">
        <v>43</v>
      </c>
      <c r="C27" s="84">
        <v>1</v>
      </c>
      <c r="D27" s="84"/>
      <c r="E27" s="84">
        <v>1</v>
      </c>
      <c r="F27" s="84"/>
      <c r="G27" s="84"/>
      <c r="H27" s="84">
        <v>5</v>
      </c>
      <c r="I27" s="212">
        <f t="shared" si="9"/>
        <v>7</v>
      </c>
      <c r="K27" s="219" t="s">
        <v>43</v>
      </c>
      <c r="L27" s="84"/>
      <c r="M27" s="84"/>
      <c r="N27" s="84"/>
      <c r="O27" s="84"/>
      <c r="P27" s="84"/>
      <c r="Q27" s="84"/>
      <c r="R27" s="212">
        <f t="shared" si="10"/>
        <v>0</v>
      </c>
      <c r="T27" s="60"/>
    </row>
    <row r="28" spans="2:20" x14ac:dyDescent="0.25">
      <c r="B28" s="219" t="s">
        <v>44</v>
      </c>
      <c r="C28" s="84">
        <v>6</v>
      </c>
      <c r="D28" s="84">
        <v>4</v>
      </c>
      <c r="E28" s="84">
        <v>4</v>
      </c>
      <c r="F28" s="84">
        <v>1</v>
      </c>
      <c r="G28" s="84">
        <v>6</v>
      </c>
      <c r="H28" s="84">
        <v>19</v>
      </c>
      <c r="I28" s="212">
        <f t="shared" si="9"/>
        <v>40</v>
      </c>
      <c r="K28" s="219" t="s">
        <v>44</v>
      </c>
      <c r="L28" s="84">
        <v>1</v>
      </c>
      <c r="M28" s="84"/>
      <c r="N28" s="84"/>
      <c r="O28" s="84"/>
      <c r="P28" s="84"/>
      <c r="Q28" s="84"/>
      <c r="R28" s="212">
        <f t="shared" si="10"/>
        <v>1</v>
      </c>
      <c r="T28" s="60"/>
    </row>
    <row r="29" spans="2:20" x14ac:dyDescent="0.25">
      <c r="B29" s="219" t="s">
        <v>45</v>
      </c>
      <c r="C29" s="84">
        <v>3</v>
      </c>
      <c r="D29" s="84">
        <v>3</v>
      </c>
      <c r="E29" s="84">
        <v>3</v>
      </c>
      <c r="F29" s="84">
        <v>6</v>
      </c>
      <c r="G29" s="84">
        <v>2</v>
      </c>
      <c r="H29" s="84">
        <v>21</v>
      </c>
      <c r="I29" s="212">
        <f t="shared" si="9"/>
        <v>38</v>
      </c>
      <c r="K29" s="219" t="s">
        <v>45</v>
      </c>
      <c r="L29" s="84"/>
      <c r="M29" s="84"/>
      <c r="N29" s="84"/>
      <c r="O29" s="84"/>
      <c r="P29" s="84"/>
      <c r="Q29" s="84">
        <v>2</v>
      </c>
      <c r="R29" s="212">
        <f t="shared" si="10"/>
        <v>2</v>
      </c>
      <c r="T29" s="60"/>
    </row>
    <row r="30" spans="2:20" ht="15.75" thickBot="1" x14ac:dyDescent="0.3">
      <c r="B30" s="213" t="s">
        <v>11</v>
      </c>
      <c r="C30" s="214">
        <f>SUM(C20:C29)</f>
        <v>274</v>
      </c>
      <c r="D30" s="214">
        <f t="shared" ref="D30:I30" si="11">SUM(D20:D29)</f>
        <v>425</v>
      </c>
      <c r="E30" s="214">
        <f t="shared" si="11"/>
        <v>372</v>
      </c>
      <c r="F30" s="214">
        <f t="shared" si="11"/>
        <v>167</v>
      </c>
      <c r="G30" s="214">
        <f t="shared" si="11"/>
        <v>174</v>
      </c>
      <c r="H30" s="214">
        <f t="shared" si="11"/>
        <v>1098</v>
      </c>
      <c r="I30" s="215">
        <f t="shared" si="11"/>
        <v>2510</v>
      </c>
      <c r="K30" s="213" t="s">
        <v>11</v>
      </c>
      <c r="L30" s="214">
        <f>SUM(L20:L29)</f>
        <v>279</v>
      </c>
      <c r="M30" s="214">
        <f t="shared" ref="M30" si="12">SUM(M20:M29)</f>
        <v>72</v>
      </c>
      <c r="N30" s="214">
        <f t="shared" ref="N30" si="13">SUM(N20:N29)</f>
        <v>245</v>
      </c>
      <c r="O30" s="214">
        <f t="shared" ref="O30" si="14">SUM(O20:O29)</f>
        <v>182</v>
      </c>
      <c r="P30" s="214">
        <f t="shared" ref="P30" si="15">SUM(P20:P29)</f>
        <v>6</v>
      </c>
      <c r="Q30" s="214">
        <f t="shared" ref="Q30" si="16">SUM(Q20:Q29)</f>
        <v>2329</v>
      </c>
      <c r="R30" s="215">
        <f t="shared" ref="R30" si="17">SUM(R20:R29)</f>
        <v>3113</v>
      </c>
    </row>
    <row r="31" spans="2:20" x14ac:dyDescent="0.25">
      <c r="B31" s="220" t="s">
        <v>46</v>
      </c>
      <c r="C31" s="221"/>
      <c r="D31" s="221"/>
      <c r="E31" s="221"/>
      <c r="F31" s="221"/>
      <c r="G31" s="221"/>
      <c r="H31" s="221"/>
      <c r="I31" s="229"/>
      <c r="K31" s="220" t="s">
        <v>46</v>
      </c>
      <c r="L31" s="221"/>
      <c r="M31" s="221"/>
      <c r="N31" s="221"/>
      <c r="O31" s="221"/>
      <c r="P31" s="221"/>
      <c r="Q31" s="221"/>
      <c r="R31" s="222"/>
    </row>
    <row r="32" spans="2:20" x14ac:dyDescent="0.25">
      <c r="B32" s="219" t="s">
        <v>36</v>
      </c>
      <c r="C32" s="84"/>
      <c r="D32" s="84">
        <v>3</v>
      </c>
      <c r="E32" s="84">
        <v>1</v>
      </c>
      <c r="F32" s="84"/>
      <c r="G32" s="84">
        <v>1</v>
      </c>
      <c r="H32" s="84">
        <v>25</v>
      </c>
      <c r="I32" s="212">
        <f>SUM(C32:H32)</f>
        <v>30</v>
      </c>
      <c r="K32" s="219" t="s">
        <v>36</v>
      </c>
      <c r="L32" s="84">
        <v>17</v>
      </c>
      <c r="M32" s="84">
        <v>1</v>
      </c>
      <c r="N32" s="84"/>
      <c r="O32" s="84"/>
      <c r="P32" s="84"/>
      <c r="Q32" s="84">
        <v>489</v>
      </c>
      <c r="R32" s="212">
        <f>SUM(L32:Q32)</f>
        <v>507</v>
      </c>
      <c r="T32" s="60"/>
    </row>
    <row r="33" spans="2:20" x14ac:dyDescent="0.25">
      <c r="B33" s="219" t="s">
        <v>37</v>
      </c>
      <c r="C33" s="84">
        <v>97</v>
      </c>
      <c r="D33" s="84">
        <v>107</v>
      </c>
      <c r="E33" s="84">
        <v>74</v>
      </c>
      <c r="F33" s="84">
        <v>19</v>
      </c>
      <c r="G33" s="84">
        <v>22</v>
      </c>
      <c r="H33" s="84">
        <v>100</v>
      </c>
      <c r="I33" s="212">
        <f t="shared" ref="I33:I34" si="18">SUM(C33:H33)</f>
        <v>419</v>
      </c>
      <c r="K33" s="219" t="s">
        <v>37</v>
      </c>
      <c r="L33" s="84">
        <v>42</v>
      </c>
      <c r="M33" s="84">
        <v>21</v>
      </c>
      <c r="N33" s="84">
        <v>88</v>
      </c>
      <c r="O33" s="84">
        <v>72</v>
      </c>
      <c r="P33" s="84">
        <v>3</v>
      </c>
      <c r="Q33" s="84">
        <v>428</v>
      </c>
      <c r="R33" s="212">
        <f t="shared" ref="R33:R34" si="19">SUM(L33:Q33)</f>
        <v>654</v>
      </c>
      <c r="T33" s="60"/>
    </row>
    <row r="34" spans="2:20" x14ac:dyDescent="0.25">
      <c r="B34" s="219" t="s">
        <v>38</v>
      </c>
      <c r="C34" s="84">
        <v>200</v>
      </c>
      <c r="D34" s="84">
        <v>173</v>
      </c>
      <c r="E34" s="84">
        <v>153</v>
      </c>
      <c r="F34" s="84">
        <v>75</v>
      </c>
      <c r="G34" s="84">
        <v>93</v>
      </c>
      <c r="H34" s="84">
        <v>383</v>
      </c>
      <c r="I34" s="212">
        <f t="shared" si="18"/>
        <v>1077</v>
      </c>
      <c r="K34" s="219" t="s">
        <v>38</v>
      </c>
      <c r="L34" s="84">
        <v>90</v>
      </c>
      <c r="M34" s="84">
        <v>18</v>
      </c>
      <c r="N34" s="84">
        <v>109</v>
      </c>
      <c r="O34" s="84">
        <v>48</v>
      </c>
      <c r="P34" s="84">
        <v>5</v>
      </c>
      <c r="Q34" s="84">
        <v>222</v>
      </c>
      <c r="R34" s="212">
        <f t="shared" si="19"/>
        <v>492</v>
      </c>
      <c r="T34" s="60"/>
    </row>
    <row r="35" spans="2:20" ht="15.75" thickBot="1" x14ac:dyDescent="0.3">
      <c r="B35" s="213" t="s">
        <v>11</v>
      </c>
      <c r="C35" s="214">
        <f>SUM(C32:C34)</f>
        <v>297</v>
      </c>
      <c r="D35" s="214">
        <f t="shared" ref="D35:I35" si="20">SUM(D32:D34)</f>
        <v>283</v>
      </c>
      <c r="E35" s="214">
        <f t="shared" si="20"/>
        <v>228</v>
      </c>
      <c r="F35" s="214">
        <f t="shared" si="20"/>
        <v>94</v>
      </c>
      <c r="G35" s="214">
        <f t="shared" si="20"/>
        <v>116</v>
      </c>
      <c r="H35" s="214">
        <f t="shared" si="20"/>
        <v>508</v>
      </c>
      <c r="I35" s="215">
        <f t="shared" si="20"/>
        <v>1526</v>
      </c>
      <c r="K35" s="213" t="s">
        <v>11</v>
      </c>
      <c r="L35" s="214">
        <f>SUM(L32:L34)</f>
        <v>149</v>
      </c>
      <c r="M35" s="214">
        <f t="shared" ref="M35" si="21">SUM(M32:M34)</f>
        <v>40</v>
      </c>
      <c r="N35" s="214">
        <f t="shared" ref="N35" si="22">SUM(N32:N34)</f>
        <v>197</v>
      </c>
      <c r="O35" s="214">
        <f t="shared" ref="O35" si="23">SUM(O32:O34)</f>
        <v>120</v>
      </c>
      <c r="P35" s="214">
        <f t="shared" ref="P35" si="24">SUM(P32:P34)</f>
        <v>8</v>
      </c>
      <c r="Q35" s="214">
        <f t="shared" ref="Q35" si="25">SUM(Q32:Q34)</f>
        <v>1139</v>
      </c>
      <c r="R35" s="215">
        <f t="shared" ref="R35" si="26">SUM(R32:R34)</f>
        <v>1653</v>
      </c>
    </row>
    <row r="36" spans="2:20" x14ac:dyDescent="0.25">
      <c r="B36" s="223" t="s">
        <v>3256</v>
      </c>
      <c r="C36" s="230"/>
      <c r="D36" s="230"/>
      <c r="E36" s="230"/>
      <c r="F36" s="230"/>
      <c r="G36" s="230"/>
      <c r="H36" s="230"/>
      <c r="I36" s="231"/>
      <c r="K36" s="223" t="s">
        <v>3257</v>
      </c>
      <c r="L36" s="224"/>
      <c r="M36" s="224"/>
      <c r="N36" s="224"/>
      <c r="O36" s="224"/>
      <c r="P36" s="224"/>
      <c r="Q36" s="224"/>
      <c r="R36" s="225"/>
    </row>
    <row r="37" spans="2:20" x14ac:dyDescent="0.25">
      <c r="B37" s="226" t="s">
        <v>36</v>
      </c>
      <c r="C37" s="94"/>
      <c r="D37" s="94"/>
      <c r="E37" s="94"/>
      <c r="F37" s="94"/>
      <c r="G37" s="94"/>
      <c r="H37" s="94"/>
      <c r="I37" s="210">
        <f>SUM(C37:H37)</f>
        <v>0</v>
      </c>
      <c r="K37" s="226" t="s">
        <v>36</v>
      </c>
      <c r="L37" s="202"/>
      <c r="M37" s="202"/>
      <c r="N37" s="202"/>
      <c r="O37" s="202"/>
      <c r="P37" s="202"/>
      <c r="Q37" s="202">
        <v>1</v>
      </c>
      <c r="R37" s="210">
        <f>SUM(L37:Q37)</f>
        <v>1</v>
      </c>
      <c r="T37" s="60"/>
    </row>
    <row r="38" spans="2:20" x14ac:dyDescent="0.25">
      <c r="B38" s="219" t="s">
        <v>37</v>
      </c>
      <c r="C38" s="84">
        <v>64</v>
      </c>
      <c r="D38" s="84">
        <v>206</v>
      </c>
      <c r="E38" s="84">
        <v>138</v>
      </c>
      <c r="F38" s="84">
        <v>72</v>
      </c>
      <c r="G38" s="84">
        <v>54</v>
      </c>
      <c r="H38" s="84">
        <v>528</v>
      </c>
      <c r="I38" s="212">
        <f t="shared" ref="I38:I40" si="27">SUM(C38:H38)</f>
        <v>1062</v>
      </c>
      <c r="K38" s="219" t="s">
        <v>37</v>
      </c>
      <c r="L38" s="151">
        <v>1</v>
      </c>
      <c r="M38" s="151"/>
      <c r="N38" s="151">
        <v>1</v>
      </c>
      <c r="O38" s="151"/>
      <c r="P38" s="151"/>
      <c r="Q38" s="151">
        <v>9</v>
      </c>
      <c r="R38" s="212">
        <f t="shared" ref="R38:R40" si="28">SUM(L38:Q38)</f>
        <v>11</v>
      </c>
      <c r="S38" s="60"/>
      <c r="T38" s="60"/>
    </row>
    <row r="39" spans="2:20" x14ac:dyDescent="0.25">
      <c r="B39" s="219" t="s">
        <v>39</v>
      </c>
      <c r="C39" s="84">
        <v>7</v>
      </c>
      <c r="D39" s="84">
        <v>11</v>
      </c>
      <c r="E39" s="84">
        <v>6</v>
      </c>
      <c r="F39" s="84">
        <v>4</v>
      </c>
      <c r="G39" s="84">
        <v>1</v>
      </c>
      <c r="H39" s="84">
        <v>25</v>
      </c>
      <c r="I39" s="212">
        <f t="shared" si="27"/>
        <v>54</v>
      </c>
      <c r="K39" s="219" t="s">
        <v>39</v>
      </c>
      <c r="L39" s="151"/>
      <c r="M39" s="151"/>
      <c r="N39" s="151"/>
      <c r="O39" s="151"/>
      <c r="P39" s="151"/>
      <c r="Q39" s="151"/>
      <c r="R39" s="212">
        <f t="shared" si="28"/>
        <v>0</v>
      </c>
      <c r="T39" s="60"/>
    </row>
    <row r="40" spans="2:20" x14ac:dyDescent="0.25">
      <c r="B40" s="219" t="s">
        <v>40</v>
      </c>
      <c r="C40" s="84">
        <v>22</v>
      </c>
      <c r="D40" s="84">
        <v>5</v>
      </c>
      <c r="E40" s="84">
        <v>16</v>
      </c>
      <c r="F40" s="84">
        <v>7</v>
      </c>
      <c r="G40" s="84">
        <v>11</v>
      </c>
      <c r="H40" s="84">
        <v>41</v>
      </c>
      <c r="I40" s="212">
        <f t="shared" si="27"/>
        <v>102</v>
      </c>
      <c r="K40" s="219" t="s">
        <v>40</v>
      </c>
      <c r="L40" s="151"/>
      <c r="M40" s="151"/>
      <c r="N40" s="151"/>
      <c r="O40" s="151"/>
      <c r="P40" s="151"/>
      <c r="Q40" s="151"/>
      <c r="R40" s="212">
        <f t="shared" si="28"/>
        <v>0</v>
      </c>
      <c r="T40" s="60"/>
    </row>
    <row r="41" spans="2:20" ht="15.75" thickBot="1" x14ac:dyDescent="0.3">
      <c r="B41" s="213" t="s">
        <v>11</v>
      </c>
      <c r="C41" s="214">
        <f>SUM(C37:C40)</f>
        <v>93</v>
      </c>
      <c r="D41" s="214">
        <f t="shared" ref="D41:I41" si="29">SUM(D37:D40)</f>
        <v>222</v>
      </c>
      <c r="E41" s="214">
        <f t="shared" si="29"/>
        <v>160</v>
      </c>
      <c r="F41" s="214">
        <f t="shared" si="29"/>
        <v>83</v>
      </c>
      <c r="G41" s="214">
        <f t="shared" si="29"/>
        <v>66</v>
      </c>
      <c r="H41" s="214">
        <f t="shared" si="29"/>
        <v>594</v>
      </c>
      <c r="I41" s="215">
        <f t="shared" si="29"/>
        <v>1218</v>
      </c>
      <c r="K41" s="213" t="s">
        <v>11</v>
      </c>
      <c r="L41" s="214">
        <f>SUM(L37:L40)</f>
        <v>1</v>
      </c>
      <c r="M41" s="214">
        <f t="shared" ref="M41" si="30">SUM(M37:M40)</f>
        <v>0</v>
      </c>
      <c r="N41" s="214">
        <f t="shared" ref="N41" si="31">SUM(N37:N40)</f>
        <v>1</v>
      </c>
      <c r="O41" s="214">
        <f t="shared" ref="O41" si="32">SUM(O37:O40)</f>
        <v>0</v>
      </c>
      <c r="P41" s="214">
        <f t="shared" ref="P41" si="33">SUM(P37:P40)</f>
        <v>0</v>
      </c>
      <c r="Q41" s="214">
        <f t="shared" ref="Q41" si="34">SUM(Q37:Q40)</f>
        <v>10</v>
      </c>
      <c r="R41" s="215">
        <f t="shared" ref="R41" si="35">SUM(R37:R40)</f>
        <v>12</v>
      </c>
    </row>
    <row r="43" spans="2:20" x14ac:dyDescent="0.25">
      <c r="B43" s="24" t="s">
        <v>16</v>
      </c>
      <c r="K43" s="24" t="s">
        <v>16</v>
      </c>
    </row>
  </sheetData>
  <mergeCells count="3">
    <mergeCell ref="E3:O3"/>
    <mergeCell ref="B5:I5"/>
    <mergeCell ref="K5:R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A95B-FAC8-4748-A6BE-64CDF1DC9E27}">
  <dimension ref="A4:O9180"/>
  <sheetViews>
    <sheetView topLeftCell="A30" workbookViewId="0">
      <selection activeCell="E25" sqref="E25"/>
    </sheetView>
  </sheetViews>
  <sheetFormatPr defaultRowHeight="15" outlineLevelCol="1" x14ac:dyDescent="0.25"/>
  <cols>
    <col min="1" max="1" width="48.5703125" customWidth="1"/>
    <col min="2" max="2" width="24.5703125" style="103" customWidth="1"/>
    <col min="3" max="3" width="13.140625" bestFit="1" customWidth="1"/>
    <col min="4" max="4" width="14.28515625" style="29" bestFit="1" customWidth="1"/>
    <col min="5" max="5" width="14.85546875" style="29" bestFit="1" customWidth="1"/>
    <col min="6" max="6" width="11.42578125" bestFit="1" customWidth="1"/>
    <col min="7" max="7" width="12.42578125" style="29" bestFit="1" customWidth="1"/>
    <col min="8" max="8" width="17.85546875" style="29" bestFit="1" customWidth="1"/>
    <col min="9" max="9" width="15.140625" style="68" bestFit="1" customWidth="1"/>
    <col min="10" max="10" width="12" bestFit="1" customWidth="1"/>
    <col min="11" max="11" width="13.140625" bestFit="1" customWidth="1"/>
    <col min="12" max="12" width="39.42578125" customWidth="1" outlineLevel="1"/>
    <col min="13" max="13" width="14" customWidth="1"/>
  </cols>
  <sheetData>
    <row r="4" spans="1:15" ht="15.75" x14ac:dyDescent="0.25">
      <c r="A4" s="235" t="s">
        <v>3323</v>
      </c>
      <c r="B4" s="235"/>
      <c r="C4" s="235"/>
      <c r="D4" s="235"/>
      <c r="E4" s="235"/>
      <c r="F4" s="235"/>
      <c r="G4" s="235"/>
      <c r="H4" s="235"/>
    </row>
    <row r="5" spans="1:15" x14ac:dyDescent="0.25">
      <c r="A5" s="106" t="s">
        <v>3288</v>
      </c>
    </row>
    <row r="7" spans="1:15" s="29" customFormat="1" ht="60" x14ac:dyDescent="0.25">
      <c r="A7" s="66" t="s">
        <v>92</v>
      </c>
      <c r="B7" s="66" t="s">
        <v>93</v>
      </c>
      <c r="C7" s="66" t="s">
        <v>94</v>
      </c>
      <c r="D7" s="66" t="s">
        <v>95</v>
      </c>
      <c r="E7" s="66" t="s">
        <v>96</v>
      </c>
      <c r="F7" s="66" t="s">
        <v>97</v>
      </c>
      <c r="G7" s="66" t="s">
        <v>98</v>
      </c>
      <c r="H7" s="66" t="s">
        <v>99</v>
      </c>
      <c r="I7" s="66" t="s">
        <v>100</v>
      </c>
      <c r="J7" s="66" t="s">
        <v>101</v>
      </c>
      <c r="K7" s="66" t="s">
        <v>102</v>
      </c>
      <c r="L7" s="66" t="s">
        <v>92</v>
      </c>
      <c r="M7" s="201" t="s">
        <v>6907</v>
      </c>
    </row>
    <row r="8" spans="1:15" x14ac:dyDescent="0.25">
      <c r="A8" t="s">
        <v>629</v>
      </c>
      <c r="B8"/>
      <c r="C8" t="s">
        <v>77</v>
      </c>
      <c r="D8" s="29">
        <v>1</v>
      </c>
      <c r="E8" s="29" t="s">
        <v>114</v>
      </c>
      <c r="F8" t="s">
        <v>113</v>
      </c>
      <c r="G8" s="29">
        <v>1</v>
      </c>
      <c r="H8" s="29">
        <v>1</v>
      </c>
      <c r="I8" s="68">
        <v>1</v>
      </c>
      <c r="K8" t="s">
        <v>106</v>
      </c>
      <c r="L8" t="s">
        <v>4547</v>
      </c>
      <c r="M8" s="66" t="s">
        <v>6906</v>
      </c>
      <c r="O8" t="str">
        <f>TRIM(N8)</f>
        <v/>
      </c>
    </row>
    <row r="9" spans="1:15" x14ac:dyDescent="0.25">
      <c r="A9" t="s">
        <v>629</v>
      </c>
      <c r="B9"/>
      <c r="C9" t="s">
        <v>47</v>
      </c>
      <c r="D9" s="29">
        <v>64</v>
      </c>
      <c r="E9" s="29" t="s">
        <v>109</v>
      </c>
      <c r="F9" t="s">
        <v>105</v>
      </c>
      <c r="G9" s="29">
        <v>1</v>
      </c>
      <c r="H9" s="29">
        <v>2</v>
      </c>
      <c r="I9" s="68">
        <v>0.64</v>
      </c>
      <c r="K9" t="s">
        <v>106</v>
      </c>
      <c r="L9" t="s">
        <v>4547</v>
      </c>
      <c r="M9" s="66"/>
      <c r="O9" t="str">
        <f t="shared" ref="O9:O72" si="0">TRIM(N9)</f>
        <v/>
      </c>
    </row>
    <row r="10" spans="1:15" x14ac:dyDescent="0.25">
      <c r="A10" t="s">
        <v>629</v>
      </c>
      <c r="B10"/>
      <c r="C10" t="s">
        <v>35</v>
      </c>
      <c r="D10" s="29">
        <v>3</v>
      </c>
      <c r="E10" s="29" t="s">
        <v>112</v>
      </c>
      <c r="F10" t="s">
        <v>113</v>
      </c>
      <c r="G10" s="29">
        <v>1</v>
      </c>
      <c r="H10" s="29">
        <v>1</v>
      </c>
      <c r="I10" s="68">
        <v>3</v>
      </c>
      <c r="K10" t="s">
        <v>106</v>
      </c>
      <c r="L10" t="s">
        <v>4547</v>
      </c>
      <c r="M10" s="66"/>
      <c r="O10" t="str">
        <f t="shared" si="0"/>
        <v/>
      </c>
    </row>
    <row r="11" spans="1:15" x14ac:dyDescent="0.25">
      <c r="A11" t="s">
        <v>1498</v>
      </c>
      <c r="B11"/>
      <c r="C11" t="s">
        <v>77</v>
      </c>
      <c r="D11" s="29">
        <v>2</v>
      </c>
      <c r="E11" s="29" t="s">
        <v>114</v>
      </c>
      <c r="F11" t="s">
        <v>113</v>
      </c>
      <c r="G11" s="29">
        <v>1</v>
      </c>
      <c r="H11" s="29">
        <v>1</v>
      </c>
      <c r="I11" s="68">
        <v>2</v>
      </c>
      <c r="K11" t="s">
        <v>106</v>
      </c>
      <c r="L11" t="s">
        <v>4552</v>
      </c>
      <c r="M11" s="66" t="s">
        <v>6906</v>
      </c>
      <c r="O11" t="str">
        <f t="shared" si="0"/>
        <v/>
      </c>
    </row>
    <row r="12" spans="1:15" x14ac:dyDescent="0.25">
      <c r="A12" t="s">
        <v>1498</v>
      </c>
      <c r="B12"/>
      <c r="C12" t="s">
        <v>35</v>
      </c>
      <c r="D12" s="29">
        <v>3</v>
      </c>
      <c r="E12" s="29" t="s">
        <v>112</v>
      </c>
      <c r="F12" t="s">
        <v>113</v>
      </c>
      <c r="G12" s="29">
        <v>1</v>
      </c>
      <c r="H12" s="29">
        <v>1</v>
      </c>
      <c r="I12" s="68">
        <v>3</v>
      </c>
      <c r="K12" t="s">
        <v>106</v>
      </c>
      <c r="L12" t="s">
        <v>4552</v>
      </c>
      <c r="M12" s="66"/>
      <c r="O12" t="str">
        <f t="shared" si="0"/>
        <v/>
      </c>
    </row>
    <row r="13" spans="1:15" x14ac:dyDescent="0.25">
      <c r="A13" t="s">
        <v>1498</v>
      </c>
      <c r="B13"/>
      <c r="C13" t="s">
        <v>46</v>
      </c>
      <c r="D13" s="29">
        <v>96</v>
      </c>
      <c r="E13" s="29" t="s">
        <v>111</v>
      </c>
      <c r="F13" t="s">
        <v>105</v>
      </c>
      <c r="G13" s="29">
        <v>1</v>
      </c>
      <c r="H13" s="29">
        <v>1</v>
      </c>
      <c r="I13" s="68">
        <v>0.48</v>
      </c>
      <c r="K13" t="s">
        <v>106</v>
      </c>
      <c r="L13" t="s">
        <v>4552</v>
      </c>
      <c r="M13" s="66"/>
      <c r="O13" t="str">
        <f t="shared" si="0"/>
        <v/>
      </c>
    </row>
    <row r="14" spans="1:15" x14ac:dyDescent="0.25">
      <c r="A14" t="s">
        <v>278</v>
      </c>
      <c r="B14"/>
      <c r="C14" t="s">
        <v>77</v>
      </c>
      <c r="D14" s="29">
        <v>1</v>
      </c>
      <c r="E14" s="29" t="s">
        <v>114</v>
      </c>
      <c r="F14" t="s">
        <v>113</v>
      </c>
      <c r="G14" s="29">
        <v>1</v>
      </c>
      <c r="H14" s="29">
        <v>2</v>
      </c>
      <c r="I14" s="68">
        <v>2</v>
      </c>
      <c r="K14" t="s">
        <v>106</v>
      </c>
      <c r="L14" t="s">
        <v>4403</v>
      </c>
      <c r="M14" s="66" t="s">
        <v>6920</v>
      </c>
      <c r="O14" t="str">
        <f t="shared" si="0"/>
        <v/>
      </c>
    </row>
    <row r="15" spans="1:15" x14ac:dyDescent="0.25">
      <c r="A15" t="s">
        <v>278</v>
      </c>
      <c r="B15"/>
      <c r="C15" t="s">
        <v>35</v>
      </c>
      <c r="D15" s="29">
        <v>2</v>
      </c>
      <c r="E15" s="29" t="s">
        <v>112</v>
      </c>
      <c r="F15" t="s">
        <v>113</v>
      </c>
      <c r="G15" s="29">
        <v>1</v>
      </c>
      <c r="H15" s="29">
        <v>1</v>
      </c>
      <c r="I15" s="68">
        <v>2</v>
      </c>
      <c r="K15" t="s">
        <v>106</v>
      </c>
      <c r="L15" t="s">
        <v>4403</v>
      </c>
      <c r="M15" s="66"/>
      <c r="O15" t="str">
        <f t="shared" si="0"/>
        <v/>
      </c>
    </row>
    <row r="16" spans="1:15" x14ac:dyDescent="0.25">
      <c r="A16" t="s">
        <v>1475</v>
      </c>
      <c r="B16"/>
      <c r="C16" t="s">
        <v>77</v>
      </c>
      <c r="D16" s="29">
        <v>34</v>
      </c>
      <c r="E16" s="29" t="s">
        <v>104</v>
      </c>
      <c r="F16" t="s">
        <v>105</v>
      </c>
      <c r="G16" s="29">
        <v>1</v>
      </c>
      <c r="H16" s="29">
        <v>3</v>
      </c>
      <c r="I16" s="68">
        <v>0.51</v>
      </c>
      <c r="K16" t="s">
        <v>106</v>
      </c>
      <c r="L16" t="s">
        <v>4551</v>
      </c>
      <c r="M16" s="66" t="s">
        <v>6906</v>
      </c>
      <c r="O16" t="str">
        <f t="shared" si="0"/>
        <v/>
      </c>
    </row>
    <row r="17" spans="1:15" x14ac:dyDescent="0.25">
      <c r="A17" t="s">
        <v>1475</v>
      </c>
      <c r="B17"/>
      <c r="C17" t="s">
        <v>77</v>
      </c>
      <c r="D17" s="29">
        <v>2</v>
      </c>
      <c r="E17" s="29" t="s">
        <v>114</v>
      </c>
      <c r="F17" t="s">
        <v>113</v>
      </c>
      <c r="G17" s="29">
        <v>1</v>
      </c>
      <c r="H17" s="29">
        <v>4</v>
      </c>
      <c r="I17" s="68">
        <v>8</v>
      </c>
      <c r="K17" t="s">
        <v>106</v>
      </c>
      <c r="L17" t="s">
        <v>4551</v>
      </c>
      <c r="M17" s="66" t="s">
        <v>6906</v>
      </c>
      <c r="O17" t="str">
        <f t="shared" si="0"/>
        <v/>
      </c>
    </row>
    <row r="18" spans="1:15" x14ac:dyDescent="0.25">
      <c r="A18" t="s">
        <v>1475</v>
      </c>
      <c r="B18"/>
      <c r="C18" t="s">
        <v>77</v>
      </c>
      <c r="D18" s="29">
        <v>3</v>
      </c>
      <c r="E18" s="29" t="s">
        <v>114</v>
      </c>
      <c r="F18" t="s">
        <v>113</v>
      </c>
      <c r="G18" s="29">
        <v>1</v>
      </c>
      <c r="H18" s="29">
        <v>2</v>
      </c>
      <c r="I18" s="68">
        <v>6</v>
      </c>
      <c r="K18" t="s">
        <v>106</v>
      </c>
      <c r="L18" t="s">
        <v>4551</v>
      </c>
      <c r="M18" s="66" t="s">
        <v>6906</v>
      </c>
      <c r="O18" t="str">
        <f t="shared" si="0"/>
        <v/>
      </c>
    </row>
    <row r="19" spans="1:15" x14ac:dyDescent="0.25">
      <c r="A19" t="s">
        <v>1475</v>
      </c>
      <c r="B19"/>
      <c r="C19" t="s">
        <v>35</v>
      </c>
      <c r="D19" s="29">
        <v>34</v>
      </c>
      <c r="E19" s="29" t="s">
        <v>108</v>
      </c>
      <c r="F19" t="s">
        <v>105</v>
      </c>
      <c r="G19" s="29">
        <v>1</v>
      </c>
      <c r="H19" s="29">
        <v>1</v>
      </c>
      <c r="I19" s="68">
        <v>0.17</v>
      </c>
      <c r="K19" t="s">
        <v>106</v>
      </c>
      <c r="L19" t="s">
        <v>4551</v>
      </c>
      <c r="M19" s="66"/>
      <c r="O19" t="str">
        <f t="shared" si="0"/>
        <v/>
      </c>
    </row>
    <row r="20" spans="1:15" x14ac:dyDescent="0.25">
      <c r="A20" t="s">
        <v>1475</v>
      </c>
      <c r="B20"/>
      <c r="C20" t="s">
        <v>47</v>
      </c>
      <c r="D20" s="29">
        <v>64</v>
      </c>
      <c r="E20" s="29" t="s">
        <v>109</v>
      </c>
      <c r="F20" t="s">
        <v>105</v>
      </c>
      <c r="G20" s="29">
        <v>1</v>
      </c>
      <c r="H20" s="29">
        <v>1</v>
      </c>
      <c r="I20" s="68">
        <v>0.32</v>
      </c>
      <c r="K20" t="s">
        <v>106</v>
      </c>
      <c r="L20" t="s">
        <v>4551</v>
      </c>
      <c r="M20" s="66"/>
      <c r="O20" t="str">
        <f t="shared" si="0"/>
        <v/>
      </c>
    </row>
    <row r="21" spans="1:15" x14ac:dyDescent="0.25">
      <c r="A21" t="s">
        <v>1475</v>
      </c>
      <c r="B21"/>
      <c r="C21" t="s">
        <v>47</v>
      </c>
      <c r="D21" s="29">
        <v>64</v>
      </c>
      <c r="E21" s="29" t="s">
        <v>109</v>
      </c>
      <c r="F21" t="s">
        <v>105</v>
      </c>
      <c r="G21" s="29">
        <v>1</v>
      </c>
      <c r="H21" s="29">
        <v>1</v>
      </c>
      <c r="I21" s="68">
        <v>0.32</v>
      </c>
      <c r="K21" t="s">
        <v>106</v>
      </c>
      <c r="L21" t="s">
        <v>4551</v>
      </c>
      <c r="M21" s="66"/>
      <c r="O21" t="str">
        <f t="shared" si="0"/>
        <v/>
      </c>
    </row>
    <row r="22" spans="1:15" x14ac:dyDescent="0.25">
      <c r="A22" t="s">
        <v>1475</v>
      </c>
      <c r="B22"/>
      <c r="C22" t="s">
        <v>35</v>
      </c>
      <c r="D22" s="29">
        <v>2</v>
      </c>
      <c r="E22" s="29" t="s">
        <v>112</v>
      </c>
      <c r="F22" t="s">
        <v>113</v>
      </c>
      <c r="G22" s="29">
        <v>1</v>
      </c>
      <c r="H22" s="29">
        <v>5</v>
      </c>
      <c r="I22" s="68">
        <v>10</v>
      </c>
      <c r="K22" t="s">
        <v>106</v>
      </c>
      <c r="L22" t="s">
        <v>4551</v>
      </c>
      <c r="M22" s="66"/>
      <c r="O22" t="str">
        <f t="shared" si="0"/>
        <v/>
      </c>
    </row>
    <row r="23" spans="1:15" x14ac:dyDescent="0.25">
      <c r="A23" t="s">
        <v>1475</v>
      </c>
      <c r="B23"/>
      <c r="C23" t="s">
        <v>35</v>
      </c>
      <c r="D23" s="29">
        <v>4</v>
      </c>
      <c r="E23" s="29" t="s">
        <v>112</v>
      </c>
      <c r="F23" t="s">
        <v>113</v>
      </c>
      <c r="G23" s="29">
        <v>1</v>
      </c>
      <c r="H23" s="29">
        <v>2</v>
      </c>
      <c r="I23" s="68">
        <v>8</v>
      </c>
      <c r="K23" t="s">
        <v>106</v>
      </c>
      <c r="L23" t="s">
        <v>4551</v>
      </c>
      <c r="M23" s="66"/>
      <c r="O23" t="str">
        <f t="shared" si="0"/>
        <v/>
      </c>
    </row>
    <row r="24" spans="1:15" x14ac:dyDescent="0.25">
      <c r="A24" t="s">
        <v>1475</v>
      </c>
      <c r="B24"/>
      <c r="C24" t="s">
        <v>47</v>
      </c>
      <c r="D24" s="29">
        <v>64</v>
      </c>
      <c r="E24" s="29" t="s">
        <v>109</v>
      </c>
      <c r="F24" t="s">
        <v>105</v>
      </c>
      <c r="G24" s="29">
        <v>1</v>
      </c>
      <c r="H24" s="29">
        <v>1</v>
      </c>
      <c r="I24" s="68">
        <v>0.32</v>
      </c>
      <c r="K24" t="s">
        <v>106</v>
      </c>
      <c r="L24" t="s">
        <v>4551</v>
      </c>
      <c r="M24" s="66"/>
      <c r="O24" t="str">
        <f t="shared" si="0"/>
        <v/>
      </c>
    </row>
    <row r="25" spans="1:15" x14ac:dyDescent="0.25">
      <c r="A25" t="s">
        <v>1219</v>
      </c>
      <c r="B25"/>
      <c r="C25" t="s">
        <v>77</v>
      </c>
      <c r="D25" s="29">
        <v>34</v>
      </c>
      <c r="E25" s="29" t="s">
        <v>104</v>
      </c>
      <c r="F25" t="s">
        <v>105</v>
      </c>
      <c r="G25" s="29">
        <v>1</v>
      </c>
      <c r="H25" s="29">
        <v>1</v>
      </c>
      <c r="I25" s="68">
        <v>0.17</v>
      </c>
      <c r="K25" t="s">
        <v>106</v>
      </c>
      <c r="L25" t="s">
        <v>4553</v>
      </c>
      <c r="M25" s="66" t="s">
        <v>6906</v>
      </c>
      <c r="O25" t="str">
        <f t="shared" si="0"/>
        <v/>
      </c>
    </row>
    <row r="26" spans="1:15" x14ac:dyDescent="0.25">
      <c r="A26" t="s">
        <v>2284</v>
      </c>
      <c r="B26"/>
      <c r="C26" t="s">
        <v>35</v>
      </c>
      <c r="D26" s="29">
        <v>20</v>
      </c>
      <c r="E26" s="29" t="s">
        <v>128</v>
      </c>
      <c r="F26" t="s">
        <v>113</v>
      </c>
      <c r="G26" s="29">
        <v>1</v>
      </c>
      <c r="H26" s="29">
        <v>0</v>
      </c>
      <c r="I26" s="68">
        <v>0</v>
      </c>
      <c r="K26" t="s">
        <v>106</v>
      </c>
      <c r="L26" t="s">
        <v>4554</v>
      </c>
      <c r="M26" s="66"/>
      <c r="O26" t="str">
        <f t="shared" si="0"/>
        <v/>
      </c>
    </row>
    <row r="27" spans="1:15" x14ac:dyDescent="0.25">
      <c r="A27" t="s">
        <v>587</v>
      </c>
      <c r="B27"/>
      <c r="C27" t="s">
        <v>77</v>
      </c>
      <c r="D27" s="29">
        <v>2</v>
      </c>
      <c r="E27" s="29" t="s">
        <v>114</v>
      </c>
      <c r="F27" t="s">
        <v>113</v>
      </c>
      <c r="G27" s="29">
        <v>1</v>
      </c>
      <c r="H27" s="29">
        <v>1</v>
      </c>
      <c r="I27" s="68">
        <v>2</v>
      </c>
      <c r="K27" t="s">
        <v>106</v>
      </c>
      <c r="L27" t="s">
        <v>4555</v>
      </c>
      <c r="M27" s="66" t="s">
        <v>6906</v>
      </c>
      <c r="O27" t="str">
        <f t="shared" si="0"/>
        <v/>
      </c>
    </row>
    <row r="28" spans="1:15" x14ac:dyDescent="0.25">
      <c r="A28" t="s">
        <v>587</v>
      </c>
      <c r="B28"/>
      <c r="C28" t="s">
        <v>35</v>
      </c>
      <c r="D28" s="29">
        <v>2</v>
      </c>
      <c r="E28" s="29" t="s">
        <v>112</v>
      </c>
      <c r="F28" t="s">
        <v>113</v>
      </c>
      <c r="G28" s="29">
        <v>1</v>
      </c>
      <c r="H28" s="29">
        <v>1</v>
      </c>
      <c r="I28" s="68">
        <v>2</v>
      </c>
      <c r="K28" t="s">
        <v>106</v>
      </c>
      <c r="L28" t="s">
        <v>4555</v>
      </c>
      <c r="M28" s="66"/>
      <c r="O28" t="str">
        <f t="shared" si="0"/>
        <v/>
      </c>
    </row>
    <row r="29" spans="1:15" x14ac:dyDescent="0.25">
      <c r="A29" t="s">
        <v>587</v>
      </c>
      <c r="B29"/>
      <c r="C29" t="s">
        <v>47</v>
      </c>
      <c r="D29" s="29">
        <v>64</v>
      </c>
      <c r="E29" s="29" t="s">
        <v>109</v>
      </c>
      <c r="F29" t="s">
        <v>105</v>
      </c>
      <c r="G29" s="29">
        <v>2</v>
      </c>
      <c r="H29" s="29">
        <v>1</v>
      </c>
      <c r="I29" s="68">
        <v>0.64</v>
      </c>
      <c r="K29" t="s">
        <v>106</v>
      </c>
      <c r="L29" t="s">
        <v>4555</v>
      </c>
      <c r="M29" s="66"/>
      <c r="O29" t="str">
        <f t="shared" si="0"/>
        <v/>
      </c>
    </row>
    <row r="30" spans="1:15" x14ac:dyDescent="0.25">
      <c r="A30" t="s">
        <v>1220</v>
      </c>
      <c r="B30"/>
      <c r="C30" t="s">
        <v>77</v>
      </c>
      <c r="D30" s="29">
        <v>2</v>
      </c>
      <c r="E30" s="29" t="s">
        <v>114</v>
      </c>
      <c r="F30" t="s">
        <v>113</v>
      </c>
      <c r="G30" s="29">
        <v>1</v>
      </c>
      <c r="H30" s="29">
        <v>1</v>
      </c>
      <c r="I30" s="68">
        <v>2</v>
      </c>
      <c r="K30" t="s">
        <v>106</v>
      </c>
      <c r="L30" t="s">
        <v>4556</v>
      </c>
      <c r="M30" s="66" t="s">
        <v>6906</v>
      </c>
      <c r="O30" t="str">
        <f t="shared" si="0"/>
        <v/>
      </c>
    </row>
    <row r="31" spans="1:15" x14ac:dyDescent="0.25">
      <c r="A31" t="s">
        <v>1220</v>
      </c>
      <c r="B31"/>
      <c r="C31" t="s">
        <v>77</v>
      </c>
      <c r="D31" s="29">
        <v>96</v>
      </c>
      <c r="E31" s="29" t="s">
        <v>104</v>
      </c>
      <c r="F31" t="s">
        <v>105</v>
      </c>
      <c r="G31" s="29">
        <v>1</v>
      </c>
      <c r="H31" s="29">
        <v>1</v>
      </c>
      <c r="I31" s="68">
        <v>0.48</v>
      </c>
      <c r="K31" t="s">
        <v>106</v>
      </c>
      <c r="L31" t="s">
        <v>4556</v>
      </c>
      <c r="M31" s="66" t="s">
        <v>6906</v>
      </c>
      <c r="O31" t="str">
        <f t="shared" si="0"/>
        <v/>
      </c>
    </row>
    <row r="32" spans="1:15" x14ac:dyDescent="0.25">
      <c r="A32" t="s">
        <v>1220</v>
      </c>
      <c r="B32"/>
      <c r="C32" t="s">
        <v>35</v>
      </c>
      <c r="D32" s="29">
        <v>20</v>
      </c>
      <c r="E32" s="29" t="s">
        <v>128</v>
      </c>
      <c r="F32" t="s">
        <v>113</v>
      </c>
      <c r="G32" s="29">
        <v>1</v>
      </c>
      <c r="H32" s="29">
        <v>0</v>
      </c>
      <c r="I32" s="68">
        <v>0</v>
      </c>
      <c r="K32" t="s">
        <v>106</v>
      </c>
      <c r="L32" t="s">
        <v>4556</v>
      </c>
      <c r="M32" s="66"/>
      <c r="O32" t="str">
        <f t="shared" si="0"/>
        <v/>
      </c>
    </row>
    <row r="33" spans="1:15" x14ac:dyDescent="0.25">
      <c r="A33" t="s">
        <v>1220</v>
      </c>
      <c r="B33"/>
      <c r="C33" t="s">
        <v>35</v>
      </c>
      <c r="D33" s="29">
        <v>96</v>
      </c>
      <c r="E33" s="29" t="s">
        <v>108</v>
      </c>
      <c r="F33" t="s">
        <v>105</v>
      </c>
      <c r="G33" s="29">
        <v>1</v>
      </c>
      <c r="H33" s="29">
        <v>1</v>
      </c>
      <c r="I33" s="68">
        <v>0.48</v>
      </c>
      <c r="K33" t="s">
        <v>106</v>
      </c>
      <c r="L33" t="s">
        <v>4556</v>
      </c>
      <c r="M33" s="66"/>
      <c r="O33" t="str">
        <f t="shared" si="0"/>
        <v/>
      </c>
    </row>
    <row r="34" spans="1:15" x14ac:dyDescent="0.25">
      <c r="A34" t="s">
        <v>1483</v>
      </c>
      <c r="B34"/>
      <c r="C34" t="s">
        <v>77</v>
      </c>
      <c r="D34" s="29">
        <v>64</v>
      </c>
      <c r="E34" s="29" t="s">
        <v>104</v>
      </c>
      <c r="F34" t="s">
        <v>105</v>
      </c>
      <c r="G34" s="29">
        <v>1</v>
      </c>
      <c r="H34" s="29">
        <v>1</v>
      </c>
      <c r="I34" s="68">
        <v>0.32</v>
      </c>
      <c r="K34" t="s">
        <v>106</v>
      </c>
      <c r="L34" t="s">
        <v>4557</v>
      </c>
      <c r="M34" s="66" t="s">
        <v>6906</v>
      </c>
      <c r="O34" t="str">
        <f t="shared" si="0"/>
        <v/>
      </c>
    </row>
    <row r="35" spans="1:15" x14ac:dyDescent="0.25">
      <c r="A35" t="s">
        <v>1483</v>
      </c>
      <c r="B35"/>
      <c r="C35" t="s">
        <v>35</v>
      </c>
      <c r="D35" s="29">
        <v>96</v>
      </c>
      <c r="E35" s="29" t="s">
        <v>108</v>
      </c>
      <c r="F35" t="s">
        <v>105</v>
      </c>
      <c r="G35" s="29">
        <v>2</v>
      </c>
      <c r="H35" s="29">
        <v>1</v>
      </c>
      <c r="I35" s="68">
        <v>0.96</v>
      </c>
      <c r="K35" t="s">
        <v>106</v>
      </c>
      <c r="L35" t="s">
        <v>4557</v>
      </c>
      <c r="M35" s="66"/>
      <c r="O35" t="str">
        <f t="shared" si="0"/>
        <v/>
      </c>
    </row>
    <row r="36" spans="1:15" x14ac:dyDescent="0.25">
      <c r="A36" t="s">
        <v>1483</v>
      </c>
      <c r="B36"/>
      <c r="C36" t="s">
        <v>46</v>
      </c>
      <c r="D36" s="29">
        <v>96</v>
      </c>
      <c r="E36" s="29" t="s">
        <v>111</v>
      </c>
      <c r="F36" t="s">
        <v>105</v>
      </c>
      <c r="G36" s="29">
        <v>1</v>
      </c>
      <c r="H36" s="29">
        <v>1</v>
      </c>
      <c r="I36" s="68">
        <v>0.48</v>
      </c>
      <c r="K36" t="s">
        <v>106</v>
      </c>
      <c r="L36" t="s">
        <v>4557</v>
      </c>
      <c r="M36" s="66"/>
      <c r="O36" t="str">
        <f t="shared" si="0"/>
        <v/>
      </c>
    </row>
    <row r="37" spans="1:15" x14ac:dyDescent="0.25">
      <c r="A37" t="s">
        <v>3097</v>
      </c>
      <c r="B37" s="103">
        <v>16</v>
      </c>
      <c r="C37" t="s">
        <v>77</v>
      </c>
      <c r="D37" s="29">
        <v>2</v>
      </c>
      <c r="E37" s="29" t="s">
        <v>114</v>
      </c>
      <c r="F37" t="s">
        <v>113</v>
      </c>
      <c r="G37" s="29">
        <v>1</v>
      </c>
      <c r="H37" s="29">
        <v>1</v>
      </c>
      <c r="I37" s="68">
        <v>2</v>
      </c>
      <c r="K37" t="s">
        <v>150</v>
      </c>
      <c r="L37" t="s">
        <v>4558</v>
      </c>
      <c r="M37" s="66" t="s">
        <v>6906</v>
      </c>
      <c r="O37" t="str">
        <f t="shared" si="0"/>
        <v/>
      </c>
    </row>
    <row r="38" spans="1:15" x14ac:dyDescent="0.25">
      <c r="A38" t="s">
        <v>3097</v>
      </c>
      <c r="B38" s="103">
        <v>16</v>
      </c>
      <c r="C38" t="s">
        <v>35</v>
      </c>
      <c r="D38" s="29">
        <v>3</v>
      </c>
      <c r="E38" s="29" t="s">
        <v>112</v>
      </c>
      <c r="F38" t="s">
        <v>113</v>
      </c>
      <c r="G38" s="29">
        <v>1</v>
      </c>
      <c r="H38" s="29">
        <v>2</v>
      </c>
      <c r="I38" s="68">
        <v>6</v>
      </c>
      <c r="K38" t="s">
        <v>150</v>
      </c>
      <c r="L38" t="s">
        <v>4558</v>
      </c>
      <c r="M38" s="66"/>
      <c r="O38" t="str">
        <f t="shared" si="0"/>
        <v/>
      </c>
    </row>
    <row r="39" spans="1:15" x14ac:dyDescent="0.25">
      <c r="A39" t="s">
        <v>3097</v>
      </c>
      <c r="B39" s="103">
        <v>16</v>
      </c>
      <c r="C39" t="s">
        <v>46</v>
      </c>
      <c r="D39" s="29">
        <v>64</v>
      </c>
      <c r="E39" s="29" t="s">
        <v>111</v>
      </c>
      <c r="F39" t="s">
        <v>105</v>
      </c>
      <c r="G39" s="29">
        <v>1</v>
      </c>
      <c r="H39" s="29">
        <v>1</v>
      </c>
      <c r="I39" s="68">
        <v>0.32</v>
      </c>
      <c r="K39" t="s">
        <v>150</v>
      </c>
      <c r="L39" t="s">
        <v>4558</v>
      </c>
      <c r="M39" s="66"/>
      <c r="O39" t="str">
        <f t="shared" si="0"/>
        <v/>
      </c>
    </row>
    <row r="40" spans="1:15" x14ac:dyDescent="0.25">
      <c r="A40" t="s">
        <v>3097</v>
      </c>
      <c r="B40"/>
      <c r="C40" t="s">
        <v>47</v>
      </c>
      <c r="D40" s="29">
        <v>64</v>
      </c>
      <c r="E40" s="29" t="s">
        <v>109</v>
      </c>
      <c r="F40" t="s">
        <v>105</v>
      </c>
      <c r="G40" s="29">
        <v>1</v>
      </c>
      <c r="H40" s="29">
        <v>1</v>
      </c>
      <c r="I40" s="68">
        <v>0.32</v>
      </c>
      <c r="K40" t="s">
        <v>106</v>
      </c>
      <c r="L40" t="s">
        <v>4558</v>
      </c>
      <c r="M40" s="66"/>
      <c r="O40" t="str">
        <f t="shared" si="0"/>
        <v/>
      </c>
    </row>
    <row r="41" spans="1:15" x14ac:dyDescent="0.25">
      <c r="A41" t="s">
        <v>1441</v>
      </c>
      <c r="B41"/>
      <c r="C41" t="s">
        <v>77</v>
      </c>
      <c r="D41" s="29">
        <v>1</v>
      </c>
      <c r="E41" s="29" t="s">
        <v>114</v>
      </c>
      <c r="F41" t="s">
        <v>113</v>
      </c>
      <c r="G41" s="29">
        <v>1</v>
      </c>
      <c r="H41" s="29">
        <v>1</v>
      </c>
      <c r="I41" s="68">
        <v>1</v>
      </c>
      <c r="K41" t="s">
        <v>106</v>
      </c>
      <c r="L41" t="s">
        <v>4559</v>
      </c>
      <c r="M41" s="66" t="s">
        <v>6906</v>
      </c>
      <c r="O41" t="str">
        <f t="shared" si="0"/>
        <v/>
      </c>
    </row>
    <row r="42" spans="1:15" x14ac:dyDescent="0.25">
      <c r="A42" t="s">
        <v>1441</v>
      </c>
      <c r="B42"/>
      <c r="C42" t="s">
        <v>35</v>
      </c>
      <c r="D42" s="29">
        <v>2</v>
      </c>
      <c r="E42" s="29" t="s">
        <v>112</v>
      </c>
      <c r="F42" t="s">
        <v>113</v>
      </c>
      <c r="G42" s="29">
        <v>1</v>
      </c>
      <c r="H42" s="29">
        <v>1</v>
      </c>
      <c r="I42" s="68">
        <v>2</v>
      </c>
      <c r="K42" t="s">
        <v>106</v>
      </c>
      <c r="L42" t="s">
        <v>4559</v>
      </c>
      <c r="M42" s="66"/>
      <c r="O42" t="str">
        <f t="shared" si="0"/>
        <v/>
      </c>
    </row>
    <row r="43" spans="1:15" x14ac:dyDescent="0.25">
      <c r="A43" t="s">
        <v>234</v>
      </c>
      <c r="B43"/>
      <c r="C43" t="s">
        <v>77</v>
      </c>
      <c r="D43" s="29">
        <v>3</v>
      </c>
      <c r="E43" s="29" t="s">
        <v>114</v>
      </c>
      <c r="F43" t="s">
        <v>113</v>
      </c>
      <c r="G43" s="29">
        <v>2</v>
      </c>
      <c r="H43" s="29">
        <v>5</v>
      </c>
      <c r="I43" s="68">
        <v>30</v>
      </c>
      <c r="K43" t="s">
        <v>106</v>
      </c>
      <c r="L43" t="s">
        <v>4269</v>
      </c>
      <c r="M43" s="66" t="s">
        <v>6920</v>
      </c>
      <c r="O43" t="str">
        <f t="shared" si="0"/>
        <v/>
      </c>
    </row>
    <row r="44" spans="1:15" x14ac:dyDescent="0.25">
      <c r="A44" t="s">
        <v>234</v>
      </c>
      <c r="B44"/>
      <c r="C44" t="s">
        <v>47</v>
      </c>
      <c r="D44" s="29">
        <v>64</v>
      </c>
      <c r="E44" s="29" t="s">
        <v>109</v>
      </c>
      <c r="F44" t="s">
        <v>105</v>
      </c>
      <c r="G44" s="29">
        <v>3</v>
      </c>
      <c r="H44" s="29">
        <v>2</v>
      </c>
      <c r="I44" s="68">
        <v>1.92</v>
      </c>
      <c r="K44" t="s">
        <v>106</v>
      </c>
      <c r="L44" t="s">
        <v>4269</v>
      </c>
      <c r="M44" s="66"/>
      <c r="O44" t="str">
        <f t="shared" si="0"/>
        <v/>
      </c>
    </row>
    <row r="45" spans="1:15" x14ac:dyDescent="0.25">
      <c r="A45" t="s">
        <v>234</v>
      </c>
      <c r="B45"/>
      <c r="C45" t="s">
        <v>35</v>
      </c>
      <c r="D45" s="29">
        <v>4</v>
      </c>
      <c r="E45" s="29" t="s">
        <v>112</v>
      </c>
      <c r="F45" t="s">
        <v>113</v>
      </c>
      <c r="G45" s="29">
        <v>2</v>
      </c>
      <c r="H45" s="29">
        <v>6</v>
      </c>
      <c r="I45" s="68">
        <v>48</v>
      </c>
      <c r="K45" t="s">
        <v>106</v>
      </c>
      <c r="L45" t="s">
        <v>4269</v>
      </c>
      <c r="M45" s="66"/>
      <c r="O45" t="str">
        <f t="shared" si="0"/>
        <v/>
      </c>
    </row>
    <row r="46" spans="1:15" x14ac:dyDescent="0.25">
      <c r="A46" t="s">
        <v>234</v>
      </c>
      <c r="B46"/>
      <c r="C46" t="s">
        <v>46</v>
      </c>
      <c r="D46" s="29">
        <v>96</v>
      </c>
      <c r="E46" s="29" t="s">
        <v>111</v>
      </c>
      <c r="F46" t="s">
        <v>105</v>
      </c>
      <c r="G46" s="29">
        <v>3</v>
      </c>
      <c r="H46" s="29">
        <v>1</v>
      </c>
      <c r="I46" s="68">
        <v>1.44</v>
      </c>
      <c r="K46" t="s">
        <v>106</v>
      </c>
      <c r="L46" t="s">
        <v>4269</v>
      </c>
      <c r="M46" s="66"/>
      <c r="O46" t="str">
        <f t="shared" si="0"/>
        <v/>
      </c>
    </row>
    <row r="47" spans="1:15" x14ac:dyDescent="0.25">
      <c r="A47" t="s">
        <v>234</v>
      </c>
      <c r="B47"/>
      <c r="C47" t="s">
        <v>47</v>
      </c>
      <c r="D47" s="29">
        <v>64</v>
      </c>
      <c r="E47" s="29" t="s">
        <v>109</v>
      </c>
      <c r="F47" t="s">
        <v>105</v>
      </c>
      <c r="G47" s="29">
        <v>3</v>
      </c>
      <c r="H47" s="29">
        <v>2</v>
      </c>
      <c r="I47" s="68">
        <v>1.92</v>
      </c>
      <c r="K47" t="s">
        <v>106</v>
      </c>
      <c r="L47" t="s">
        <v>4269</v>
      </c>
      <c r="M47" s="66"/>
      <c r="O47" t="str">
        <f t="shared" si="0"/>
        <v/>
      </c>
    </row>
    <row r="48" spans="1:15" x14ac:dyDescent="0.25">
      <c r="A48" t="s">
        <v>1389</v>
      </c>
      <c r="B48"/>
      <c r="C48" t="s">
        <v>77</v>
      </c>
      <c r="D48" s="29">
        <v>4</v>
      </c>
      <c r="E48" s="29" t="s">
        <v>114</v>
      </c>
      <c r="F48" t="s">
        <v>113</v>
      </c>
      <c r="G48" s="29">
        <v>1</v>
      </c>
      <c r="H48" s="29">
        <v>1</v>
      </c>
      <c r="I48" s="68">
        <v>4</v>
      </c>
      <c r="K48" t="s">
        <v>106</v>
      </c>
      <c r="L48" t="s">
        <v>4560</v>
      </c>
      <c r="M48" s="66" t="s">
        <v>6906</v>
      </c>
      <c r="O48" t="str">
        <f t="shared" si="0"/>
        <v/>
      </c>
    </row>
    <row r="49" spans="1:15" x14ac:dyDescent="0.25">
      <c r="A49" t="s">
        <v>1389</v>
      </c>
      <c r="B49"/>
      <c r="C49" t="s">
        <v>46</v>
      </c>
      <c r="D49" s="29">
        <v>96</v>
      </c>
      <c r="E49" s="29" t="s">
        <v>111</v>
      </c>
      <c r="F49" t="s">
        <v>105</v>
      </c>
      <c r="G49" s="29">
        <v>2</v>
      </c>
      <c r="H49" s="29">
        <v>1</v>
      </c>
      <c r="I49" s="68">
        <v>0.96</v>
      </c>
      <c r="K49" t="s">
        <v>106</v>
      </c>
      <c r="L49" t="s">
        <v>4560</v>
      </c>
      <c r="M49" s="66"/>
      <c r="O49" t="str">
        <f t="shared" si="0"/>
        <v/>
      </c>
    </row>
    <row r="50" spans="1:15" x14ac:dyDescent="0.25">
      <c r="A50" t="s">
        <v>1389</v>
      </c>
      <c r="B50"/>
      <c r="C50" t="s">
        <v>46</v>
      </c>
      <c r="D50" s="29">
        <v>64</v>
      </c>
      <c r="E50" s="29" t="s">
        <v>111</v>
      </c>
      <c r="F50" t="s">
        <v>105</v>
      </c>
      <c r="G50" s="29">
        <v>1</v>
      </c>
      <c r="H50" s="29">
        <v>1</v>
      </c>
      <c r="I50" s="68">
        <v>0.32</v>
      </c>
      <c r="K50" t="s">
        <v>106</v>
      </c>
      <c r="L50" t="s">
        <v>4560</v>
      </c>
      <c r="M50" s="66"/>
      <c r="O50" t="str">
        <f t="shared" si="0"/>
        <v/>
      </c>
    </row>
    <row r="51" spans="1:15" x14ac:dyDescent="0.25">
      <c r="A51" t="s">
        <v>1389</v>
      </c>
      <c r="B51"/>
      <c r="C51" t="s">
        <v>35</v>
      </c>
      <c r="D51" s="29">
        <v>4</v>
      </c>
      <c r="E51" s="29" t="s">
        <v>112</v>
      </c>
      <c r="F51" t="s">
        <v>113</v>
      </c>
      <c r="G51" s="29">
        <v>1</v>
      </c>
      <c r="H51" s="29">
        <v>1</v>
      </c>
      <c r="I51" s="68">
        <v>4</v>
      </c>
      <c r="K51" t="s">
        <v>106</v>
      </c>
      <c r="L51" t="s">
        <v>4560</v>
      </c>
      <c r="M51" s="66"/>
      <c r="O51" t="str">
        <f t="shared" si="0"/>
        <v/>
      </c>
    </row>
    <row r="52" spans="1:15" x14ac:dyDescent="0.25">
      <c r="A52" t="s">
        <v>573</v>
      </c>
      <c r="B52"/>
      <c r="C52" t="s">
        <v>35</v>
      </c>
      <c r="D52" s="29">
        <v>10</v>
      </c>
      <c r="E52" s="29" t="s">
        <v>128</v>
      </c>
      <c r="F52" t="s">
        <v>113</v>
      </c>
      <c r="G52" s="29">
        <v>1</v>
      </c>
      <c r="H52" s="29">
        <v>0</v>
      </c>
      <c r="I52" s="68">
        <v>0</v>
      </c>
      <c r="K52" t="s">
        <v>106</v>
      </c>
      <c r="L52" t="s">
        <v>4561</v>
      </c>
      <c r="M52" s="66"/>
      <c r="O52" t="str">
        <f t="shared" si="0"/>
        <v/>
      </c>
    </row>
    <row r="53" spans="1:15" x14ac:dyDescent="0.25">
      <c r="A53" t="s">
        <v>1374</v>
      </c>
      <c r="B53"/>
      <c r="C53" t="s">
        <v>77</v>
      </c>
      <c r="D53" s="29">
        <v>2</v>
      </c>
      <c r="E53" s="29" t="s">
        <v>616</v>
      </c>
      <c r="F53" t="s">
        <v>113</v>
      </c>
      <c r="G53" s="29">
        <v>1</v>
      </c>
      <c r="H53" s="29">
        <v>1</v>
      </c>
      <c r="I53" s="68">
        <v>2</v>
      </c>
      <c r="K53" t="s">
        <v>106</v>
      </c>
      <c r="L53" t="s">
        <v>4490</v>
      </c>
      <c r="M53" s="66" t="s">
        <v>6906</v>
      </c>
      <c r="O53" t="str">
        <f t="shared" si="0"/>
        <v/>
      </c>
    </row>
    <row r="54" spans="1:15" x14ac:dyDescent="0.25">
      <c r="A54" t="s">
        <v>1374</v>
      </c>
      <c r="B54"/>
      <c r="C54" t="s">
        <v>35</v>
      </c>
      <c r="D54" s="29">
        <v>96</v>
      </c>
      <c r="E54" s="29" t="s">
        <v>108</v>
      </c>
      <c r="F54" t="s">
        <v>105</v>
      </c>
      <c r="G54" s="29">
        <v>3</v>
      </c>
      <c r="H54" s="29">
        <v>1</v>
      </c>
      <c r="I54" s="68">
        <v>1.44</v>
      </c>
      <c r="K54" t="s">
        <v>106</v>
      </c>
      <c r="L54" t="s">
        <v>4490</v>
      </c>
      <c r="M54" s="66"/>
      <c r="O54" t="str">
        <f t="shared" si="0"/>
        <v/>
      </c>
    </row>
    <row r="55" spans="1:15" x14ac:dyDescent="0.25">
      <c r="A55" t="s">
        <v>1374</v>
      </c>
      <c r="B55"/>
      <c r="C55" t="s">
        <v>46</v>
      </c>
      <c r="D55" s="29">
        <v>96</v>
      </c>
      <c r="E55" s="29" t="s">
        <v>111</v>
      </c>
      <c r="F55" t="s">
        <v>105</v>
      </c>
      <c r="G55" s="29">
        <v>6</v>
      </c>
      <c r="H55" s="29">
        <v>1</v>
      </c>
      <c r="I55" s="68">
        <v>2.88</v>
      </c>
      <c r="K55" t="s">
        <v>106</v>
      </c>
      <c r="L55" t="s">
        <v>4490</v>
      </c>
      <c r="M55" s="66"/>
      <c r="O55" t="str">
        <f t="shared" si="0"/>
        <v/>
      </c>
    </row>
    <row r="56" spans="1:15" x14ac:dyDescent="0.25">
      <c r="A56" t="s">
        <v>1408</v>
      </c>
      <c r="B56"/>
      <c r="C56" t="s">
        <v>77</v>
      </c>
      <c r="D56" s="29">
        <v>1</v>
      </c>
      <c r="E56" s="29" t="s">
        <v>114</v>
      </c>
      <c r="F56" t="s">
        <v>113</v>
      </c>
      <c r="G56" s="29">
        <v>1</v>
      </c>
      <c r="H56" s="29">
        <v>1</v>
      </c>
      <c r="I56" s="68">
        <v>1</v>
      </c>
      <c r="K56" t="s">
        <v>106</v>
      </c>
      <c r="L56" t="s">
        <v>4562</v>
      </c>
      <c r="M56" s="66" t="s">
        <v>6906</v>
      </c>
      <c r="O56" t="str">
        <f t="shared" si="0"/>
        <v/>
      </c>
    </row>
    <row r="57" spans="1:15" x14ac:dyDescent="0.25">
      <c r="A57" t="s">
        <v>1408</v>
      </c>
      <c r="B57"/>
      <c r="C57" t="s">
        <v>35</v>
      </c>
      <c r="D57" s="29">
        <v>96</v>
      </c>
      <c r="E57" s="29" t="s">
        <v>108</v>
      </c>
      <c r="F57" t="s">
        <v>105</v>
      </c>
      <c r="G57" s="29">
        <v>3</v>
      </c>
      <c r="H57" s="29">
        <v>1</v>
      </c>
      <c r="I57" s="68">
        <v>1.44</v>
      </c>
      <c r="K57" t="s">
        <v>106</v>
      </c>
      <c r="L57" t="s">
        <v>4562</v>
      </c>
      <c r="M57" s="66"/>
      <c r="O57" t="str">
        <f t="shared" si="0"/>
        <v/>
      </c>
    </row>
    <row r="58" spans="1:15" x14ac:dyDescent="0.25">
      <c r="A58" t="s">
        <v>1408</v>
      </c>
      <c r="B58"/>
      <c r="C58" t="s">
        <v>46</v>
      </c>
      <c r="D58" s="29">
        <v>96</v>
      </c>
      <c r="E58" s="29" t="s">
        <v>111</v>
      </c>
      <c r="F58" t="s">
        <v>105</v>
      </c>
      <c r="G58" s="29">
        <v>5</v>
      </c>
      <c r="H58" s="29">
        <v>1</v>
      </c>
      <c r="I58" s="68">
        <v>2.4</v>
      </c>
      <c r="K58" t="s">
        <v>106</v>
      </c>
      <c r="L58" t="s">
        <v>4562</v>
      </c>
      <c r="M58" s="66"/>
      <c r="O58" t="str">
        <f t="shared" si="0"/>
        <v/>
      </c>
    </row>
    <row r="59" spans="1:15" x14ac:dyDescent="0.25">
      <c r="A59" t="s">
        <v>1408</v>
      </c>
      <c r="B59"/>
      <c r="C59" t="s">
        <v>35</v>
      </c>
      <c r="D59" s="29">
        <v>34</v>
      </c>
      <c r="E59" s="29" t="s">
        <v>108</v>
      </c>
      <c r="F59" t="s">
        <v>105</v>
      </c>
      <c r="G59" s="29">
        <v>1</v>
      </c>
      <c r="H59" s="29">
        <v>1</v>
      </c>
      <c r="I59" s="68">
        <v>0.17</v>
      </c>
      <c r="K59" t="s">
        <v>106</v>
      </c>
      <c r="L59" t="s">
        <v>4562</v>
      </c>
      <c r="M59" s="66"/>
      <c r="O59" t="str">
        <f t="shared" si="0"/>
        <v/>
      </c>
    </row>
    <row r="60" spans="1:15" x14ac:dyDescent="0.25">
      <c r="A60" t="s">
        <v>1408</v>
      </c>
      <c r="B60"/>
      <c r="C60" t="s">
        <v>46</v>
      </c>
      <c r="D60" s="29">
        <v>34</v>
      </c>
      <c r="E60" s="29" t="s">
        <v>111</v>
      </c>
      <c r="F60" t="s">
        <v>105</v>
      </c>
      <c r="G60" s="29">
        <v>1</v>
      </c>
      <c r="H60" s="29">
        <v>1</v>
      </c>
      <c r="I60" s="68">
        <v>0.17</v>
      </c>
      <c r="K60" t="s">
        <v>106</v>
      </c>
      <c r="L60" t="s">
        <v>4562</v>
      </c>
      <c r="M60" s="66"/>
      <c r="O60" t="str">
        <f t="shared" si="0"/>
        <v/>
      </c>
    </row>
    <row r="61" spans="1:15" x14ac:dyDescent="0.25">
      <c r="A61" t="s">
        <v>1311</v>
      </c>
      <c r="B61"/>
      <c r="C61" t="s">
        <v>77</v>
      </c>
      <c r="D61" s="29">
        <v>4</v>
      </c>
      <c r="E61" s="29" t="s">
        <v>114</v>
      </c>
      <c r="F61" t="s">
        <v>113</v>
      </c>
      <c r="G61" s="29">
        <v>1</v>
      </c>
      <c r="H61" s="29">
        <v>1</v>
      </c>
      <c r="I61" s="68">
        <v>4</v>
      </c>
      <c r="K61" t="s">
        <v>106</v>
      </c>
      <c r="L61" t="s">
        <v>4563</v>
      </c>
      <c r="M61" s="66" t="s">
        <v>6906</v>
      </c>
      <c r="O61" t="str">
        <f t="shared" si="0"/>
        <v/>
      </c>
    </row>
    <row r="62" spans="1:15" x14ac:dyDescent="0.25">
      <c r="A62" t="s">
        <v>1311</v>
      </c>
      <c r="B62"/>
      <c r="C62" t="s">
        <v>35</v>
      </c>
      <c r="D62" s="29">
        <v>3</v>
      </c>
      <c r="E62" s="29" t="s">
        <v>112</v>
      </c>
      <c r="F62" t="s">
        <v>113</v>
      </c>
      <c r="G62" s="29">
        <v>1</v>
      </c>
      <c r="H62" s="29">
        <v>1</v>
      </c>
      <c r="I62" s="68">
        <v>3</v>
      </c>
      <c r="K62" t="s">
        <v>106</v>
      </c>
      <c r="L62" t="s">
        <v>4563</v>
      </c>
      <c r="M62" s="66"/>
      <c r="O62" t="str">
        <f t="shared" si="0"/>
        <v/>
      </c>
    </row>
    <row r="63" spans="1:15" x14ac:dyDescent="0.25">
      <c r="A63" t="s">
        <v>1311</v>
      </c>
      <c r="B63"/>
      <c r="C63" t="s">
        <v>35</v>
      </c>
      <c r="D63" s="29">
        <v>64</v>
      </c>
      <c r="E63" s="29" t="s">
        <v>108</v>
      </c>
      <c r="F63" t="s">
        <v>105</v>
      </c>
      <c r="G63" s="29">
        <v>2</v>
      </c>
      <c r="H63" s="29">
        <v>1</v>
      </c>
      <c r="I63" s="68">
        <v>0.64</v>
      </c>
      <c r="K63" t="s">
        <v>106</v>
      </c>
      <c r="L63" t="s">
        <v>4563</v>
      </c>
      <c r="M63" s="66"/>
      <c r="O63" t="str">
        <f t="shared" si="0"/>
        <v/>
      </c>
    </row>
    <row r="64" spans="1:15" x14ac:dyDescent="0.25">
      <c r="A64" t="s">
        <v>1311</v>
      </c>
      <c r="B64"/>
      <c r="C64" t="s">
        <v>46</v>
      </c>
      <c r="D64" s="29">
        <v>64</v>
      </c>
      <c r="E64" s="29" t="s">
        <v>111</v>
      </c>
      <c r="F64" t="s">
        <v>105</v>
      </c>
      <c r="G64" s="29">
        <v>4</v>
      </c>
      <c r="H64" s="29">
        <v>1</v>
      </c>
      <c r="I64" s="68">
        <v>1.28</v>
      </c>
      <c r="K64" t="s">
        <v>106</v>
      </c>
      <c r="L64" t="s">
        <v>4563</v>
      </c>
      <c r="M64" s="66"/>
      <c r="O64" t="str">
        <f t="shared" si="0"/>
        <v/>
      </c>
    </row>
    <row r="65" spans="1:15" x14ac:dyDescent="0.25">
      <c r="A65" t="s">
        <v>1432</v>
      </c>
      <c r="B65"/>
      <c r="C65" t="s">
        <v>77</v>
      </c>
      <c r="D65" s="29">
        <v>20</v>
      </c>
      <c r="E65" s="29" t="s">
        <v>157</v>
      </c>
      <c r="F65" t="s">
        <v>113</v>
      </c>
      <c r="G65" s="29">
        <v>1</v>
      </c>
      <c r="H65" s="29">
        <v>1</v>
      </c>
      <c r="I65" s="68">
        <v>20</v>
      </c>
      <c r="K65" t="s">
        <v>106</v>
      </c>
      <c r="L65" t="s">
        <v>4564</v>
      </c>
      <c r="M65" s="66" t="s">
        <v>6906</v>
      </c>
      <c r="O65" t="str">
        <f t="shared" si="0"/>
        <v/>
      </c>
    </row>
    <row r="66" spans="1:15" x14ac:dyDescent="0.25">
      <c r="A66" t="s">
        <v>295</v>
      </c>
      <c r="B66"/>
      <c r="C66" t="s">
        <v>77</v>
      </c>
      <c r="D66" s="29">
        <v>96</v>
      </c>
      <c r="E66" s="29" t="s">
        <v>104</v>
      </c>
      <c r="F66" t="s">
        <v>105</v>
      </c>
      <c r="G66" s="29">
        <v>1</v>
      </c>
      <c r="H66" s="29">
        <v>1</v>
      </c>
      <c r="I66" s="68">
        <v>0.48</v>
      </c>
      <c r="K66" t="s">
        <v>106</v>
      </c>
      <c r="L66" t="s">
        <v>4565</v>
      </c>
      <c r="M66" s="66" t="s">
        <v>6906</v>
      </c>
      <c r="O66" t="str">
        <f t="shared" si="0"/>
        <v/>
      </c>
    </row>
    <row r="67" spans="1:15" x14ac:dyDescent="0.25">
      <c r="A67" t="s">
        <v>295</v>
      </c>
      <c r="B67"/>
      <c r="C67" t="s">
        <v>35</v>
      </c>
      <c r="D67" s="29">
        <v>96</v>
      </c>
      <c r="E67" s="29" t="s">
        <v>108</v>
      </c>
      <c r="F67" t="s">
        <v>105</v>
      </c>
      <c r="G67" s="29">
        <v>1</v>
      </c>
      <c r="H67" s="29">
        <v>1</v>
      </c>
      <c r="I67" s="68">
        <v>0.48</v>
      </c>
      <c r="K67" t="s">
        <v>106</v>
      </c>
      <c r="L67" t="s">
        <v>4565</v>
      </c>
      <c r="M67" s="66"/>
      <c r="O67" t="str">
        <f t="shared" si="0"/>
        <v/>
      </c>
    </row>
    <row r="68" spans="1:15" x14ac:dyDescent="0.25">
      <c r="A68" t="s">
        <v>295</v>
      </c>
      <c r="B68"/>
      <c r="C68" t="s">
        <v>46</v>
      </c>
      <c r="D68" s="29">
        <v>64</v>
      </c>
      <c r="E68" s="29" t="s">
        <v>111</v>
      </c>
      <c r="F68" t="s">
        <v>105</v>
      </c>
      <c r="G68" s="29">
        <v>3</v>
      </c>
      <c r="H68" s="29">
        <v>1</v>
      </c>
      <c r="I68" s="68">
        <v>0.96</v>
      </c>
      <c r="K68" t="s">
        <v>106</v>
      </c>
      <c r="L68" t="s">
        <v>4565</v>
      </c>
      <c r="M68" s="66"/>
      <c r="O68" t="str">
        <f t="shared" si="0"/>
        <v/>
      </c>
    </row>
    <row r="69" spans="1:15" x14ac:dyDescent="0.25">
      <c r="A69" t="s">
        <v>1380</v>
      </c>
      <c r="B69"/>
      <c r="C69" t="s">
        <v>77</v>
      </c>
      <c r="D69" s="29">
        <v>4</v>
      </c>
      <c r="E69" s="29" t="s">
        <v>114</v>
      </c>
      <c r="F69" t="s">
        <v>113</v>
      </c>
      <c r="G69" s="29">
        <v>2</v>
      </c>
      <c r="H69" s="29">
        <v>1</v>
      </c>
      <c r="I69" s="68">
        <v>8</v>
      </c>
      <c r="K69" t="s">
        <v>106</v>
      </c>
      <c r="L69" t="s">
        <v>4566</v>
      </c>
      <c r="M69" s="66" t="s">
        <v>6906</v>
      </c>
      <c r="O69" t="str">
        <f t="shared" si="0"/>
        <v/>
      </c>
    </row>
    <row r="70" spans="1:15" x14ac:dyDescent="0.25">
      <c r="A70" t="s">
        <v>1380</v>
      </c>
      <c r="B70"/>
      <c r="C70" t="s">
        <v>35</v>
      </c>
      <c r="D70" s="29">
        <v>4</v>
      </c>
      <c r="E70" s="29" t="s">
        <v>112</v>
      </c>
      <c r="F70" t="s">
        <v>113</v>
      </c>
      <c r="G70" s="29">
        <v>1</v>
      </c>
      <c r="H70" s="29">
        <v>1</v>
      </c>
      <c r="I70" s="68">
        <v>4</v>
      </c>
      <c r="K70" t="s">
        <v>106</v>
      </c>
      <c r="L70" t="s">
        <v>4566</v>
      </c>
      <c r="M70" s="66"/>
      <c r="O70" t="str">
        <f t="shared" si="0"/>
        <v/>
      </c>
    </row>
    <row r="71" spans="1:15" x14ac:dyDescent="0.25">
      <c r="A71" t="s">
        <v>1380</v>
      </c>
      <c r="B71"/>
      <c r="C71" t="s">
        <v>46</v>
      </c>
      <c r="D71" s="29">
        <v>96</v>
      </c>
      <c r="E71" s="29" t="s">
        <v>111</v>
      </c>
      <c r="F71" t="s">
        <v>105</v>
      </c>
      <c r="G71" s="29">
        <v>10</v>
      </c>
      <c r="H71" s="29">
        <v>1</v>
      </c>
      <c r="I71" s="68">
        <v>4.8</v>
      </c>
      <c r="K71" t="s">
        <v>106</v>
      </c>
      <c r="L71" t="s">
        <v>4566</v>
      </c>
      <c r="M71" s="66"/>
      <c r="O71" t="str">
        <f t="shared" si="0"/>
        <v/>
      </c>
    </row>
    <row r="72" spans="1:15" x14ac:dyDescent="0.25">
      <c r="A72" t="s">
        <v>187</v>
      </c>
      <c r="B72"/>
      <c r="C72" t="s">
        <v>77</v>
      </c>
      <c r="D72" s="29">
        <v>34</v>
      </c>
      <c r="E72" s="29" t="s">
        <v>104</v>
      </c>
      <c r="F72" t="s">
        <v>105</v>
      </c>
      <c r="G72" s="29">
        <v>1</v>
      </c>
      <c r="H72" s="29">
        <v>1</v>
      </c>
      <c r="I72" s="68">
        <v>0.17</v>
      </c>
      <c r="K72" t="s">
        <v>106</v>
      </c>
      <c r="L72" t="s">
        <v>4567</v>
      </c>
      <c r="M72" s="66" t="s">
        <v>6906</v>
      </c>
      <c r="O72" t="str">
        <f t="shared" si="0"/>
        <v/>
      </c>
    </row>
    <row r="73" spans="1:15" x14ac:dyDescent="0.25">
      <c r="A73" t="s">
        <v>187</v>
      </c>
      <c r="B73"/>
      <c r="C73" t="s">
        <v>35</v>
      </c>
      <c r="D73" s="29">
        <v>64</v>
      </c>
      <c r="E73" s="29" t="s">
        <v>108</v>
      </c>
      <c r="F73" t="s">
        <v>105</v>
      </c>
      <c r="G73" s="29">
        <v>1</v>
      </c>
      <c r="H73" s="29">
        <v>1</v>
      </c>
      <c r="I73" s="68">
        <v>0.32</v>
      </c>
      <c r="K73" t="s">
        <v>106</v>
      </c>
      <c r="L73" t="s">
        <v>4567</v>
      </c>
      <c r="M73" s="66"/>
      <c r="O73" t="str">
        <f t="shared" ref="O73:O136" si="1">TRIM(N73)</f>
        <v/>
      </c>
    </row>
    <row r="74" spans="1:15" x14ac:dyDescent="0.25">
      <c r="A74" t="s">
        <v>187</v>
      </c>
      <c r="B74"/>
      <c r="C74" t="s">
        <v>46</v>
      </c>
      <c r="D74" s="29">
        <v>64</v>
      </c>
      <c r="E74" s="29" t="s">
        <v>111</v>
      </c>
      <c r="F74" t="s">
        <v>105</v>
      </c>
      <c r="G74" s="29">
        <v>2</v>
      </c>
      <c r="H74" s="29">
        <v>1</v>
      </c>
      <c r="I74" s="68">
        <v>0.64</v>
      </c>
      <c r="K74" t="s">
        <v>106</v>
      </c>
      <c r="L74" t="s">
        <v>4567</v>
      </c>
      <c r="M74" s="66"/>
      <c r="O74" t="str">
        <f t="shared" si="1"/>
        <v/>
      </c>
    </row>
    <row r="75" spans="1:15" x14ac:dyDescent="0.25">
      <c r="A75" t="s">
        <v>3209</v>
      </c>
      <c r="B75" s="103">
        <v>56</v>
      </c>
      <c r="C75" t="s">
        <v>77</v>
      </c>
      <c r="D75" s="29">
        <v>3</v>
      </c>
      <c r="E75" s="29" t="s">
        <v>114</v>
      </c>
      <c r="F75" t="s">
        <v>113</v>
      </c>
      <c r="G75" s="29">
        <v>2</v>
      </c>
      <c r="H75" s="29">
        <v>2</v>
      </c>
      <c r="I75" s="68">
        <v>12</v>
      </c>
      <c r="K75" t="s">
        <v>150</v>
      </c>
      <c r="L75" t="s">
        <v>4568</v>
      </c>
      <c r="M75" s="66" t="s">
        <v>6906</v>
      </c>
      <c r="O75" t="str">
        <f t="shared" si="1"/>
        <v/>
      </c>
    </row>
    <row r="76" spans="1:15" x14ac:dyDescent="0.25">
      <c r="A76" t="s">
        <v>3209</v>
      </c>
      <c r="B76" s="103">
        <v>56</v>
      </c>
      <c r="C76" t="s">
        <v>46</v>
      </c>
      <c r="D76" s="29">
        <v>96</v>
      </c>
      <c r="E76" s="29" t="s">
        <v>111</v>
      </c>
      <c r="F76" t="s">
        <v>105</v>
      </c>
      <c r="G76" s="29">
        <v>1</v>
      </c>
      <c r="H76" s="29">
        <v>1</v>
      </c>
      <c r="I76" s="68">
        <v>0.48</v>
      </c>
      <c r="K76" t="s">
        <v>150</v>
      </c>
      <c r="L76" t="s">
        <v>4568</v>
      </c>
      <c r="M76" s="66"/>
      <c r="O76" t="str">
        <f t="shared" si="1"/>
        <v/>
      </c>
    </row>
    <row r="77" spans="1:15" x14ac:dyDescent="0.25">
      <c r="A77" t="s">
        <v>3209</v>
      </c>
      <c r="B77" s="103">
        <v>56</v>
      </c>
      <c r="C77" t="s">
        <v>35</v>
      </c>
      <c r="D77" s="29">
        <v>4</v>
      </c>
      <c r="E77" s="29" t="s">
        <v>112</v>
      </c>
      <c r="F77" t="s">
        <v>113</v>
      </c>
      <c r="G77" s="29">
        <v>2</v>
      </c>
      <c r="H77" s="29">
        <v>4</v>
      </c>
      <c r="I77" s="68">
        <v>32</v>
      </c>
      <c r="K77" t="s">
        <v>150</v>
      </c>
      <c r="L77" t="s">
        <v>4568</v>
      </c>
      <c r="M77" s="66"/>
      <c r="O77" t="str">
        <f t="shared" si="1"/>
        <v/>
      </c>
    </row>
    <row r="78" spans="1:15" x14ac:dyDescent="0.25">
      <c r="A78" t="s">
        <v>925</v>
      </c>
      <c r="B78"/>
      <c r="C78" t="s">
        <v>35</v>
      </c>
      <c r="D78" s="29">
        <v>30</v>
      </c>
      <c r="E78" s="29" t="s">
        <v>128</v>
      </c>
      <c r="F78" t="s">
        <v>113</v>
      </c>
      <c r="G78" s="29">
        <v>1</v>
      </c>
      <c r="H78" s="29">
        <v>0</v>
      </c>
      <c r="I78" s="68">
        <v>0</v>
      </c>
      <c r="K78" t="s">
        <v>106</v>
      </c>
      <c r="L78" t="s">
        <v>4569</v>
      </c>
      <c r="M78" s="66"/>
      <c r="O78" t="str">
        <f t="shared" si="1"/>
        <v/>
      </c>
    </row>
    <row r="79" spans="1:15" x14ac:dyDescent="0.25">
      <c r="A79" t="s">
        <v>1616</v>
      </c>
      <c r="B79"/>
      <c r="C79" t="s">
        <v>77</v>
      </c>
      <c r="D79" s="29">
        <v>6</v>
      </c>
      <c r="E79" s="29" t="s">
        <v>114</v>
      </c>
      <c r="F79" t="s">
        <v>113</v>
      </c>
      <c r="G79" s="29">
        <v>1</v>
      </c>
      <c r="H79" s="29">
        <v>1</v>
      </c>
      <c r="I79" s="68">
        <v>6</v>
      </c>
      <c r="K79" t="s">
        <v>106</v>
      </c>
      <c r="L79" t="s">
        <v>4570</v>
      </c>
      <c r="M79" s="66" t="s">
        <v>6906</v>
      </c>
      <c r="O79" t="str">
        <f t="shared" si="1"/>
        <v/>
      </c>
    </row>
    <row r="80" spans="1:15" x14ac:dyDescent="0.25">
      <c r="A80" t="s">
        <v>1616</v>
      </c>
      <c r="B80"/>
      <c r="C80" t="s">
        <v>35</v>
      </c>
      <c r="D80" s="29">
        <v>4</v>
      </c>
      <c r="E80" s="29" t="s">
        <v>112</v>
      </c>
      <c r="F80" t="s">
        <v>113</v>
      </c>
      <c r="G80" s="29">
        <v>1</v>
      </c>
      <c r="H80" s="29">
        <v>5</v>
      </c>
      <c r="I80" s="68">
        <v>20</v>
      </c>
      <c r="K80" t="s">
        <v>106</v>
      </c>
      <c r="L80" t="s">
        <v>4570</v>
      </c>
      <c r="M80" s="66"/>
      <c r="O80" t="str">
        <f t="shared" si="1"/>
        <v/>
      </c>
    </row>
    <row r="81" spans="1:15" x14ac:dyDescent="0.25">
      <c r="A81" t="s">
        <v>1616</v>
      </c>
      <c r="B81"/>
      <c r="C81" t="s">
        <v>46</v>
      </c>
      <c r="D81" s="29">
        <v>96</v>
      </c>
      <c r="E81" s="29" t="s">
        <v>111</v>
      </c>
      <c r="F81" t="s">
        <v>105</v>
      </c>
      <c r="G81" s="29">
        <v>2</v>
      </c>
      <c r="H81" s="29">
        <v>1</v>
      </c>
      <c r="I81" s="68">
        <v>0.96</v>
      </c>
      <c r="K81" t="s">
        <v>106</v>
      </c>
      <c r="L81" t="s">
        <v>4570</v>
      </c>
      <c r="M81" s="66"/>
      <c r="O81" t="str">
        <f t="shared" si="1"/>
        <v/>
      </c>
    </row>
    <row r="82" spans="1:15" x14ac:dyDescent="0.25">
      <c r="A82" t="s">
        <v>2155</v>
      </c>
      <c r="B82"/>
      <c r="C82" t="s">
        <v>77</v>
      </c>
      <c r="D82" s="29">
        <v>2</v>
      </c>
      <c r="E82" s="29" t="s">
        <v>114</v>
      </c>
      <c r="F82" t="s">
        <v>113</v>
      </c>
      <c r="G82" s="29">
        <v>1</v>
      </c>
      <c r="H82" s="29">
        <v>1</v>
      </c>
      <c r="I82" s="68">
        <v>2</v>
      </c>
      <c r="K82" t="s">
        <v>106</v>
      </c>
      <c r="L82" t="s">
        <v>4571</v>
      </c>
      <c r="M82" s="66" t="s">
        <v>6906</v>
      </c>
      <c r="O82" t="str">
        <f t="shared" si="1"/>
        <v/>
      </c>
    </row>
    <row r="83" spans="1:15" x14ac:dyDescent="0.25">
      <c r="A83" t="s">
        <v>2155</v>
      </c>
      <c r="B83"/>
      <c r="C83" t="s">
        <v>35</v>
      </c>
      <c r="D83" s="29">
        <v>1</v>
      </c>
      <c r="E83" s="29" t="s">
        <v>112</v>
      </c>
      <c r="F83" t="s">
        <v>113</v>
      </c>
      <c r="G83" s="29">
        <v>1</v>
      </c>
      <c r="H83" s="29">
        <v>1</v>
      </c>
      <c r="I83" s="68">
        <v>1</v>
      </c>
      <c r="K83" t="s">
        <v>106</v>
      </c>
      <c r="L83" t="s">
        <v>4571</v>
      </c>
      <c r="M83" s="66"/>
      <c r="O83" t="str">
        <f t="shared" si="1"/>
        <v/>
      </c>
    </row>
    <row r="84" spans="1:15" x14ac:dyDescent="0.25">
      <c r="A84" t="s">
        <v>1929</v>
      </c>
      <c r="B84" s="103">
        <v>184</v>
      </c>
      <c r="C84" t="s">
        <v>77</v>
      </c>
      <c r="D84" s="29">
        <v>2</v>
      </c>
      <c r="E84" s="29" t="s">
        <v>114</v>
      </c>
      <c r="F84" t="s">
        <v>113</v>
      </c>
      <c r="G84" s="29">
        <v>12</v>
      </c>
      <c r="H84" s="29">
        <v>2</v>
      </c>
      <c r="I84" s="68">
        <v>48</v>
      </c>
      <c r="K84" t="s">
        <v>150</v>
      </c>
      <c r="L84" t="s">
        <v>4572</v>
      </c>
      <c r="M84" s="66" t="s">
        <v>6906</v>
      </c>
      <c r="O84" t="str">
        <f t="shared" si="1"/>
        <v/>
      </c>
    </row>
    <row r="85" spans="1:15" x14ac:dyDescent="0.25">
      <c r="A85" t="s">
        <v>1929</v>
      </c>
      <c r="C85" t="s">
        <v>77</v>
      </c>
      <c r="D85" s="29">
        <v>3</v>
      </c>
      <c r="E85" s="29" t="s">
        <v>114</v>
      </c>
      <c r="F85" t="s">
        <v>113</v>
      </c>
      <c r="G85" s="29">
        <v>2</v>
      </c>
      <c r="H85" s="29">
        <v>2</v>
      </c>
      <c r="I85" s="68">
        <v>12</v>
      </c>
      <c r="K85" t="s">
        <v>150</v>
      </c>
      <c r="L85" t="s">
        <v>4572</v>
      </c>
      <c r="M85" s="66" t="s">
        <v>6906</v>
      </c>
      <c r="O85" t="str">
        <f t="shared" si="1"/>
        <v/>
      </c>
    </row>
    <row r="86" spans="1:15" x14ac:dyDescent="0.25">
      <c r="A86" t="s">
        <v>1929</v>
      </c>
      <c r="B86"/>
      <c r="C86" t="s">
        <v>35</v>
      </c>
      <c r="D86" s="29">
        <v>10</v>
      </c>
      <c r="E86" s="29" t="s">
        <v>128</v>
      </c>
      <c r="F86" t="s">
        <v>113</v>
      </c>
      <c r="G86" s="29">
        <v>1</v>
      </c>
      <c r="H86" s="29">
        <v>0</v>
      </c>
      <c r="I86" s="68">
        <v>0</v>
      </c>
      <c r="K86" t="s">
        <v>106</v>
      </c>
      <c r="L86" t="s">
        <v>4572</v>
      </c>
      <c r="M86" s="66"/>
      <c r="O86" t="str">
        <f t="shared" si="1"/>
        <v/>
      </c>
    </row>
    <row r="87" spans="1:15" x14ac:dyDescent="0.25">
      <c r="A87" t="s">
        <v>1929</v>
      </c>
      <c r="C87" t="s">
        <v>35</v>
      </c>
      <c r="D87" s="29">
        <v>96</v>
      </c>
      <c r="E87" s="29" t="s">
        <v>108</v>
      </c>
      <c r="F87" t="s">
        <v>105</v>
      </c>
      <c r="G87" s="29">
        <v>31</v>
      </c>
      <c r="H87" s="29">
        <v>2</v>
      </c>
      <c r="I87" s="68">
        <v>29.759999999999998</v>
      </c>
      <c r="K87" t="s">
        <v>150</v>
      </c>
      <c r="L87" t="s">
        <v>4572</v>
      </c>
      <c r="M87" s="66"/>
      <c r="O87" t="str">
        <f t="shared" si="1"/>
        <v/>
      </c>
    </row>
    <row r="88" spans="1:15" x14ac:dyDescent="0.25">
      <c r="A88" t="s">
        <v>1929</v>
      </c>
      <c r="C88" t="s">
        <v>35</v>
      </c>
      <c r="D88" s="29">
        <v>3</v>
      </c>
      <c r="E88" s="29" t="s">
        <v>112</v>
      </c>
      <c r="F88" t="s">
        <v>113</v>
      </c>
      <c r="G88" s="29">
        <v>3</v>
      </c>
      <c r="H88" s="29">
        <v>2</v>
      </c>
      <c r="I88" s="68">
        <v>18</v>
      </c>
      <c r="K88" t="s">
        <v>150</v>
      </c>
      <c r="L88" t="s">
        <v>4572</v>
      </c>
      <c r="M88" s="66"/>
      <c r="O88" t="str">
        <f t="shared" si="1"/>
        <v/>
      </c>
    </row>
    <row r="89" spans="1:15" x14ac:dyDescent="0.25">
      <c r="A89" t="s">
        <v>1929</v>
      </c>
      <c r="C89" t="s">
        <v>46</v>
      </c>
      <c r="D89" s="29">
        <v>64</v>
      </c>
      <c r="E89" s="29" t="s">
        <v>111</v>
      </c>
      <c r="F89" t="s">
        <v>105</v>
      </c>
      <c r="G89" s="29">
        <v>9</v>
      </c>
      <c r="H89" s="29">
        <v>1</v>
      </c>
      <c r="I89" s="68">
        <v>2.88</v>
      </c>
      <c r="K89" t="s">
        <v>150</v>
      </c>
      <c r="L89" t="s">
        <v>4572</v>
      </c>
      <c r="M89" s="66"/>
      <c r="O89" t="str">
        <f t="shared" si="1"/>
        <v/>
      </c>
    </row>
    <row r="90" spans="1:15" x14ac:dyDescent="0.25">
      <c r="A90" t="s">
        <v>1531</v>
      </c>
      <c r="B90"/>
      <c r="C90" t="s">
        <v>77</v>
      </c>
      <c r="D90" s="29">
        <v>3</v>
      </c>
      <c r="E90" s="29" t="s">
        <v>114</v>
      </c>
      <c r="F90" t="s">
        <v>113</v>
      </c>
      <c r="G90" s="29">
        <v>1</v>
      </c>
      <c r="H90" s="29">
        <v>2</v>
      </c>
      <c r="I90" s="68">
        <v>6</v>
      </c>
      <c r="K90" t="s">
        <v>106</v>
      </c>
      <c r="L90" t="s">
        <v>4507</v>
      </c>
      <c r="M90" s="66" t="s">
        <v>6906</v>
      </c>
      <c r="O90" t="str">
        <f t="shared" si="1"/>
        <v/>
      </c>
    </row>
    <row r="91" spans="1:15" x14ac:dyDescent="0.25">
      <c r="A91" t="s">
        <v>1531</v>
      </c>
      <c r="B91"/>
      <c r="C91" t="s">
        <v>47</v>
      </c>
      <c r="D91" s="29">
        <v>2</v>
      </c>
      <c r="E91" s="29" t="s">
        <v>126</v>
      </c>
      <c r="F91" t="s">
        <v>113</v>
      </c>
      <c r="G91" s="29">
        <v>1</v>
      </c>
      <c r="H91" s="29">
        <v>2</v>
      </c>
      <c r="I91" s="68">
        <v>4</v>
      </c>
      <c r="K91" t="s">
        <v>106</v>
      </c>
      <c r="L91" t="s">
        <v>4507</v>
      </c>
      <c r="M91" s="66"/>
      <c r="O91" t="str">
        <f t="shared" si="1"/>
        <v/>
      </c>
    </row>
    <row r="92" spans="1:15" x14ac:dyDescent="0.25">
      <c r="A92" t="s">
        <v>1531</v>
      </c>
      <c r="B92"/>
      <c r="C92" t="s">
        <v>35</v>
      </c>
      <c r="D92" s="29">
        <v>6</v>
      </c>
      <c r="E92" s="29" t="s">
        <v>112</v>
      </c>
      <c r="F92" t="s">
        <v>113</v>
      </c>
      <c r="G92" s="29">
        <v>1</v>
      </c>
      <c r="H92" s="29">
        <v>4</v>
      </c>
      <c r="I92" s="68">
        <v>24</v>
      </c>
      <c r="K92" t="s">
        <v>106</v>
      </c>
      <c r="L92" t="s">
        <v>4507</v>
      </c>
      <c r="M92" s="66"/>
      <c r="O92" t="str">
        <f t="shared" si="1"/>
        <v/>
      </c>
    </row>
    <row r="93" spans="1:15" x14ac:dyDescent="0.25">
      <c r="A93" t="s">
        <v>228</v>
      </c>
      <c r="B93"/>
      <c r="C93" t="s">
        <v>77</v>
      </c>
      <c r="D93" s="29">
        <v>1</v>
      </c>
      <c r="E93" s="29" t="s">
        <v>114</v>
      </c>
      <c r="F93" t="s">
        <v>113</v>
      </c>
      <c r="G93" s="29">
        <v>1</v>
      </c>
      <c r="H93" s="29">
        <v>3</v>
      </c>
      <c r="I93" s="68">
        <v>3</v>
      </c>
      <c r="K93" t="s">
        <v>106</v>
      </c>
      <c r="L93" t="s">
        <v>4550</v>
      </c>
      <c r="M93" s="66" t="s">
        <v>6906</v>
      </c>
      <c r="O93" t="str">
        <f t="shared" si="1"/>
        <v/>
      </c>
    </row>
    <row r="94" spans="1:15" x14ac:dyDescent="0.25">
      <c r="A94" t="s">
        <v>228</v>
      </c>
      <c r="B94"/>
      <c r="C94" t="s">
        <v>35</v>
      </c>
      <c r="D94" s="29">
        <v>1</v>
      </c>
      <c r="E94" s="29" t="s">
        <v>112</v>
      </c>
      <c r="F94" t="s">
        <v>113</v>
      </c>
      <c r="G94" s="29">
        <v>1</v>
      </c>
      <c r="H94" s="29">
        <v>4</v>
      </c>
      <c r="I94" s="68">
        <v>4</v>
      </c>
      <c r="K94" t="s">
        <v>106</v>
      </c>
      <c r="L94" t="s">
        <v>4550</v>
      </c>
      <c r="M94" s="66"/>
      <c r="O94" t="str">
        <f t="shared" si="1"/>
        <v/>
      </c>
    </row>
    <row r="95" spans="1:15" x14ac:dyDescent="0.25">
      <c r="A95" t="s">
        <v>228</v>
      </c>
      <c r="B95"/>
      <c r="C95" t="s">
        <v>47</v>
      </c>
      <c r="D95" s="29">
        <v>64</v>
      </c>
      <c r="E95" s="29" t="s">
        <v>109</v>
      </c>
      <c r="F95" t="s">
        <v>105</v>
      </c>
      <c r="G95" s="29">
        <v>1</v>
      </c>
      <c r="H95" s="29">
        <v>2</v>
      </c>
      <c r="I95" s="68">
        <v>0.64</v>
      </c>
      <c r="K95" t="s">
        <v>106</v>
      </c>
      <c r="L95" t="s">
        <v>4550</v>
      </c>
      <c r="M95" s="66"/>
      <c r="O95" t="str">
        <f t="shared" si="1"/>
        <v/>
      </c>
    </row>
    <row r="96" spans="1:15" x14ac:dyDescent="0.25">
      <c r="A96" t="s">
        <v>228</v>
      </c>
      <c r="B96"/>
      <c r="C96" t="s">
        <v>46</v>
      </c>
      <c r="D96" s="29">
        <v>96</v>
      </c>
      <c r="E96" s="29" t="s">
        <v>111</v>
      </c>
      <c r="F96" t="s">
        <v>105</v>
      </c>
      <c r="G96" s="29">
        <v>1</v>
      </c>
      <c r="H96" s="29">
        <v>1</v>
      </c>
      <c r="I96" s="68">
        <v>0.48</v>
      </c>
      <c r="K96" t="s">
        <v>106</v>
      </c>
      <c r="L96" t="s">
        <v>4550</v>
      </c>
      <c r="M96" s="66"/>
      <c r="O96" t="str">
        <f t="shared" si="1"/>
        <v/>
      </c>
    </row>
    <row r="97" spans="1:15" x14ac:dyDescent="0.25">
      <c r="A97" t="s">
        <v>355</v>
      </c>
      <c r="B97"/>
      <c r="C97" t="s">
        <v>77</v>
      </c>
      <c r="D97" s="29">
        <v>64</v>
      </c>
      <c r="E97" s="29" t="s">
        <v>104</v>
      </c>
      <c r="F97" t="s">
        <v>105</v>
      </c>
      <c r="G97" s="29">
        <v>1</v>
      </c>
      <c r="H97" s="29">
        <v>1</v>
      </c>
      <c r="I97" s="68">
        <v>0.32</v>
      </c>
      <c r="K97" t="s">
        <v>106</v>
      </c>
      <c r="L97" t="s">
        <v>4573</v>
      </c>
      <c r="M97" s="66" t="s">
        <v>6906</v>
      </c>
      <c r="O97" t="str">
        <f t="shared" si="1"/>
        <v/>
      </c>
    </row>
    <row r="98" spans="1:15" x14ac:dyDescent="0.25">
      <c r="A98" t="s">
        <v>355</v>
      </c>
      <c r="B98"/>
      <c r="C98" t="s">
        <v>35</v>
      </c>
      <c r="D98" s="29">
        <v>64</v>
      </c>
      <c r="E98" s="29" t="s">
        <v>108</v>
      </c>
      <c r="F98" t="s">
        <v>105</v>
      </c>
      <c r="G98" s="29">
        <v>2</v>
      </c>
      <c r="H98" s="29">
        <v>2</v>
      </c>
      <c r="I98" s="68">
        <v>1.28</v>
      </c>
      <c r="K98" t="s">
        <v>106</v>
      </c>
      <c r="L98" t="s">
        <v>4573</v>
      </c>
      <c r="M98" s="66"/>
      <c r="O98" t="str">
        <f t="shared" si="1"/>
        <v/>
      </c>
    </row>
    <row r="99" spans="1:15" x14ac:dyDescent="0.25">
      <c r="A99" t="s">
        <v>355</v>
      </c>
      <c r="B99"/>
      <c r="C99" t="s">
        <v>46</v>
      </c>
      <c r="D99" s="29">
        <v>64</v>
      </c>
      <c r="E99" s="29" t="s">
        <v>111</v>
      </c>
      <c r="F99" t="s">
        <v>105</v>
      </c>
      <c r="G99" s="29">
        <v>1</v>
      </c>
      <c r="H99" s="29">
        <v>1</v>
      </c>
      <c r="I99" s="68">
        <v>0.32</v>
      </c>
      <c r="K99" t="s">
        <v>106</v>
      </c>
      <c r="L99" t="s">
        <v>4573</v>
      </c>
      <c r="M99" s="66"/>
      <c r="O99" t="str">
        <f t="shared" si="1"/>
        <v/>
      </c>
    </row>
    <row r="100" spans="1:15" x14ac:dyDescent="0.25">
      <c r="A100" t="s">
        <v>621</v>
      </c>
      <c r="B100"/>
      <c r="C100" t="s">
        <v>77</v>
      </c>
      <c r="D100" s="29">
        <v>2</v>
      </c>
      <c r="E100" s="29" t="s">
        <v>616</v>
      </c>
      <c r="F100" t="s">
        <v>113</v>
      </c>
      <c r="G100" s="29">
        <v>2</v>
      </c>
      <c r="H100" s="29">
        <v>1</v>
      </c>
      <c r="I100" s="68">
        <v>4</v>
      </c>
      <c r="K100" t="s">
        <v>106</v>
      </c>
      <c r="L100" t="s">
        <v>4086</v>
      </c>
      <c r="M100" s="66" t="s">
        <v>6920</v>
      </c>
      <c r="O100" t="str">
        <f t="shared" si="1"/>
        <v/>
      </c>
    </row>
    <row r="101" spans="1:15" x14ac:dyDescent="0.25">
      <c r="A101" t="s">
        <v>621</v>
      </c>
      <c r="B101"/>
      <c r="C101" t="s">
        <v>35</v>
      </c>
      <c r="D101" s="29">
        <v>96</v>
      </c>
      <c r="E101" s="29" t="s">
        <v>108</v>
      </c>
      <c r="F101" t="s">
        <v>105</v>
      </c>
      <c r="G101" s="29">
        <v>1</v>
      </c>
      <c r="H101" s="29">
        <v>1</v>
      </c>
      <c r="I101" s="68">
        <v>0.48</v>
      </c>
      <c r="K101" t="s">
        <v>106</v>
      </c>
      <c r="L101" t="s">
        <v>4086</v>
      </c>
      <c r="M101" s="66"/>
      <c r="O101" t="str">
        <f t="shared" si="1"/>
        <v/>
      </c>
    </row>
    <row r="102" spans="1:15" x14ac:dyDescent="0.25">
      <c r="A102" t="s">
        <v>148</v>
      </c>
      <c r="B102"/>
      <c r="C102" t="s">
        <v>77</v>
      </c>
      <c r="D102" s="29">
        <v>34</v>
      </c>
      <c r="E102" s="29" t="s">
        <v>104</v>
      </c>
      <c r="F102" t="s">
        <v>105</v>
      </c>
      <c r="G102" s="29">
        <v>1</v>
      </c>
      <c r="H102" s="29">
        <v>3</v>
      </c>
      <c r="I102" s="68">
        <v>0.51</v>
      </c>
      <c r="K102" t="s">
        <v>106</v>
      </c>
      <c r="L102" t="s">
        <v>4574</v>
      </c>
      <c r="M102" s="66" t="s">
        <v>6906</v>
      </c>
      <c r="O102" t="str">
        <f t="shared" si="1"/>
        <v/>
      </c>
    </row>
    <row r="103" spans="1:15" x14ac:dyDescent="0.25">
      <c r="A103" t="s">
        <v>602</v>
      </c>
      <c r="B103"/>
      <c r="C103" t="s">
        <v>46</v>
      </c>
      <c r="D103" s="29">
        <v>64</v>
      </c>
      <c r="E103" s="29" t="s">
        <v>111</v>
      </c>
      <c r="F103" t="s">
        <v>105</v>
      </c>
      <c r="G103" s="29">
        <v>4</v>
      </c>
      <c r="H103" s="29">
        <v>1</v>
      </c>
      <c r="I103" s="68">
        <v>1.28</v>
      </c>
      <c r="K103" t="s">
        <v>106</v>
      </c>
      <c r="L103" t="s">
        <v>4575</v>
      </c>
      <c r="M103" s="66"/>
      <c r="O103" t="str">
        <f t="shared" si="1"/>
        <v/>
      </c>
    </row>
    <row r="104" spans="1:15" x14ac:dyDescent="0.25">
      <c r="A104" t="s">
        <v>363</v>
      </c>
      <c r="B104" s="103">
        <v>96</v>
      </c>
      <c r="C104" t="s">
        <v>77</v>
      </c>
      <c r="D104" s="29">
        <v>2</v>
      </c>
      <c r="E104" s="29" t="s">
        <v>114</v>
      </c>
      <c r="F104" t="s">
        <v>113</v>
      </c>
      <c r="G104" s="29">
        <v>2</v>
      </c>
      <c r="H104" s="29">
        <v>2</v>
      </c>
      <c r="I104" s="68">
        <v>8</v>
      </c>
      <c r="K104" t="s">
        <v>150</v>
      </c>
      <c r="L104" t="s">
        <v>4576</v>
      </c>
      <c r="M104" s="66" t="s">
        <v>6906</v>
      </c>
      <c r="O104" t="str">
        <f t="shared" si="1"/>
        <v/>
      </c>
    </row>
    <row r="105" spans="1:15" x14ac:dyDescent="0.25">
      <c r="A105" t="s">
        <v>363</v>
      </c>
      <c r="C105" t="s">
        <v>77</v>
      </c>
      <c r="D105" s="29">
        <v>3</v>
      </c>
      <c r="E105" s="29" t="s">
        <v>114</v>
      </c>
      <c r="F105" t="s">
        <v>113</v>
      </c>
      <c r="G105" s="29">
        <v>1</v>
      </c>
      <c r="H105" s="29">
        <v>4</v>
      </c>
      <c r="I105" s="68">
        <v>12</v>
      </c>
      <c r="K105" t="s">
        <v>150</v>
      </c>
      <c r="L105" t="s">
        <v>4576</v>
      </c>
      <c r="M105" s="66" t="s">
        <v>6906</v>
      </c>
      <c r="O105" t="str">
        <f t="shared" si="1"/>
        <v/>
      </c>
    </row>
    <row r="106" spans="1:15" x14ac:dyDescent="0.25">
      <c r="A106" t="s">
        <v>363</v>
      </c>
      <c r="C106" t="s">
        <v>46</v>
      </c>
      <c r="D106" s="29">
        <v>64</v>
      </c>
      <c r="E106" s="29" t="s">
        <v>111</v>
      </c>
      <c r="F106" t="s">
        <v>105</v>
      </c>
      <c r="G106" s="29">
        <v>3</v>
      </c>
      <c r="H106" s="29">
        <v>1</v>
      </c>
      <c r="I106" s="68">
        <v>0.96</v>
      </c>
      <c r="K106" t="s">
        <v>150</v>
      </c>
      <c r="L106" t="s">
        <v>4576</v>
      </c>
      <c r="M106" s="66"/>
      <c r="O106" t="str">
        <f t="shared" si="1"/>
        <v/>
      </c>
    </row>
    <row r="107" spans="1:15" x14ac:dyDescent="0.25">
      <c r="A107" t="s">
        <v>363</v>
      </c>
      <c r="C107" t="s">
        <v>35</v>
      </c>
      <c r="D107" s="29">
        <v>2</v>
      </c>
      <c r="E107" s="29" t="s">
        <v>112</v>
      </c>
      <c r="F107" t="s">
        <v>113</v>
      </c>
      <c r="G107" s="29">
        <v>3</v>
      </c>
      <c r="H107" s="29">
        <v>3</v>
      </c>
      <c r="I107" s="68">
        <v>18</v>
      </c>
      <c r="K107" t="s">
        <v>150</v>
      </c>
      <c r="L107" t="s">
        <v>4576</v>
      </c>
      <c r="M107" s="66"/>
      <c r="O107" t="str">
        <f t="shared" si="1"/>
        <v/>
      </c>
    </row>
    <row r="108" spans="1:15" x14ac:dyDescent="0.25">
      <c r="A108" t="s">
        <v>965</v>
      </c>
      <c r="B108" s="103">
        <v>2</v>
      </c>
      <c r="C108" t="s">
        <v>77</v>
      </c>
      <c r="D108" s="29">
        <v>64</v>
      </c>
      <c r="E108" s="29" t="s">
        <v>104</v>
      </c>
      <c r="F108" t="s">
        <v>105</v>
      </c>
      <c r="G108" s="29">
        <v>3</v>
      </c>
      <c r="H108" s="29">
        <v>1</v>
      </c>
      <c r="I108" s="68">
        <v>0.96</v>
      </c>
      <c r="K108" t="s">
        <v>150</v>
      </c>
      <c r="L108" t="s">
        <v>4577</v>
      </c>
      <c r="M108" s="66" t="s">
        <v>6906</v>
      </c>
      <c r="O108" t="str">
        <f t="shared" si="1"/>
        <v/>
      </c>
    </row>
    <row r="109" spans="1:15" x14ac:dyDescent="0.25">
      <c r="A109" t="s">
        <v>965</v>
      </c>
      <c r="C109" t="s">
        <v>35</v>
      </c>
      <c r="D109" s="29">
        <v>64</v>
      </c>
      <c r="E109" s="29" t="s">
        <v>108</v>
      </c>
      <c r="F109" t="s">
        <v>105</v>
      </c>
      <c r="G109" s="29">
        <v>3</v>
      </c>
      <c r="H109" s="29">
        <v>1</v>
      </c>
      <c r="I109" s="68">
        <v>0.96</v>
      </c>
      <c r="K109" t="s">
        <v>150</v>
      </c>
      <c r="L109" t="s">
        <v>4577</v>
      </c>
      <c r="M109" s="66"/>
      <c r="O109" t="str">
        <f t="shared" si="1"/>
        <v/>
      </c>
    </row>
    <row r="110" spans="1:15" x14ac:dyDescent="0.25">
      <c r="A110" t="s">
        <v>965</v>
      </c>
      <c r="C110" t="s">
        <v>46</v>
      </c>
      <c r="D110" s="29">
        <v>64</v>
      </c>
      <c r="E110" s="29" t="s">
        <v>111</v>
      </c>
      <c r="F110" t="s">
        <v>105</v>
      </c>
      <c r="G110" s="29">
        <v>4</v>
      </c>
      <c r="H110" s="29">
        <v>1</v>
      </c>
      <c r="I110" s="68">
        <v>1.28</v>
      </c>
      <c r="K110" t="s">
        <v>150</v>
      </c>
      <c r="L110" t="s">
        <v>4577</v>
      </c>
      <c r="M110" s="66"/>
      <c r="O110" t="str">
        <f t="shared" si="1"/>
        <v/>
      </c>
    </row>
    <row r="111" spans="1:15" x14ac:dyDescent="0.25">
      <c r="A111" t="s">
        <v>819</v>
      </c>
      <c r="B111" s="103">
        <v>69</v>
      </c>
      <c r="C111" t="s">
        <v>77</v>
      </c>
      <c r="D111" s="29">
        <v>2</v>
      </c>
      <c r="E111" s="29" t="s">
        <v>114</v>
      </c>
      <c r="F111" t="s">
        <v>113</v>
      </c>
      <c r="G111" s="29">
        <v>1</v>
      </c>
      <c r="H111" s="29">
        <v>3</v>
      </c>
      <c r="I111" s="68">
        <v>6</v>
      </c>
      <c r="K111" t="s">
        <v>150</v>
      </c>
      <c r="L111" t="s">
        <v>4367</v>
      </c>
      <c r="M111" s="66" t="s">
        <v>6920</v>
      </c>
      <c r="O111" t="str">
        <f t="shared" si="1"/>
        <v/>
      </c>
    </row>
    <row r="112" spans="1:15" x14ac:dyDescent="0.25">
      <c r="A112" t="s">
        <v>819</v>
      </c>
      <c r="C112" t="s">
        <v>35</v>
      </c>
      <c r="D112" s="29">
        <v>2</v>
      </c>
      <c r="E112" s="29" t="s">
        <v>112</v>
      </c>
      <c r="F112" t="s">
        <v>113</v>
      </c>
      <c r="G112" s="29">
        <v>1</v>
      </c>
      <c r="H112" s="29">
        <v>3</v>
      </c>
      <c r="I112" s="68">
        <v>6</v>
      </c>
      <c r="K112" t="s">
        <v>150</v>
      </c>
      <c r="L112" t="s">
        <v>4367</v>
      </c>
      <c r="M112" s="66"/>
      <c r="O112" t="str">
        <f t="shared" si="1"/>
        <v/>
      </c>
    </row>
    <row r="113" spans="1:15" x14ac:dyDescent="0.25">
      <c r="A113" t="s">
        <v>819</v>
      </c>
      <c r="C113" t="s">
        <v>35</v>
      </c>
      <c r="D113" s="29">
        <v>2</v>
      </c>
      <c r="E113" s="29" t="s">
        <v>112</v>
      </c>
      <c r="F113" t="s">
        <v>113</v>
      </c>
      <c r="G113" s="29">
        <v>1</v>
      </c>
      <c r="H113" s="29">
        <v>3</v>
      </c>
      <c r="I113" s="68">
        <v>6</v>
      </c>
      <c r="K113" t="s">
        <v>150</v>
      </c>
      <c r="L113" t="s">
        <v>4367</v>
      </c>
      <c r="M113" s="66"/>
      <c r="O113" t="str">
        <f t="shared" si="1"/>
        <v/>
      </c>
    </row>
    <row r="114" spans="1:15" x14ac:dyDescent="0.25">
      <c r="A114" t="s">
        <v>819</v>
      </c>
      <c r="C114" t="s">
        <v>46</v>
      </c>
      <c r="D114" s="29">
        <v>64</v>
      </c>
      <c r="E114" s="29" t="s">
        <v>111</v>
      </c>
      <c r="F114" t="s">
        <v>105</v>
      </c>
      <c r="G114" s="29">
        <v>2</v>
      </c>
      <c r="H114" s="29">
        <v>1</v>
      </c>
      <c r="I114" s="68">
        <v>0.64</v>
      </c>
      <c r="K114" t="s">
        <v>150</v>
      </c>
      <c r="L114" t="s">
        <v>4367</v>
      </c>
      <c r="M114" s="66"/>
      <c r="O114" t="str">
        <f t="shared" si="1"/>
        <v/>
      </c>
    </row>
    <row r="115" spans="1:15" x14ac:dyDescent="0.25">
      <c r="A115" t="s">
        <v>1508</v>
      </c>
      <c r="B115"/>
      <c r="C115" t="s">
        <v>77</v>
      </c>
      <c r="D115" s="29">
        <v>64</v>
      </c>
      <c r="E115" s="29" t="s">
        <v>104</v>
      </c>
      <c r="F115" t="s">
        <v>105</v>
      </c>
      <c r="G115" s="29">
        <v>1</v>
      </c>
      <c r="H115" s="29">
        <v>1</v>
      </c>
      <c r="I115" s="68">
        <v>0.32</v>
      </c>
      <c r="K115" t="s">
        <v>106</v>
      </c>
      <c r="L115" t="s">
        <v>3964</v>
      </c>
      <c r="M115" s="66" t="s">
        <v>6920</v>
      </c>
      <c r="O115" t="str">
        <f t="shared" si="1"/>
        <v/>
      </c>
    </row>
    <row r="116" spans="1:15" x14ac:dyDescent="0.25">
      <c r="A116" t="s">
        <v>1508</v>
      </c>
      <c r="B116"/>
      <c r="C116" t="s">
        <v>35</v>
      </c>
      <c r="D116" s="29">
        <v>64</v>
      </c>
      <c r="E116" s="29" t="s">
        <v>108</v>
      </c>
      <c r="F116" t="s">
        <v>105</v>
      </c>
      <c r="G116" s="29">
        <v>1</v>
      </c>
      <c r="H116" s="29">
        <v>1</v>
      </c>
      <c r="I116" s="68">
        <v>0.32</v>
      </c>
      <c r="K116" t="s">
        <v>106</v>
      </c>
      <c r="L116" t="s">
        <v>3964</v>
      </c>
      <c r="M116" s="66"/>
      <c r="O116" t="str">
        <f t="shared" si="1"/>
        <v/>
      </c>
    </row>
    <row r="117" spans="1:15" x14ac:dyDescent="0.25">
      <c r="A117" t="s">
        <v>584</v>
      </c>
      <c r="B117" s="103">
        <v>200</v>
      </c>
      <c r="C117" t="s">
        <v>77</v>
      </c>
      <c r="D117" s="29">
        <v>2</v>
      </c>
      <c r="E117" s="29" t="s">
        <v>114</v>
      </c>
      <c r="F117" t="s">
        <v>113</v>
      </c>
      <c r="G117" s="29">
        <v>2</v>
      </c>
      <c r="H117" s="29">
        <v>2</v>
      </c>
      <c r="I117" s="68">
        <v>8</v>
      </c>
      <c r="K117" t="s">
        <v>150</v>
      </c>
      <c r="L117" t="s">
        <v>4120</v>
      </c>
      <c r="M117" s="66" t="s">
        <v>6920</v>
      </c>
      <c r="O117" t="str">
        <f t="shared" si="1"/>
        <v/>
      </c>
    </row>
    <row r="118" spans="1:15" x14ac:dyDescent="0.25">
      <c r="A118" t="s">
        <v>584</v>
      </c>
      <c r="C118" t="s">
        <v>35</v>
      </c>
      <c r="D118" s="29">
        <v>3</v>
      </c>
      <c r="E118" s="29" t="s">
        <v>112</v>
      </c>
      <c r="F118" t="s">
        <v>113</v>
      </c>
      <c r="G118" s="29">
        <v>3</v>
      </c>
      <c r="H118" s="29">
        <v>3</v>
      </c>
      <c r="I118" s="68">
        <v>27</v>
      </c>
      <c r="K118" t="s">
        <v>150</v>
      </c>
      <c r="L118" t="s">
        <v>4120</v>
      </c>
      <c r="M118" s="66"/>
      <c r="O118" t="str">
        <f t="shared" si="1"/>
        <v/>
      </c>
    </row>
    <row r="119" spans="1:15" x14ac:dyDescent="0.25">
      <c r="A119" t="s">
        <v>584</v>
      </c>
      <c r="C119" t="s">
        <v>35</v>
      </c>
      <c r="D119" s="29">
        <v>2</v>
      </c>
      <c r="E119" s="29" t="s">
        <v>112</v>
      </c>
      <c r="F119" t="s">
        <v>113</v>
      </c>
      <c r="G119" s="29">
        <v>4</v>
      </c>
      <c r="H119" s="29">
        <v>2</v>
      </c>
      <c r="I119" s="68">
        <v>16</v>
      </c>
      <c r="K119" t="s">
        <v>150</v>
      </c>
      <c r="L119" t="s">
        <v>4120</v>
      </c>
      <c r="M119" s="66"/>
      <c r="O119" t="str">
        <f t="shared" si="1"/>
        <v/>
      </c>
    </row>
    <row r="120" spans="1:15" x14ac:dyDescent="0.25">
      <c r="A120" t="s">
        <v>584</v>
      </c>
      <c r="C120" t="s">
        <v>46</v>
      </c>
      <c r="D120" s="29">
        <v>96</v>
      </c>
      <c r="E120" s="29" t="s">
        <v>111</v>
      </c>
      <c r="F120" t="s">
        <v>105</v>
      </c>
      <c r="G120" s="29">
        <v>1</v>
      </c>
      <c r="H120" s="29">
        <v>1</v>
      </c>
      <c r="I120" s="68">
        <v>0.48</v>
      </c>
      <c r="K120" t="s">
        <v>150</v>
      </c>
      <c r="L120" t="s">
        <v>4120</v>
      </c>
      <c r="M120" s="66"/>
      <c r="O120" t="str">
        <f t="shared" si="1"/>
        <v/>
      </c>
    </row>
    <row r="121" spans="1:15" x14ac:dyDescent="0.25">
      <c r="A121" t="s">
        <v>584</v>
      </c>
      <c r="B121"/>
      <c r="C121" t="s">
        <v>35</v>
      </c>
      <c r="D121" s="29">
        <v>4</v>
      </c>
      <c r="E121" s="29" t="s">
        <v>112</v>
      </c>
      <c r="F121" t="s">
        <v>113</v>
      </c>
      <c r="G121" s="29">
        <v>2</v>
      </c>
      <c r="H121" s="29">
        <v>3</v>
      </c>
      <c r="I121" s="68">
        <v>24</v>
      </c>
      <c r="K121" t="s">
        <v>106</v>
      </c>
      <c r="L121" t="s">
        <v>4120</v>
      </c>
      <c r="M121" s="66"/>
      <c r="O121" t="str">
        <f t="shared" si="1"/>
        <v/>
      </c>
    </row>
    <row r="122" spans="1:15" x14ac:dyDescent="0.25">
      <c r="A122" t="s">
        <v>685</v>
      </c>
      <c r="B122"/>
      <c r="C122" t="s">
        <v>77</v>
      </c>
      <c r="D122" s="29">
        <v>96</v>
      </c>
      <c r="E122" s="29" t="s">
        <v>104</v>
      </c>
      <c r="F122" t="s">
        <v>105</v>
      </c>
      <c r="G122" s="29">
        <v>2</v>
      </c>
      <c r="H122" s="29">
        <v>1</v>
      </c>
      <c r="I122" s="68">
        <v>0.96</v>
      </c>
      <c r="K122" t="s">
        <v>106</v>
      </c>
      <c r="L122" t="s">
        <v>4578</v>
      </c>
      <c r="M122" s="66" t="s">
        <v>6906</v>
      </c>
      <c r="O122" t="str">
        <f t="shared" si="1"/>
        <v/>
      </c>
    </row>
    <row r="123" spans="1:15" x14ac:dyDescent="0.25">
      <c r="A123" t="s">
        <v>685</v>
      </c>
      <c r="B123"/>
      <c r="C123" t="s">
        <v>35</v>
      </c>
      <c r="D123" s="29">
        <v>64</v>
      </c>
      <c r="E123" s="29" t="s">
        <v>108</v>
      </c>
      <c r="F123" t="s">
        <v>105</v>
      </c>
      <c r="G123" s="29">
        <v>2</v>
      </c>
      <c r="H123" s="29">
        <v>1</v>
      </c>
      <c r="I123" s="68">
        <v>0.64</v>
      </c>
      <c r="K123" t="s">
        <v>106</v>
      </c>
      <c r="L123" t="s">
        <v>4578</v>
      </c>
      <c r="M123" s="66"/>
      <c r="O123" t="str">
        <f t="shared" si="1"/>
        <v/>
      </c>
    </row>
    <row r="124" spans="1:15" x14ac:dyDescent="0.25">
      <c r="A124" t="s">
        <v>945</v>
      </c>
      <c r="B124"/>
      <c r="C124" t="s">
        <v>77</v>
      </c>
      <c r="D124" s="29">
        <v>96</v>
      </c>
      <c r="E124" s="29" t="s">
        <v>104</v>
      </c>
      <c r="F124" t="s">
        <v>105</v>
      </c>
      <c r="G124" s="29">
        <v>3</v>
      </c>
      <c r="H124" s="29">
        <v>1</v>
      </c>
      <c r="I124" s="68">
        <v>1.44</v>
      </c>
      <c r="K124" t="s">
        <v>106</v>
      </c>
      <c r="L124" t="s">
        <v>4579</v>
      </c>
      <c r="M124" s="66" t="s">
        <v>6906</v>
      </c>
      <c r="O124" t="str">
        <f t="shared" si="1"/>
        <v/>
      </c>
    </row>
    <row r="125" spans="1:15" x14ac:dyDescent="0.25">
      <c r="A125" t="s">
        <v>945</v>
      </c>
      <c r="B125"/>
      <c r="C125" t="s">
        <v>35</v>
      </c>
      <c r="D125" s="29">
        <v>96</v>
      </c>
      <c r="E125" s="29" t="s">
        <v>108</v>
      </c>
      <c r="F125" t="s">
        <v>105</v>
      </c>
      <c r="G125" s="29">
        <v>3</v>
      </c>
      <c r="H125" s="29">
        <v>1</v>
      </c>
      <c r="I125" s="68">
        <v>1.44</v>
      </c>
      <c r="K125" t="s">
        <v>106</v>
      </c>
      <c r="L125" t="s">
        <v>4579</v>
      </c>
      <c r="M125" s="66"/>
      <c r="O125" t="str">
        <f t="shared" si="1"/>
        <v/>
      </c>
    </row>
    <row r="126" spans="1:15" x14ac:dyDescent="0.25">
      <c r="A126" t="s">
        <v>945</v>
      </c>
      <c r="B126"/>
      <c r="C126" t="s">
        <v>46</v>
      </c>
      <c r="D126" s="29">
        <v>96</v>
      </c>
      <c r="E126" s="29" t="s">
        <v>111</v>
      </c>
      <c r="F126" t="s">
        <v>105</v>
      </c>
      <c r="G126" s="29">
        <v>2</v>
      </c>
      <c r="H126" s="29">
        <v>1</v>
      </c>
      <c r="I126" s="68">
        <v>0.96</v>
      </c>
      <c r="K126" t="s">
        <v>106</v>
      </c>
      <c r="L126" t="s">
        <v>4579</v>
      </c>
      <c r="M126" s="66"/>
      <c r="O126" t="str">
        <f t="shared" si="1"/>
        <v/>
      </c>
    </row>
    <row r="127" spans="1:15" x14ac:dyDescent="0.25">
      <c r="A127" t="s">
        <v>328</v>
      </c>
      <c r="B127"/>
      <c r="C127" t="s">
        <v>77</v>
      </c>
      <c r="D127" s="29">
        <v>2</v>
      </c>
      <c r="E127" s="29" t="s">
        <v>114</v>
      </c>
      <c r="F127" t="s">
        <v>113</v>
      </c>
      <c r="G127" s="29">
        <v>1</v>
      </c>
      <c r="H127" s="29">
        <v>1</v>
      </c>
      <c r="I127" s="68">
        <v>2</v>
      </c>
      <c r="K127" t="s">
        <v>106</v>
      </c>
      <c r="L127" t="s">
        <v>4360</v>
      </c>
      <c r="M127" s="66" t="s">
        <v>6920</v>
      </c>
      <c r="O127" t="str">
        <f t="shared" si="1"/>
        <v/>
      </c>
    </row>
    <row r="128" spans="1:15" x14ac:dyDescent="0.25">
      <c r="A128" t="s">
        <v>328</v>
      </c>
      <c r="B128"/>
      <c r="C128" t="s">
        <v>35</v>
      </c>
      <c r="D128" s="29">
        <v>1</v>
      </c>
      <c r="E128" s="29" t="s">
        <v>112</v>
      </c>
      <c r="F128" t="s">
        <v>113</v>
      </c>
      <c r="G128" s="29">
        <v>1</v>
      </c>
      <c r="H128" s="29">
        <v>1</v>
      </c>
      <c r="I128" s="68">
        <v>1</v>
      </c>
      <c r="K128" t="s">
        <v>106</v>
      </c>
      <c r="L128" t="s">
        <v>4360</v>
      </c>
      <c r="M128" s="66"/>
      <c r="O128" t="str">
        <f t="shared" si="1"/>
        <v/>
      </c>
    </row>
    <row r="129" spans="1:15" x14ac:dyDescent="0.25">
      <c r="A129" t="s">
        <v>328</v>
      </c>
      <c r="B129"/>
      <c r="C129" t="s">
        <v>46</v>
      </c>
      <c r="D129" s="29">
        <v>96</v>
      </c>
      <c r="E129" s="29" t="s">
        <v>111</v>
      </c>
      <c r="F129" t="s">
        <v>105</v>
      </c>
      <c r="G129" s="29">
        <v>1</v>
      </c>
      <c r="H129" s="29">
        <v>1</v>
      </c>
      <c r="I129" s="68">
        <v>0.48</v>
      </c>
      <c r="K129" t="s">
        <v>106</v>
      </c>
      <c r="L129" t="s">
        <v>4360</v>
      </c>
      <c r="M129" s="66"/>
      <c r="O129" t="str">
        <f t="shared" si="1"/>
        <v/>
      </c>
    </row>
    <row r="130" spans="1:15" x14ac:dyDescent="0.25">
      <c r="A130" t="s">
        <v>305</v>
      </c>
      <c r="B130"/>
      <c r="C130" t="s">
        <v>77</v>
      </c>
      <c r="D130" s="29">
        <v>64</v>
      </c>
      <c r="E130" s="29" t="s">
        <v>104</v>
      </c>
      <c r="F130" t="s">
        <v>105</v>
      </c>
      <c r="G130" s="29">
        <v>1</v>
      </c>
      <c r="H130" s="29">
        <v>1</v>
      </c>
      <c r="I130" s="68">
        <v>0.32</v>
      </c>
      <c r="K130" t="s">
        <v>106</v>
      </c>
      <c r="L130" t="s">
        <v>4580</v>
      </c>
      <c r="M130" s="66" t="s">
        <v>6906</v>
      </c>
      <c r="O130" t="str">
        <f t="shared" si="1"/>
        <v/>
      </c>
    </row>
    <row r="131" spans="1:15" x14ac:dyDescent="0.25">
      <c r="A131" t="s">
        <v>305</v>
      </c>
      <c r="B131"/>
      <c r="C131" t="s">
        <v>35</v>
      </c>
      <c r="D131" s="29">
        <v>64</v>
      </c>
      <c r="E131" s="29" t="s">
        <v>108</v>
      </c>
      <c r="F131" t="s">
        <v>105</v>
      </c>
      <c r="G131" s="29">
        <v>1</v>
      </c>
      <c r="H131" s="29">
        <v>1</v>
      </c>
      <c r="I131" s="68">
        <v>0.32</v>
      </c>
      <c r="K131" t="s">
        <v>106</v>
      </c>
      <c r="L131" t="s">
        <v>4580</v>
      </c>
      <c r="M131" s="66"/>
      <c r="O131" t="str">
        <f t="shared" si="1"/>
        <v/>
      </c>
    </row>
    <row r="132" spans="1:15" x14ac:dyDescent="0.25">
      <c r="A132" t="s">
        <v>305</v>
      </c>
      <c r="B132"/>
      <c r="C132" t="s">
        <v>46</v>
      </c>
      <c r="D132" s="29">
        <v>64</v>
      </c>
      <c r="E132" s="29" t="s">
        <v>111</v>
      </c>
      <c r="F132" t="s">
        <v>105</v>
      </c>
      <c r="G132" s="29">
        <v>1</v>
      </c>
      <c r="H132" s="29">
        <v>1</v>
      </c>
      <c r="I132" s="68">
        <v>0.32</v>
      </c>
      <c r="K132" t="s">
        <v>106</v>
      </c>
      <c r="L132" t="s">
        <v>4580</v>
      </c>
      <c r="M132" s="66"/>
      <c r="O132" t="str">
        <f t="shared" si="1"/>
        <v/>
      </c>
    </row>
    <row r="133" spans="1:15" x14ac:dyDescent="0.25">
      <c r="A133" t="s">
        <v>808</v>
      </c>
      <c r="B133" s="103">
        <v>4</v>
      </c>
      <c r="C133" t="s">
        <v>77</v>
      </c>
      <c r="D133" s="29">
        <v>64</v>
      </c>
      <c r="E133" s="29" t="s">
        <v>104</v>
      </c>
      <c r="F133" t="s">
        <v>105</v>
      </c>
      <c r="G133" s="29">
        <v>2</v>
      </c>
      <c r="H133" s="29">
        <v>1</v>
      </c>
      <c r="I133" s="68">
        <v>0.64</v>
      </c>
      <c r="K133" t="s">
        <v>150</v>
      </c>
      <c r="L133" t="s">
        <v>4581</v>
      </c>
      <c r="M133" s="66" t="s">
        <v>6906</v>
      </c>
      <c r="O133" t="str">
        <f t="shared" si="1"/>
        <v/>
      </c>
    </row>
    <row r="134" spans="1:15" x14ac:dyDescent="0.25">
      <c r="A134" t="s">
        <v>808</v>
      </c>
      <c r="C134" t="s">
        <v>35</v>
      </c>
      <c r="D134" s="29">
        <v>96</v>
      </c>
      <c r="E134" s="29" t="s">
        <v>108</v>
      </c>
      <c r="F134" t="s">
        <v>105</v>
      </c>
      <c r="G134" s="29">
        <v>3</v>
      </c>
      <c r="H134" s="29">
        <v>1</v>
      </c>
      <c r="I134" s="68">
        <v>1.44</v>
      </c>
      <c r="K134" t="s">
        <v>150</v>
      </c>
      <c r="L134" t="s">
        <v>4581</v>
      </c>
      <c r="M134" s="66"/>
      <c r="O134" t="str">
        <f t="shared" si="1"/>
        <v/>
      </c>
    </row>
    <row r="135" spans="1:15" x14ac:dyDescent="0.25">
      <c r="A135" t="s">
        <v>808</v>
      </c>
      <c r="C135" t="s">
        <v>46</v>
      </c>
      <c r="D135" s="29">
        <v>96</v>
      </c>
      <c r="E135" s="29" t="s">
        <v>111</v>
      </c>
      <c r="F135" t="s">
        <v>105</v>
      </c>
      <c r="G135" s="29">
        <v>2</v>
      </c>
      <c r="H135" s="29">
        <v>1</v>
      </c>
      <c r="I135" s="68">
        <v>0.96</v>
      </c>
      <c r="K135" t="s">
        <v>150</v>
      </c>
      <c r="L135" t="s">
        <v>4581</v>
      </c>
      <c r="M135" s="66"/>
      <c r="O135" t="str">
        <f t="shared" si="1"/>
        <v/>
      </c>
    </row>
    <row r="136" spans="1:15" x14ac:dyDescent="0.25">
      <c r="A136" t="s">
        <v>317</v>
      </c>
      <c r="B136"/>
      <c r="C136" t="s">
        <v>77</v>
      </c>
      <c r="D136" s="29">
        <v>30</v>
      </c>
      <c r="E136" s="29" t="s">
        <v>157</v>
      </c>
      <c r="F136" t="s">
        <v>113</v>
      </c>
      <c r="G136" s="29">
        <v>1</v>
      </c>
      <c r="H136" s="29">
        <v>2</v>
      </c>
      <c r="I136" s="68">
        <v>60</v>
      </c>
      <c r="K136" t="s">
        <v>106</v>
      </c>
      <c r="L136" t="s">
        <v>4582</v>
      </c>
      <c r="M136" s="66" t="s">
        <v>6906</v>
      </c>
      <c r="O136" t="str">
        <f t="shared" si="1"/>
        <v/>
      </c>
    </row>
    <row r="137" spans="1:15" x14ac:dyDescent="0.25">
      <c r="A137" t="s">
        <v>317</v>
      </c>
      <c r="B137"/>
      <c r="C137" t="s">
        <v>35</v>
      </c>
      <c r="D137" s="29">
        <v>6</v>
      </c>
      <c r="E137" s="29" t="s">
        <v>112</v>
      </c>
      <c r="F137" t="s">
        <v>113</v>
      </c>
      <c r="G137" s="29">
        <v>1</v>
      </c>
      <c r="H137" s="29">
        <v>1</v>
      </c>
      <c r="I137" s="68">
        <v>6</v>
      </c>
      <c r="K137" t="s">
        <v>106</v>
      </c>
      <c r="L137" t="s">
        <v>4582</v>
      </c>
      <c r="M137" s="66"/>
      <c r="O137" t="str">
        <f t="shared" ref="O137:O200" si="2">TRIM(N137)</f>
        <v/>
      </c>
    </row>
    <row r="138" spans="1:15" x14ac:dyDescent="0.25">
      <c r="A138" t="s">
        <v>317</v>
      </c>
      <c r="B138"/>
      <c r="C138" t="s">
        <v>47</v>
      </c>
      <c r="D138" s="29">
        <v>64</v>
      </c>
      <c r="E138" s="29" t="s">
        <v>109</v>
      </c>
      <c r="F138" t="s">
        <v>105</v>
      </c>
      <c r="G138" s="29">
        <v>1</v>
      </c>
      <c r="H138" s="29">
        <v>1</v>
      </c>
      <c r="I138" s="68">
        <v>0.32</v>
      </c>
      <c r="K138" t="s">
        <v>106</v>
      </c>
      <c r="L138" t="s">
        <v>4582</v>
      </c>
      <c r="M138" s="66"/>
      <c r="O138" t="str">
        <f t="shared" si="2"/>
        <v/>
      </c>
    </row>
    <row r="139" spans="1:15" x14ac:dyDescent="0.25">
      <c r="A139" t="s">
        <v>317</v>
      </c>
      <c r="B139"/>
      <c r="C139" t="s">
        <v>35</v>
      </c>
      <c r="D139" s="29">
        <v>30</v>
      </c>
      <c r="E139" s="29" t="s">
        <v>128</v>
      </c>
      <c r="F139" t="s">
        <v>113</v>
      </c>
      <c r="G139" s="29">
        <v>1</v>
      </c>
      <c r="H139" s="29">
        <v>3</v>
      </c>
      <c r="I139" s="68">
        <v>90</v>
      </c>
      <c r="K139" t="s">
        <v>106</v>
      </c>
      <c r="L139" t="s">
        <v>4582</v>
      </c>
      <c r="M139" s="66"/>
      <c r="O139" t="str">
        <f t="shared" si="2"/>
        <v/>
      </c>
    </row>
    <row r="140" spans="1:15" x14ac:dyDescent="0.25">
      <c r="A140" t="s">
        <v>404</v>
      </c>
      <c r="B140"/>
      <c r="C140" t="s">
        <v>35</v>
      </c>
      <c r="D140" s="29">
        <v>96</v>
      </c>
      <c r="E140" s="29" t="s">
        <v>108</v>
      </c>
      <c r="F140" t="s">
        <v>105</v>
      </c>
      <c r="G140" s="29">
        <v>2</v>
      </c>
      <c r="H140" s="29">
        <v>1</v>
      </c>
      <c r="I140" s="68">
        <v>0.96</v>
      </c>
      <c r="K140" t="s">
        <v>106</v>
      </c>
      <c r="L140" t="s">
        <v>4583</v>
      </c>
      <c r="M140" s="66"/>
      <c r="O140" t="str">
        <f t="shared" si="2"/>
        <v/>
      </c>
    </row>
    <row r="141" spans="1:15" x14ac:dyDescent="0.25">
      <c r="A141" t="s">
        <v>411</v>
      </c>
      <c r="B141"/>
      <c r="C141" t="s">
        <v>77</v>
      </c>
      <c r="D141" s="29">
        <v>4</v>
      </c>
      <c r="E141" s="29" t="s">
        <v>114</v>
      </c>
      <c r="F141" t="s">
        <v>113</v>
      </c>
      <c r="G141" s="29">
        <v>1</v>
      </c>
      <c r="H141" s="29">
        <v>2</v>
      </c>
      <c r="I141" s="68">
        <v>8</v>
      </c>
      <c r="K141" t="s">
        <v>106</v>
      </c>
      <c r="L141" t="s">
        <v>4583</v>
      </c>
      <c r="M141" s="66" t="s">
        <v>6906</v>
      </c>
      <c r="O141" t="str">
        <f t="shared" si="2"/>
        <v/>
      </c>
    </row>
    <row r="142" spans="1:15" x14ac:dyDescent="0.25">
      <c r="A142" t="s">
        <v>974</v>
      </c>
      <c r="B142"/>
      <c r="C142" t="s">
        <v>77</v>
      </c>
      <c r="D142" s="29">
        <v>2</v>
      </c>
      <c r="E142" s="29" t="s">
        <v>114</v>
      </c>
      <c r="F142" t="s">
        <v>113</v>
      </c>
      <c r="G142" s="29">
        <v>1</v>
      </c>
      <c r="H142" s="29">
        <v>1</v>
      </c>
      <c r="I142" s="68">
        <v>2</v>
      </c>
      <c r="K142" t="s">
        <v>106</v>
      </c>
      <c r="L142" t="s">
        <v>4584</v>
      </c>
      <c r="M142" s="66" t="s">
        <v>6906</v>
      </c>
      <c r="O142" t="str">
        <f t="shared" si="2"/>
        <v/>
      </c>
    </row>
    <row r="143" spans="1:15" x14ac:dyDescent="0.25">
      <c r="A143" t="s">
        <v>974</v>
      </c>
      <c r="B143"/>
      <c r="C143" t="s">
        <v>77</v>
      </c>
      <c r="D143" s="29">
        <v>20</v>
      </c>
      <c r="E143" s="29" t="s">
        <v>157</v>
      </c>
      <c r="F143" t="s">
        <v>113</v>
      </c>
      <c r="G143" s="29">
        <v>1</v>
      </c>
      <c r="H143" s="29">
        <v>0</v>
      </c>
      <c r="I143" s="68">
        <v>0</v>
      </c>
      <c r="K143" t="s">
        <v>106</v>
      </c>
      <c r="L143" t="s">
        <v>4584</v>
      </c>
      <c r="M143" s="66" t="s">
        <v>6906</v>
      </c>
      <c r="O143" t="str">
        <f t="shared" si="2"/>
        <v/>
      </c>
    </row>
    <row r="144" spans="1:15" x14ac:dyDescent="0.25">
      <c r="A144" t="s">
        <v>974</v>
      </c>
      <c r="B144"/>
      <c r="C144" t="s">
        <v>35</v>
      </c>
      <c r="D144" s="29">
        <v>4</v>
      </c>
      <c r="E144" s="29" t="s">
        <v>112</v>
      </c>
      <c r="F144" t="s">
        <v>113</v>
      </c>
      <c r="G144" s="29">
        <v>1</v>
      </c>
      <c r="H144" s="29">
        <v>1</v>
      </c>
      <c r="I144" s="68">
        <v>4</v>
      </c>
      <c r="K144" t="s">
        <v>106</v>
      </c>
      <c r="L144" t="s">
        <v>4584</v>
      </c>
      <c r="M144" s="66"/>
      <c r="O144" t="str">
        <f t="shared" si="2"/>
        <v/>
      </c>
    </row>
    <row r="145" spans="1:15" x14ac:dyDescent="0.25">
      <c r="A145" t="s">
        <v>974</v>
      </c>
      <c r="B145"/>
      <c r="C145" t="s">
        <v>47</v>
      </c>
      <c r="D145" s="29">
        <v>2</v>
      </c>
      <c r="E145" s="29" t="s">
        <v>126</v>
      </c>
      <c r="F145" t="s">
        <v>113</v>
      </c>
      <c r="G145" s="29">
        <v>1</v>
      </c>
      <c r="H145" s="29">
        <v>1</v>
      </c>
      <c r="I145" s="68">
        <v>2</v>
      </c>
      <c r="K145" t="s">
        <v>106</v>
      </c>
      <c r="L145" t="s">
        <v>4584</v>
      </c>
      <c r="M145" s="66"/>
      <c r="O145" t="str">
        <f t="shared" si="2"/>
        <v/>
      </c>
    </row>
    <row r="146" spans="1:15" x14ac:dyDescent="0.25">
      <c r="A146" t="s">
        <v>974</v>
      </c>
      <c r="B146"/>
      <c r="C146" t="s">
        <v>46</v>
      </c>
      <c r="D146" s="29">
        <v>96</v>
      </c>
      <c r="E146" s="29" t="s">
        <v>111</v>
      </c>
      <c r="F146" t="s">
        <v>105</v>
      </c>
      <c r="G146" s="29">
        <v>6</v>
      </c>
      <c r="H146" s="29">
        <v>1</v>
      </c>
      <c r="I146" s="68">
        <v>2.88</v>
      </c>
      <c r="K146" t="s">
        <v>106</v>
      </c>
      <c r="L146" t="s">
        <v>4584</v>
      </c>
      <c r="M146" s="66"/>
      <c r="O146" t="str">
        <f t="shared" si="2"/>
        <v/>
      </c>
    </row>
    <row r="147" spans="1:15" x14ac:dyDescent="0.25">
      <c r="A147" t="s">
        <v>2122</v>
      </c>
      <c r="B147"/>
      <c r="C147" t="s">
        <v>77</v>
      </c>
      <c r="D147" s="29">
        <v>96</v>
      </c>
      <c r="E147" s="29" t="s">
        <v>104</v>
      </c>
      <c r="F147" t="s">
        <v>105</v>
      </c>
      <c r="G147" s="29">
        <v>2</v>
      </c>
      <c r="H147" s="29">
        <v>1</v>
      </c>
      <c r="I147" s="68">
        <v>0.96</v>
      </c>
      <c r="K147" t="s">
        <v>106</v>
      </c>
      <c r="L147" t="s">
        <v>4585</v>
      </c>
      <c r="M147" s="66" t="s">
        <v>6906</v>
      </c>
      <c r="O147" t="str">
        <f t="shared" si="2"/>
        <v/>
      </c>
    </row>
    <row r="148" spans="1:15" x14ac:dyDescent="0.25">
      <c r="A148" t="s">
        <v>2122</v>
      </c>
      <c r="B148"/>
      <c r="C148" t="s">
        <v>35</v>
      </c>
      <c r="D148" s="29">
        <v>96</v>
      </c>
      <c r="E148" s="29" t="s">
        <v>108</v>
      </c>
      <c r="F148" t="s">
        <v>105</v>
      </c>
      <c r="G148" s="29">
        <v>2</v>
      </c>
      <c r="H148" s="29">
        <v>1</v>
      </c>
      <c r="I148" s="68">
        <v>0.96</v>
      </c>
      <c r="K148" t="s">
        <v>106</v>
      </c>
      <c r="L148" t="s">
        <v>4585</v>
      </c>
      <c r="M148" s="66"/>
      <c r="O148" t="str">
        <f t="shared" si="2"/>
        <v/>
      </c>
    </row>
    <row r="149" spans="1:15" x14ac:dyDescent="0.25">
      <c r="A149" t="s">
        <v>2122</v>
      </c>
      <c r="B149"/>
      <c r="C149" t="s">
        <v>46</v>
      </c>
      <c r="D149" s="29">
        <v>64</v>
      </c>
      <c r="E149" s="29" t="s">
        <v>111</v>
      </c>
      <c r="F149" t="s">
        <v>105</v>
      </c>
      <c r="G149" s="29">
        <v>1</v>
      </c>
      <c r="H149" s="29">
        <v>1</v>
      </c>
      <c r="I149" s="68">
        <v>0.32</v>
      </c>
      <c r="K149" t="s">
        <v>106</v>
      </c>
      <c r="L149" t="s">
        <v>4585</v>
      </c>
      <c r="M149" s="66"/>
      <c r="O149" t="str">
        <f t="shared" si="2"/>
        <v/>
      </c>
    </row>
    <row r="150" spans="1:15" x14ac:dyDescent="0.25">
      <c r="A150" t="s">
        <v>329</v>
      </c>
      <c r="B150"/>
      <c r="C150" t="s">
        <v>77</v>
      </c>
      <c r="D150" s="29">
        <v>4</v>
      </c>
      <c r="E150" s="29" t="s">
        <v>114</v>
      </c>
      <c r="F150" t="s">
        <v>113</v>
      </c>
      <c r="G150" s="29">
        <v>1</v>
      </c>
      <c r="H150" s="29">
        <v>1</v>
      </c>
      <c r="I150" s="68">
        <v>4</v>
      </c>
      <c r="K150" t="s">
        <v>106</v>
      </c>
      <c r="L150" t="s">
        <v>4586</v>
      </c>
      <c r="M150" s="66" t="s">
        <v>6906</v>
      </c>
      <c r="O150" t="str">
        <f t="shared" si="2"/>
        <v/>
      </c>
    </row>
    <row r="151" spans="1:15" x14ac:dyDescent="0.25">
      <c r="A151" t="s">
        <v>329</v>
      </c>
      <c r="B151"/>
      <c r="C151" t="s">
        <v>47</v>
      </c>
      <c r="D151" s="29">
        <v>64</v>
      </c>
      <c r="E151" s="29" t="s">
        <v>109</v>
      </c>
      <c r="F151" t="s">
        <v>105</v>
      </c>
      <c r="G151" s="29">
        <v>3</v>
      </c>
      <c r="H151" s="29">
        <v>2</v>
      </c>
      <c r="I151" s="68">
        <v>1.92</v>
      </c>
      <c r="K151" t="s">
        <v>106</v>
      </c>
      <c r="L151" t="s">
        <v>4586</v>
      </c>
      <c r="M151" s="66"/>
      <c r="O151" t="str">
        <f t="shared" si="2"/>
        <v/>
      </c>
    </row>
    <row r="152" spans="1:15" x14ac:dyDescent="0.25">
      <c r="A152" t="s">
        <v>329</v>
      </c>
      <c r="B152"/>
      <c r="C152" t="s">
        <v>35</v>
      </c>
      <c r="D152" s="29">
        <v>2</v>
      </c>
      <c r="E152" s="29" t="s">
        <v>112</v>
      </c>
      <c r="F152" t="s">
        <v>113</v>
      </c>
      <c r="G152" s="29">
        <v>1</v>
      </c>
      <c r="H152" s="29">
        <v>3</v>
      </c>
      <c r="I152" s="68">
        <v>6</v>
      </c>
      <c r="K152" t="s">
        <v>106</v>
      </c>
      <c r="L152" t="s">
        <v>4586</v>
      </c>
      <c r="M152" s="66"/>
      <c r="O152" t="str">
        <f t="shared" si="2"/>
        <v/>
      </c>
    </row>
    <row r="153" spans="1:15" x14ac:dyDescent="0.25">
      <c r="A153" t="s">
        <v>950</v>
      </c>
      <c r="B153"/>
      <c r="C153" t="s">
        <v>77</v>
      </c>
      <c r="D153" s="29">
        <v>34</v>
      </c>
      <c r="E153" s="29" t="s">
        <v>104</v>
      </c>
      <c r="F153" t="s">
        <v>105</v>
      </c>
      <c r="G153" s="29">
        <v>1</v>
      </c>
      <c r="H153" s="29">
        <v>1</v>
      </c>
      <c r="I153" s="68">
        <v>0.17</v>
      </c>
      <c r="K153" t="s">
        <v>106</v>
      </c>
      <c r="L153" t="s">
        <v>3802</v>
      </c>
      <c r="M153" s="66" t="s">
        <v>6920</v>
      </c>
      <c r="O153" t="str">
        <f t="shared" si="2"/>
        <v/>
      </c>
    </row>
    <row r="154" spans="1:15" x14ac:dyDescent="0.25">
      <c r="A154" t="s">
        <v>950</v>
      </c>
      <c r="B154"/>
      <c r="C154" t="s">
        <v>35</v>
      </c>
      <c r="D154" s="29">
        <v>96</v>
      </c>
      <c r="E154" s="29" t="s">
        <v>108</v>
      </c>
      <c r="F154" t="s">
        <v>105</v>
      </c>
      <c r="G154" s="29">
        <v>1</v>
      </c>
      <c r="H154" s="29">
        <v>1</v>
      </c>
      <c r="I154" s="68">
        <v>0.48</v>
      </c>
      <c r="K154" t="s">
        <v>106</v>
      </c>
      <c r="L154" t="s">
        <v>3802</v>
      </c>
      <c r="M154" s="66"/>
      <c r="O154" t="str">
        <f t="shared" si="2"/>
        <v/>
      </c>
    </row>
    <row r="155" spans="1:15" x14ac:dyDescent="0.25">
      <c r="A155" t="s">
        <v>1324</v>
      </c>
      <c r="B155"/>
      <c r="C155" t="s">
        <v>77</v>
      </c>
      <c r="D155" s="29">
        <v>2</v>
      </c>
      <c r="E155" s="29" t="s">
        <v>114</v>
      </c>
      <c r="F155" t="s">
        <v>113</v>
      </c>
      <c r="G155" s="29">
        <v>1</v>
      </c>
      <c r="H155" s="29">
        <v>1</v>
      </c>
      <c r="I155" s="68">
        <v>2</v>
      </c>
      <c r="K155" t="s">
        <v>106</v>
      </c>
      <c r="L155" t="s">
        <v>4587</v>
      </c>
      <c r="M155" s="66" t="s">
        <v>6906</v>
      </c>
      <c r="O155" t="str">
        <f t="shared" si="2"/>
        <v/>
      </c>
    </row>
    <row r="156" spans="1:15" x14ac:dyDescent="0.25">
      <c r="A156" t="s">
        <v>1324</v>
      </c>
      <c r="B156"/>
      <c r="C156" t="s">
        <v>35</v>
      </c>
      <c r="D156" s="29">
        <v>96</v>
      </c>
      <c r="E156" s="29" t="s">
        <v>108</v>
      </c>
      <c r="F156" t="s">
        <v>105</v>
      </c>
      <c r="G156" s="29">
        <v>3</v>
      </c>
      <c r="H156" s="29">
        <v>1</v>
      </c>
      <c r="I156" s="68">
        <v>1.44</v>
      </c>
      <c r="K156" t="s">
        <v>106</v>
      </c>
      <c r="L156" t="s">
        <v>4587</v>
      </c>
      <c r="M156" s="66"/>
      <c r="O156" t="str">
        <f t="shared" si="2"/>
        <v/>
      </c>
    </row>
    <row r="157" spans="1:15" x14ac:dyDescent="0.25">
      <c r="A157" t="s">
        <v>1324</v>
      </c>
      <c r="B157"/>
      <c r="C157" t="s">
        <v>46</v>
      </c>
      <c r="D157" s="29">
        <v>96</v>
      </c>
      <c r="E157" s="29" t="s">
        <v>111</v>
      </c>
      <c r="F157" t="s">
        <v>105</v>
      </c>
      <c r="G157" s="29">
        <v>4</v>
      </c>
      <c r="H157" s="29">
        <v>1</v>
      </c>
      <c r="I157" s="68">
        <v>1.92</v>
      </c>
      <c r="K157" t="s">
        <v>106</v>
      </c>
      <c r="L157" t="s">
        <v>4587</v>
      </c>
      <c r="M157" s="66"/>
      <c r="O157" t="str">
        <f t="shared" si="2"/>
        <v/>
      </c>
    </row>
    <row r="158" spans="1:15" x14ac:dyDescent="0.25">
      <c r="A158" t="s">
        <v>1315</v>
      </c>
      <c r="B158"/>
      <c r="C158" t="s">
        <v>77</v>
      </c>
      <c r="D158" s="29">
        <v>1</v>
      </c>
      <c r="E158" s="29" t="s">
        <v>114</v>
      </c>
      <c r="F158" t="s">
        <v>113</v>
      </c>
      <c r="G158" s="29">
        <v>1</v>
      </c>
      <c r="H158" s="29">
        <v>1</v>
      </c>
      <c r="I158" s="68">
        <v>1</v>
      </c>
      <c r="K158" t="s">
        <v>106</v>
      </c>
      <c r="L158" t="s">
        <v>4588</v>
      </c>
      <c r="M158" s="66" t="s">
        <v>6906</v>
      </c>
      <c r="O158" t="str">
        <f t="shared" si="2"/>
        <v/>
      </c>
    </row>
    <row r="159" spans="1:15" x14ac:dyDescent="0.25">
      <c r="A159" t="s">
        <v>1315</v>
      </c>
      <c r="B159"/>
      <c r="C159" t="s">
        <v>35</v>
      </c>
      <c r="D159" s="29">
        <v>1</v>
      </c>
      <c r="E159" s="29" t="s">
        <v>112</v>
      </c>
      <c r="F159" t="s">
        <v>113</v>
      </c>
      <c r="G159" s="29">
        <v>1</v>
      </c>
      <c r="H159" s="29">
        <v>1</v>
      </c>
      <c r="I159" s="68">
        <v>1</v>
      </c>
      <c r="K159" t="s">
        <v>106</v>
      </c>
      <c r="L159" t="s">
        <v>4588</v>
      </c>
      <c r="M159" s="66"/>
      <c r="O159" t="str">
        <f t="shared" si="2"/>
        <v/>
      </c>
    </row>
    <row r="160" spans="1:15" x14ac:dyDescent="0.25">
      <c r="A160" t="s">
        <v>325</v>
      </c>
      <c r="B160"/>
      <c r="C160" t="s">
        <v>46</v>
      </c>
      <c r="D160" s="29">
        <v>96</v>
      </c>
      <c r="E160" s="29" t="s">
        <v>111</v>
      </c>
      <c r="F160" t="s">
        <v>105</v>
      </c>
      <c r="G160" s="29">
        <v>2</v>
      </c>
      <c r="H160" s="29">
        <v>1</v>
      </c>
      <c r="I160" s="68">
        <v>0.96</v>
      </c>
      <c r="K160" t="s">
        <v>106</v>
      </c>
      <c r="L160" t="s">
        <v>4589</v>
      </c>
      <c r="M160" s="66"/>
      <c r="O160" t="str">
        <f t="shared" si="2"/>
        <v/>
      </c>
    </row>
    <row r="161" spans="1:15" x14ac:dyDescent="0.25">
      <c r="A161" t="s">
        <v>3196</v>
      </c>
      <c r="B161"/>
      <c r="C161" t="s">
        <v>77</v>
      </c>
      <c r="D161" s="29">
        <v>4</v>
      </c>
      <c r="E161" s="29" t="s">
        <v>114</v>
      </c>
      <c r="F161" t="s">
        <v>113</v>
      </c>
      <c r="G161" s="29">
        <v>1</v>
      </c>
      <c r="H161" s="29">
        <v>3</v>
      </c>
      <c r="I161" s="68">
        <v>12</v>
      </c>
      <c r="K161" t="s">
        <v>106</v>
      </c>
      <c r="L161" t="s">
        <v>4590</v>
      </c>
      <c r="M161" s="66" t="s">
        <v>6906</v>
      </c>
      <c r="O161" t="str">
        <f t="shared" si="2"/>
        <v/>
      </c>
    </row>
    <row r="162" spans="1:15" x14ac:dyDescent="0.25">
      <c r="A162" t="s">
        <v>3196</v>
      </c>
      <c r="B162"/>
      <c r="C162" t="s">
        <v>35</v>
      </c>
      <c r="D162" s="29">
        <v>4</v>
      </c>
      <c r="E162" s="29" t="s">
        <v>112</v>
      </c>
      <c r="F162" t="s">
        <v>113</v>
      </c>
      <c r="G162" s="29">
        <v>1</v>
      </c>
      <c r="H162" s="29">
        <v>2</v>
      </c>
      <c r="I162" s="68">
        <v>8</v>
      </c>
      <c r="K162" t="s">
        <v>106</v>
      </c>
      <c r="L162" t="s">
        <v>4590</v>
      </c>
      <c r="M162" s="66"/>
      <c r="O162" t="str">
        <f t="shared" si="2"/>
        <v/>
      </c>
    </row>
    <row r="163" spans="1:15" x14ac:dyDescent="0.25">
      <c r="A163" t="s">
        <v>3196</v>
      </c>
      <c r="B163"/>
      <c r="C163" t="s">
        <v>47</v>
      </c>
      <c r="D163" s="29">
        <v>64</v>
      </c>
      <c r="E163" s="29" t="s">
        <v>109</v>
      </c>
      <c r="F163" t="s">
        <v>105</v>
      </c>
      <c r="G163" s="29">
        <v>3</v>
      </c>
      <c r="H163" s="29">
        <v>1</v>
      </c>
      <c r="I163" s="68">
        <v>0.96</v>
      </c>
      <c r="K163" t="s">
        <v>106</v>
      </c>
      <c r="L163" t="s">
        <v>4590</v>
      </c>
      <c r="M163" s="66"/>
      <c r="O163" t="str">
        <f t="shared" si="2"/>
        <v/>
      </c>
    </row>
    <row r="164" spans="1:15" x14ac:dyDescent="0.25">
      <c r="A164" t="s">
        <v>3196</v>
      </c>
      <c r="B164"/>
      <c r="C164" t="s">
        <v>46</v>
      </c>
      <c r="D164" s="29">
        <v>96</v>
      </c>
      <c r="E164" s="29" t="s">
        <v>111</v>
      </c>
      <c r="F164" t="s">
        <v>105</v>
      </c>
      <c r="G164" s="29">
        <v>2</v>
      </c>
      <c r="H164" s="29">
        <v>1</v>
      </c>
      <c r="I164" s="68">
        <v>0.96</v>
      </c>
      <c r="K164" t="s">
        <v>106</v>
      </c>
      <c r="L164" t="s">
        <v>4590</v>
      </c>
      <c r="M164" s="66"/>
      <c r="O164" t="str">
        <f t="shared" si="2"/>
        <v/>
      </c>
    </row>
    <row r="165" spans="1:15" x14ac:dyDescent="0.25">
      <c r="A165" t="s">
        <v>3196</v>
      </c>
      <c r="B165"/>
      <c r="C165" t="s">
        <v>46</v>
      </c>
      <c r="D165" s="29">
        <v>34</v>
      </c>
      <c r="E165" s="29" t="s">
        <v>111</v>
      </c>
      <c r="F165" t="s">
        <v>105</v>
      </c>
      <c r="G165" s="29">
        <v>3</v>
      </c>
      <c r="H165" s="29">
        <v>1</v>
      </c>
      <c r="I165" s="68">
        <v>0.51</v>
      </c>
      <c r="K165" t="s">
        <v>106</v>
      </c>
      <c r="L165" t="s">
        <v>4590</v>
      </c>
      <c r="M165" s="66"/>
      <c r="O165" t="str">
        <f t="shared" si="2"/>
        <v/>
      </c>
    </row>
    <row r="166" spans="1:15" x14ac:dyDescent="0.25">
      <c r="A166" t="s">
        <v>1520</v>
      </c>
      <c r="B166" s="103">
        <v>418</v>
      </c>
      <c r="C166" t="s">
        <v>77</v>
      </c>
      <c r="D166" s="29">
        <v>30</v>
      </c>
      <c r="E166" s="29" t="s">
        <v>157</v>
      </c>
      <c r="F166" t="s">
        <v>113</v>
      </c>
      <c r="G166" s="29">
        <v>1</v>
      </c>
      <c r="H166" s="29">
        <v>0</v>
      </c>
      <c r="I166" s="68">
        <v>0</v>
      </c>
      <c r="K166" t="s">
        <v>150</v>
      </c>
      <c r="L166" t="s">
        <v>4213</v>
      </c>
      <c r="M166" s="66" t="s">
        <v>6920</v>
      </c>
      <c r="O166" t="str">
        <f t="shared" si="2"/>
        <v/>
      </c>
    </row>
    <row r="167" spans="1:15" x14ac:dyDescent="0.25">
      <c r="A167" t="s">
        <v>585</v>
      </c>
      <c r="B167"/>
      <c r="C167" t="s">
        <v>77</v>
      </c>
      <c r="D167" s="29">
        <v>3</v>
      </c>
      <c r="E167" s="29" t="s">
        <v>114</v>
      </c>
      <c r="F167" t="s">
        <v>113</v>
      </c>
      <c r="G167" s="29">
        <v>1</v>
      </c>
      <c r="H167" s="29">
        <v>2</v>
      </c>
      <c r="I167" s="68">
        <v>6</v>
      </c>
      <c r="K167" t="s">
        <v>106</v>
      </c>
      <c r="L167" t="s">
        <v>4213</v>
      </c>
      <c r="M167" s="66" t="s">
        <v>6920</v>
      </c>
      <c r="O167" t="str">
        <f t="shared" si="2"/>
        <v/>
      </c>
    </row>
    <row r="168" spans="1:15" x14ac:dyDescent="0.25">
      <c r="A168" t="s">
        <v>585</v>
      </c>
      <c r="C168" t="s">
        <v>35</v>
      </c>
      <c r="D168" s="29">
        <v>4</v>
      </c>
      <c r="E168" s="29" t="s">
        <v>112</v>
      </c>
      <c r="F168" t="s">
        <v>113</v>
      </c>
      <c r="G168" s="29">
        <v>12</v>
      </c>
      <c r="H168" s="29">
        <v>1</v>
      </c>
      <c r="I168" s="68">
        <v>48</v>
      </c>
      <c r="K168" t="s">
        <v>150</v>
      </c>
      <c r="L168" t="s">
        <v>4213</v>
      </c>
      <c r="M168" s="66"/>
      <c r="O168" t="str">
        <f t="shared" si="2"/>
        <v/>
      </c>
    </row>
    <row r="169" spans="1:15" x14ac:dyDescent="0.25">
      <c r="A169" t="s">
        <v>585</v>
      </c>
      <c r="C169" t="s">
        <v>35</v>
      </c>
      <c r="D169" s="29">
        <v>3</v>
      </c>
      <c r="E169" s="29" t="s">
        <v>112</v>
      </c>
      <c r="F169" t="s">
        <v>113</v>
      </c>
      <c r="G169" s="29">
        <v>2</v>
      </c>
      <c r="H169" s="29">
        <v>2</v>
      </c>
      <c r="I169" s="68">
        <v>12</v>
      </c>
      <c r="K169" t="s">
        <v>150</v>
      </c>
      <c r="L169" t="s">
        <v>4213</v>
      </c>
      <c r="M169" s="66"/>
      <c r="O169" t="str">
        <f t="shared" si="2"/>
        <v/>
      </c>
    </row>
    <row r="170" spans="1:15" x14ac:dyDescent="0.25">
      <c r="A170" t="s">
        <v>585</v>
      </c>
      <c r="C170" t="s">
        <v>35</v>
      </c>
      <c r="D170" s="29">
        <v>2</v>
      </c>
      <c r="E170" s="29" t="s">
        <v>112</v>
      </c>
      <c r="F170" t="s">
        <v>113</v>
      </c>
      <c r="G170" s="29">
        <v>1</v>
      </c>
      <c r="H170" s="29">
        <v>1</v>
      </c>
      <c r="I170" s="68">
        <v>2</v>
      </c>
      <c r="K170" t="s">
        <v>150</v>
      </c>
      <c r="L170" t="s">
        <v>4213</v>
      </c>
      <c r="M170" s="66"/>
      <c r="O170" t="str">
        <f t="shared" si="2"/>
        <v/>
      </c>
    </row>
    <row r="171" spans="1:15" x14ac:dyDescent="0.25">
      <c r="A171" t="s">
        <v>585</v>
      </c>
      <c r="C171" t="s">
        <v>35</v>
      </c>
      <c r="D171" s="29">
        <v>3</v>
      </c>
      <c r="E171" s="29" t="s">
        <v>112</v>
      </c>
      <c r="F171" t="s">
        <v>113</v>
      </c>
      <c r="G171" s="29">
        <v>2</v>
      </c>
      <c r="H171" s="29">
        <v>2</v>
      </c>
      <c r="I171" s="68">
        <v>12</v>
      </c>
      <c r="K171" t="s">
        <v>150</v>
      </c>
      <c r="L171" t="s">
        <v>4213</v>
      </c>
      <c r="M171" s="66"/>
      <c r="O171" t="str">
        <f t="shared" si="2"/>
        <v/>
      </c>
    </row>
    <row r="172" spans="1:15" x14ac:dyDescent="0.25">
      <c r="A172" t="s">
        <v>585</v>
      </c>
      <c r="B172"/>
      <c r="C172" t="s">
        <v>46</v>
      </c>
      <c r="D172" s="29">
        <v>96</v>
      </c>
      <c r="E172" s="29" t="s">
        <v>111</v>
      </c>
      <c r="F172" t="s">
        <v>105</v>
      </c>
      <c r="G172" s="29">
        <v>1</v>
      </c>
      <c r="H172" s="29">
        <v>1</v>
      </c>
      <c r="I172" s="68">
        <v>0.48</v>
      </c>
      <c r="K172" t="s">
        <v>106</v>
      </c>
      <c r="L172" t="s">
        <v>4213</v>
      </c>
      <c r="M172" s="66"/>
      <c r="O172" t="str">
        <f t="shared" si="2"/>
        <v/>
      </c>
    </row>
    <row r="173" spans="1:15" x14ac:dyDescent="0.25">
      <c r="A173" t="s">
        <v>1077</v>
      </c>
      <c r="B173"/>
      <c r="C173" t="s">
        <v>77</v>
      </c>
      <c r="D173" s="29">
        <v>2</v>
      </c>
      <c r="E173" s="29" t="s">
        <v>616</v>
      </c>
      <c r="F173" t="s">
        <v>113</v>
      </c>
      <c r="G173" s="29">
        <v>1</v>
      </c>
      <c r="H173" s="29">
        <v>1</v>
      </c>
      <c r="I173" s="68">
        <v>2</v>
      </c>
      <c r="K173" t="s">
        <v>106</v>
      </c>
      <c r="L173" t="s">
        <v>4591</v>
      </c>
      <c r="M173" s="66" t="s">
        <v>6906</v>
      </c>
      <c r="O173" t="str">
        <f t="shared" si="2"/>
        <v/>
      </c>
    </row>
    <row r="174" spans="1:15" x14ac:dyDescent="0.25">
      <c r="A174" t="s">
        <v>1077</v>
      </c>
      <c r="B174"/>
      <c r="C174" t="s">
        <v>35</v>
      </c>
      <c r="D174" s="29">
        <v>2</v>
      </c>
      <c r="E174" s="29" t="s">
        <v>112</v>
      </c>
      <c r="F174" t="s">
        <v>113</v>
      </c>
      <c r="G174" s="29">
        <v>1</v>
      </c>
      <c r="H174" s="29">
        <v>1</v>
      </c>
      <c r="I174" s="68">
        <v>2</v>
      </c>
      <c r="K174" t="s">
        <v>106</v>
      </c>
      <c r="L174" t="s">
        <v>4591</v>
      </c>
      <c r="M174" s="66"/>
      <c r="O174" t="str">
        <f t="shared" si="2"/>
        <v/>
      </c>
    </row>
    <row r="175" spans="1:15" x14ac:dyDescent="0.25">
      <c r="A175" t="s">
        <v>960</v>
      </c>
      <c r="B175"/>
      <c r="C175" t="s">
        <v>47</v>
      </c>
      <c r="D175" s="29">
        <v>64</v>
      </c>
      <c r="E175" s="29" t="s">
        <v>109</v>
      </c>
      <c r="F175" t="s">
        <v>105</v>
      </c>
      <c r="G175" s="29">
        <v>1</v>
      </c>
      <c r="H175" s="29">
        <v>1</v>
      </c>
      <c r="I175" s="68">
        <v>0.32</v>
      </c>
      <c r="K175" t="s">
        <v>106</v>
      </c>
      <c r="L175" t="s">
        <v>4592</v>
      </c>
      <c r="M175" s="66"/>
      <c r="O175" t="str">
        <f t="shared" si="2"/>
        <v/>
      </c>
    </row>
    <row r="176" spans="1:15" x14ac:dyDescent="0.25">
      <c r="A176" t="s">
        <v>951</v>
      </c>
      <c r="B176"/>
      <c r="C176" t="s">
        <v>77</v>
      </c>
      <c r="D176" s="29">
        <v>96</v>
      </c>
      <c r="E176" s="29" t="s">
        <v>104</v>
      </c>
      <c r="F176" t="s">
        <v>105</v>
      </c>
      <c r="G176" s="29">
        <v>1</v>
      </c>
      <c r="H176" s="29">
        <v>1</v>
      </c>
      <c r="I176" s="68">
        <v>0.48</v>
      </c>
      <c r="K176" t="s">
        <v>106</v>
      </c>
      <c r="L176" t="s">
        <v>4593</v>
      </c>
      <c r="M176" s="66" t="s">
        <v>6906</v>
      </c>
      <c r="O176" t="str">
        <f t="shared" si="2"/>
        <v/>
      </c>
    </row>
    <row r="177" spans="1:15" x14ac:dyDescent="0.25">
      <c r="A177" t="s">
        <v>951</v>
      </c>
      <c r="B177"/>
      <c r="C177" t="s">
        <v>35</v>
      </c>
      <c r="D177" s="29">
        <v>96</v>
      </c>
      <c r="E177" s="29" t="s">
        <v>108</v>
      </c>
      <c r="F177" t="s">
        <v>105</v>
      </c>
      <c r="G177" s="29">
        <v>2</v>
      </c>
      <c r="H177" s="29">
        <v>1</v>
      </c>
      <c r="I177" s="68">
        <v>0.96</v>
      </c>
      <c r="K177" t="s">
        <v>106</v>
      </c>
      <c r="L177" t="s">
        <v>4593</v>
      </c>
      <c r="M177" s="66"/>
      <c r="O177" t="str">
        <f t="shared" si="2"/>
        <v/>
      </c>
    </row>
    <row r="178" spans="1:15" x14ac:dyDescent="0.25">
      <c r="A178" t="s">
        <v>951</v>
      </c>
      <c r="B178"/>
      <c r="C178" t="s">
        <v>46</v>
      </c>
      <c r="D178" s="29">
        <v>96</v>
      </c>
      <c r="E178" s="29" t="s">
        <v>111</v>
      </c>
      <c r="F178" t="s">
        <v>105</v>
      </c>
      <c r="G178" s="29">
        <v>2</v>
      </c>
      <c r="H178" s="29">
        <v>1</v>
      </c>
      <c r="I178" s="68">
        <v>0.96</v>
      </c>
      <c r="K178" t="s">
        <v>106</v>
      </c>
      <c r="L178" t="s">
        <v>4593</v>
      </c>
      <c r="M178" s="66"/>
      <c r="O178" t="str">
        <f t="shared" si="2"/>
        <v/>
      </c>
    </row>
    <row r="179" spans="1:15" x14ac:dyDescent="0.25">
      <c r="A179" t="s">
        <v>998</v>
      </c>
      <c r="B179" s="103">
        <v>20</v>
      </c>
      <c r="C179" t="s">
        <v>77</v>
      </c>
      <c r="D179" s="29">
        <v>4</v>
      </c>
      <c r="E179" s="29" t="s">
        <v>114</v>
      </c>
      <c r="F179" t="s">
        <v>113</v>
      </c>
      <c r="G179" s="29">
        <v>1</v>
      </c>
      <c r="H179" s="29">
        <v>1</v>
      </c>
      <c r="I179" s="68">
        <v>4</v>
      </c>
      <c r="K179" t="s">
        <v>150</v>
      </c>
      <c r="L179" t="s">
        <v>4594</v>
      </c>
      <c r="M179" s="66" t="s">
        <v>6906</v>
      </c>
      <c r="O179" t="str">
        <f t="shared" si="2"/>
        <v/>
      </c>
    </row>
    <row r="180" spans="1:15" x14ac:dyDescent="0.25">
      <c r="A180" t="s">
        <v>998</v>
      </c>
      <c r="C180" t="s">
        <v>35</v>
      </c>
      <c r="D180" s="29">
        <v>4</v>
      </c>
      <c r="E180" s="29" t="s">
        <v>112</v>
      </c>
      <c r="F180" t="s">
        <v>113</v>
      </c>
      <c r="G180" s="29">
        <v>1</v>
      </c>
      <c r="H180" s="29">
        <v>1</v>
      </c>
      <c r="I180" s="68">
        <v>4</v>
      </c>
      <c r="K180" t="s">
        <v>150</v>
      </c>
      <c r="L180" t="s">
        <v>4594</v>
      </c>
      <c r="M180" s="66"/>
      <c r="O180" t="str">
        <f t="shared" si="2"/>
        <v/>
      </c>
    </row>
    <row r="181" spans="1:15" x14ac:dyDescent="0.25">
      <c r="A181" t="s">
        <v>998</v>
      </c>
      <c r="C181" t="s">
        <v>46</v>
      </c>
      <c r="D181" s="29">
        <v>64</v>
      </c>
      <c r="E181" s="29" t="s">
        <v>111</v>
      </c>
      <c r="F181" t="s">
        <v>105</v>
      </c>
      <c r="G181" s="29">
        <v>1</v>
      </c>
      <c r="H181" s="29">
        <v>1</v>
      </c>
      <c r="I181" s="68">
        <v>0.32</v>
      </c>
      <c r="K181" t="s">
        <v>150</v>
      </c>
      <c r="L181" t="s">
        <v>4594</v>
      </c>
      <c r="M181" s="66"/>
      <c r="O181" t="str">
        <f t="shared" si="2"/>
        <v/>
      </c>
    </row>
    <row r="182" spans="1:15" x14ac:dyDescent="0.25">
      <c r="A182" t="s">
        <v>1223</v>
      </c>
      <c r="B182"/>
      <c r="C182" t="s">
        <v>77</v>
      </c>
      <c r="D182" s="29">
        <v>1</v>
      </c>
      <c r="E182" s="29" t="s">
        <v>616</v>
      </c>
      <c r="F182" t="s">
        <v>113</v>
      </c>
      <c r="G182" s="29">
        <v>1</v>
      </c>
      <c r="H182" s="29">
        <v>1</v>
      </c>
      <c r="I182" s="68">
        <v>1</v>
      </c>
      <c r="K182" t="s">
        <v>106</v>
      </c>
      <c r="L182" t="s">
        <v>4595</v>
      </c>
      <c r="M182" s="66" t="s">
        <v>6906</v>
      </c>
      <c r="O182" t="str">
        <f t="shared" si="2"/>
        <v/>
      </c>
    </row>
    <row r="183" spans="1:15" x14ac:dyDescent="0.25">
      <c r="A183" t="s">
        <v>1223</v>
      </c>
      <c r="B183"/>
      <c r="C183" t="s">
        <v>35</v>
      </c>
      <c r="D183" s="29">
        <v>2</v>
      </c>
      <c r="E183" s="29" t="s">
        <v>112</v>
      </c>
      <c r="F183" t="s">
        <v>113</v>
      </c>
      <c r="G183" s="29">
        <v>1</v>
      </c>
      <c r="H183" s="29">
        <v>1</v>
      </c>
      <c r="I183" s="68">
        <v>2</v>
      </c>
      <c r="K183" t="s">
        <v>106</v>
      </c>
      <c r="L183" t="s">
        <v>4595</v>
      </c>
      <c r="M183" s="66"/>
      <c r="O183" t="str">
        <f t="shared" si="2"/>
        <v/>
      </c>
    </row>
    <row r="184" spans="1:15" x14ac:dyDescent="0.25">
      <c r="A184" t="s">
        <v>1968</v>
      </c>
      <c r="B184"/>
      <c r="C184" t="s">
        <v>77</v>
      </c>
      <c r="D184" s="29">
        <v>4</v>
      </c>
      <c r="E184" s="29" t="s">
        <v>114</v>
      </c>
      <c r="F184" t="s">
        <v>113</v>
      </c>
      <c r="G184" s="29">
        <v>1</v>
      </c>
      <c r="H184" s="29">
        <v>2</v>
      </c>
      <c r="I184" s="68">
        <v>8</v>
      </c>
      <c r="K184" t="s">
        <v>106</v>
      </c>
      <c r="L184" t="s">
        <v>4596</v>
      </c>
      <c r="M184" s="66" t="s">
        <v>6906</v>
      </c>
      <c r="O184" t="str">
        <f t="shared" si="2"/>
        <v/>
      </c>
    </row>
    <row r="185" spans="1:15" x14ac:dyDescent="0.25">
      <c r="A185" t="s">
        <v>1968</v>
      </c>
      <c r="B185"/>
      <c r="C185" t="s">
        <v>35</v>
      </c>
      <c r="D185" s="29">
        <v>4</v>
      </c>
      <c r="E185" s="29" t="s">
        <v>112</v>
      </c>
      <c r="F185" t="s">
        <v>113</v>
      </c>
      <c r="G185" s="29">
        <v>1</v>
      </c>
      <c r="H185" s="29">
        <v>2</v>
      </c>
      <c r="I185" s="68">
        <v>8</v>
      </c>
      <c r="K185" t="s">
        <v>106</v>
      </c>
      <c r="L185" t="s">
        <v>4596</v>
      </c>
      <c r="M185" s="66"/>
      <c r="O185" t="str">
        <f t="shared" si="2"/>
        <v/>
      </c>
    </row>
    <row r="186" spans="1:15" x14ac:dyDescent="0.25">
      <c r="A186" t="s">
        <v>1968</v>
      </c>
      <c r="B186"/>
      <c r="C186" t="s">
        <v>47</v>
      </c>
      <c r="D186" s="29">
        <v>64</v>
      </c>
      <c r="E186" s="29" t="s">
        <v>109</v>
      </c>
      <c r="F186" t="s">
        <v>105</v>
      </c>
      <c r="G186" s="29">
        <v>3</v>
      </c>
      <c r="H186" s="29">
        <v>2</v>
      </c>
      <c r="I186" s="68">
        <v>1.92</v>
      </c>
      <c r="K186" t="s">
        <v>106</v>
      </c>
      <c r="L186" t="s">
        <v>4596</v>
      </c>
      <c r="M186" s="66"/>
      <c r="O186" t="str">
        <f t="shared" si="2"/>
        <v/>
      </c>
    </row>
    <row r="187" spans="1:15" x14ac:dyDescent="0.25">
      <c r="A187" t="s">
        <v>822</v>
      </c>
      <c r="B187" s="103">
        <v>8</v>
      </c>
      <c r="C187" t="s">
        <v>77</v>
      </c>
      <c r="D187" s="29">
        <v>96</v>
      </c>
      <c r="E187" s="29" t="s">
        <v>104</v>
      </c>
      <c r="F187" t="s">
        <v>105</v>
      </c>
      <c r="G187" s="29">
        <v>3</v>
      </c>
      <c r="H187" s="29">
        <v>1</v>
      </c>
      <c r="I187" s="68">
        <v>1.44</v>
      </c>
      <c r="K187" t="s">
        <v>150</v>
      </c>
      <c r="L187" t="s">
        <v>4597</v>
      </c>
      <c r="M187" s="66" t="s">
        <v>6906</v>
      </c>
      <c r="O187" t="str">
        <f t="shared" si="2"/>
        <v/>
      </c>
    </row>
    <row r="188" spans="1:15" x14ac:dyDescent="0.25">
      <c r="A188" t="s">
        <v>822</v>
      </c>
      <c r="C188" t="s">
        <v>35</v>
      </c>
      <c r="D188" s="29">
        <v>3</v>
      </c>
      <c r="E188" s="29" t="s">
        <v>112</v>
      </c>
      <c r="F188" t="s">
        <v>113</v>
      </c>
      <c r="G188" s="29">
        <v>1</v>
      </c>
      <c r="H188" s="29">
        <v>1</v>
      </c>
      <c r="I188" s="68">
        <v>3</v>
      </c>
      <c r="K188" t="s">
        <v>150</v>
      </c>
      <c r="L188" t="s">
        <v>4597</v>
      </c>
      <c r="M188" s="66"/>
      <c r="O188" t="str">
        <f t="shared" si="2"/>
        <v/>
      </c>
    </row>
    <row r="189" spans="1:15" x14ac:dyDescent="0.25">
      <c r="A189" t="s">
        <v>822</v>
      </c>
      <c r="C189" t="s">
        <v>46</v>
      </c>
      <c r="D189" s="29">
        <v>64</v>
      </c>
      <c r="E189" s="29" t="s">
        <v>111</v>
      </c>
      <c r="F189" t="s">
        <v>105</v>
      </c>
      <c r="G189" s="29">
        <v>1</v>
      </c>
      <c r="H189" s="29">
        <v>1</v>
      </c>
      <c r="I189" s="68">
        <v>0.32</v>
      </c>
      <c r="K189" t="s">
        <v>150</v>
      </c>
      <c r="L189" t="s">
        <v>4597</v>
      </c>
      <c r="M189" s="66"/>
      <c r="O189" t="str">
        <f t="shared" si="2"/>
        <v/>
      </c>
    </row>
    <row r="190" spans="1:15" x14ac:dyDescent="0.25">
      <c r="A190" t="s">
        <v>767</v>
      </c>
      <c r="B190"/>
      <c r="C190" t="s">
        <v>77</v>
      </c>
      <c r="D190" s="29">
        <v>96</v>
      </c>
      <c r="E190" s="29" t="s">
        <v>104</v>
      </c>
      <c r="F190" t="s">
        <v>105</v>
      </c>
      <c r="G190" s="29">
        <v>1</v>
      </c>
      <c r="H190" s="29">
        <v>1</v>
      </c>
      <c r="I190" s="68">
        <v>0.48</v>
      </c>
      <c r="K190" t="s">
        <v>106</v>
      </c>
      <c r="L190" t="s">
        <v>4444</v>
      </c>
      <c r="M190" s="66" t="s">
        <v>6906</v>
      </c>
      <c r="O190" t="str">
        <f t="shared" si="2"/>
        <v/>
      </c>
    </row>
    <row r="191" spans="1:15" x14ac:dyDescent="0.25">
      <c r="A191" t="s">
        <v>767</v>
      </c>
      <c r="B191"/>
      <c r="C191" t="s">
        <v>35</v>
      </c>
      <c r="D191" s="29">
        <v>96</v>
      </c>
      <c r="E191" s="29" t="s">
        <v>108</v>
      </c>
      <c r="F191" t="s">
        <v>105</v>
      </c>
      <c r="G191" s="29">
        <v>1</v>
      </c>
      <c r="H191" s="29">
        <v>1</v>
      </c>
      <c r="I191" s="68">
        <v>0.48</v>
      </c>
      <c r="K191" t="s">
        <v>106</v>
      </c>
      <c r="L191" t="s">
        <v>4444</v>
      </c>
      <c r="M191" s="66"/>
      <c r="O191" t="str">
        <f t="shared" si="2"/>
        <v/>
      </c>
    </row>
    <row r="192" spans="1:15" x14ac:dyDescent="0.25">
      <c r="A192" t="s">
        <v>767</v>
      </c>
      <c r="B192"/>
      <c r="C192" t="s">
        <v>47</v>
      </c>
      <c r="D192" s="29">
        <v>64</v>
      </c>
      <c r="E192" s="29" t="s">
        <v>109</v>
      </c>
      <c r="F192" t="s">
        <v>105</v>
      </c>
      <c r="G192" s="29">
        <v>1</v>
      </c>
      <c r="H192" s="29">
        <v>1</v>
      </c>
      <c r="I192" s="68">
        <v>0.32</v>
      </c>
      <c r="K192" t="s">
        <v>106</v>
      </c>
      <c r="L192" t="s">
        <v>4444</v>
      </c>
      <c r="M192" s="66"/>
      <c r="O192" t="str">
        <f t="shared" si="2"/>
        <v/>
      </c>
    </row>
    <row r="193" spans="1:15" x14ac:dyDescent="0.25">
      <c r="A193" t="s">
        <v>1078</v>
      </c>
      <c r="B193"/>
      <c r="C193" t="s">
        <v>35</v>
      </c>
      <c r="D193" s="29">
        <v>96</v>
      </c>
      <c r="E193" s="29" t="s">
        <v>108</v>
      </c>
      <c r="F193" t="s">
        <v>105</v>
      </c>
      <c r="G193" s="29">
        <v>1</v>
      </c>
      <c r="H193" s="29">
        <v>1</v>
      </c>
      <c r="I193" s="68">
        <v>0.48</v>
      </c>
      <c r="K193" t="s">
        <v>106</v>
      </c>
      <c r="L193" t="s">
        <v>4598</v>
      </c>
      <c r="M193" s="66"/>
      <c r="O193" t="str">
        <f t="shared" si="2"/>
        <v/>
      </c>
    </row>
    <row r="194" spans="1:15" x14ac:dyDescent="0.25">
      <c r="A194" t="s">
        <v>1078</v>
      </c>
      <c r="B194"/>
      <c r="C194" t="s">
        <v>46</v>
      </c>
      <c r="D194" s="29">
        <v>96</v>
      </c>
      <c r="E194" s="29" t="s">
        <v>111</v>
      </c>
      <c r="F194" t="s">
        <v>105</v>
      </c>
      <c r="G194" s="29">
        <v>2</v>
      </c>
      <c r="H194" s="29">
        <v>1</v>
      </c>
      <c r="I194" s="68">
        <v>0.96</v>
      </c>
      <c r="K194" t="s">
        <v>106</v>
      </c>
      <c r="L194" t="s">
        <v>4598</v>
      </c>
      <c r="M194" s="66"/>
      <c r="O194" t="str">
        <f t="shared" si="2"/>
        <v/>
      </c>
    </row>
    <row r="195" spans="1:15" x14ac:dyDescent="0.25">
      <c r="A195" t="s">
        <v>387</v>
      </c>
      <c r="B195"/>
      <c r="C195" t="s">
        <v>77</v>
      </c>
      <c r="D195" s="29">
        <v>96</v>
      </c>
      <c r="E195" s="29" t="s">
        <v>104</v>
      </c>
      <c r="F195" t="s">
        <v>105</v>
      </c>
      <c r="G195" s="29">
        <v>1</v>
      </c>
      <c r="H195" s="29">
        <v>1</v>
      </c>
      <c r="I195" s="68">
        <v>0.48</v>
      </c>
      <c r="K195" t="s">
        <v>106</v>
      </c>
      <c r="L195" t="s">
        <v>4599</v>
      </c>
      <c r="M195" s="66" t="s">
        <v>6906</v>
      </c>
      <c r="O195" t="str">
        <f t="shared" si="2"/>
        <v/>
      </c>
    </row>
    <row r="196" spans="1:15" x14ac:dyDescent="0.25">
      <c r="A196" t="s">
        <v>387</v>
      </c>
      <c r="B196"/>
      <c r="C196" t="s">
        <v>35</v>
      </c>
      <c r="D196" s="29">
        <v>96</v>
      </c>
      <c r="E196" s="29" t="s">
        <v>108</v>
      </c>
      <c r="F196" t="s">
        <v>105</v>
      </c>
      <c r="G196" s="29">
        <v>2</v>
      </c>
      <c r="H196" s="29">
        <v>1</v>
      </c>
      <c r="I196" s="68">
        <v>0.96</v>
      </c>
      <c r="K196" t="s">
        <v>106</v>
      </c>
      <c r="L196" t="s">
        <v>4599</v>
      </c>
      <c r="M196" s="66"/>
      <c r="O196" t="str">
        <f t="shared" si="2"/>
        <v/>
      </c>
    </row>
    <row r="197" spans="1:15" x14ac:dyDescent="0.25">
      <c r="A197" t="s">
        <v>387</v>
      </c>
      <c r="B197"/>
      <c r="C197" t="s">
        <v>46</v>
      </c>
      <c r="D197" s="29">
        <v>96</v>
      </c>
      <c r="E197" s="29" t="s">
        <v>111</v>
      </c>
      <c r="F197" t="s">
        <v>105</v>
      </c>
      <c r="G197" s="29">
        <v>1</v>
      </c>
      <c r="H197" s="29">
        <v>1</v>
      </c>
      <c r="I197" s="68">
        <v>0.48</v>
      </c>
      <c r="K197" t="s">
        <v>106</v>
      </c>
      <c r="L197" t="s">
        <v>4599</v>
      </c>
      <c r="M197" s="66"/>
      <c r="O197" t="str">
        <f t="shared" si="2"/>
        <v/>
      </c>
    </row>
    <row r="198" spans="1:15" x14ac:dyDescent="0.25">
      <c r="A198" t="s">
        <v>1936</v>
      </c>
      <c r="B198"/>
      <c r="C198" t="s">
        <v>35</v>
      </c>
      <c r="D198" s="29">
        <v>20</v>
      </c>
      <c r="E198" s="29" t="s">
        <v>128</v>
      </c>
      <c r="F198" t="s">
        <v>113</v>
      </c>
      <c r="G198" s="29">
        <v>1</v>
      </c>
      <c r="H198" s="29">
        <v>0</v>
      </c>
      <c r="I198" s="68">
        <v>0</v>
      </c>
      <c r="K198" t="s">
        <v>106</v>
      </c>
      <c r="L198" t="s">
        <v>4600</v>
      </c>
      <c r="M198" s="66"/>
      <c r="O198" t="str">
        <f t="shared" si="2"/>
        <v/>
      </c>
    </row>
    <row r="199" spans="1:15" x14ac:dyDescent="0.25">
      <c r="A199" t="s">
        <v>3210</v>
      </c>
      <c r="B199" s="103">
        <v>28</v>
      </c>
      <c r="C199" t="s">
        <v>77</v>
      </c>
      <c r="D199" s="29">
        <v>3</v>
      </c>
      <c r="E199" s="29" t="s">
        <v>114</v>
      </c>
      <c r="F199" t="s">
        <v>113</v>
      </c>
      <c r="G199" s="29">
        <v>1</v>
      </c>
      <c r="H199" s="29">
        <v>2</v>
      </c>
      <c r="I199" s="68">
        <v>6</v>
      </c>
      <c r="K199" t="s">
        <v>150</v>
      </c>
      <c r="L199" t="s">
        <v>4601</v>
      </c>
      <c r="M199" s="66" t="s">
        <v>6906</v>
      </c>
      <c r="O199" t="str">
        <f t="shared" si="2"/>
        <v/>
      </c>
    </row>
    <row r="200" spans="1:15" x14ac:dyDescent="0.25">
      <c r="A200" t="s">
        <v>3210</v>
      </c>
      <c r="B200" s="103">
        <v>28</v>
      </c>
      <c r="C200" t="s">
        <v>35</v>
      </c>
      <c r="D200" s="29">
        <v>96</v>
      </c>
      <c r="E200" s="29" t="s">
        <v>108</v>
      </c>
      <c r="F200" t="s">
        <v>105</v>
      </c>
      <c r="G200" s="29">
        <v>4</v>
      </c>
      <c r="H200" s="29">
        <v>2</v>
      </c>
      <c r="I200" s="68">
        <v>3.84</v>
      </c>
      <c r="K200" t="s">
        <v>150</v>
      </c>
      <c r="L200" t="s">
        <v>4601</v>
      </c>
      <c r="M200" s="66"/>
      <c r="O200" t="str">
        <f t="shared" si="2"/>
        <v/>
      </c>
    </row>
    <row r="201" spans="1:15" x14ac:dyDescent="0.25">
      <c r="A201" t="s">
        <v>3210</v>
      </c>
      <c r="B201" s="103">
        <v>28</v>
      </c>
      <c r="C201" t="s">
        <v>46</v>
      </c>
      <c r="D201" s="29">
        <v>96</v>
      </c>
      <c r="E201" s="29" t="s">
        <v>111</v>
      </c>
      <c r="F201" t="s">
        <v>105</v>
      </c>
      <c r="G201" s="29">
        <v>1</v>
      </c>
      <c r="H201" s="29">
        <v>1</v>
      </c>
      <c r="I201" s="68">
        <v>0.48</v>
      </c>
      <c r="K201" t="s">
        <v>150</v>
      </c>
      <c r="L201" t="s">
        <v>4601</v>
      </c>
      <c r="M201" s="66"/>
      <c r="O201" t="str">
        <f t="shared" ref="O201:O264" si="3">TRIM(N201)</f>
        <v/>
      </c>
    </row>
    <row r="202" spans="1:15" x14ac:dyDescent="0.25">
      <c r="A202" t="s">
        <v>920</v>
      </c>
      <c r="B202" s="103">
        <v>17</v>
      </c>
      <c r="C202" t="s">
        <v>77</v>
      </c>
      <c r="D202" s="29">
        <v>2</v>
      </c>
      <c r="E202" s="29" t="s">
        <v>114</v>
      </c>
      <c r="F202" t="s">
        <v>113</v>
      </c>
      <c r="G202" s="29">
        <v>1</v>
      </c>
      <c r="H202" s="29">
        <v>1</v>
      </c>
      <c r="I202" s="68">
        <v>2</v>
      </c>
      <c r="K202" t="s">
        <v>150</v>
      </c>
      <c r="L202" t="s">
        <v>4602</v>
      </c>
      <c r="M202" s="66" t="s">
        <v>6906</v>
      </c>
      <c r="O202" t="str">
        <f t="shared" si="3"/>
        <v/>
      </c>
    </row>
    <row r="203" spans="1:15" x14ac:dyDescent="0.25">
      <c r="A203" t="s">
        <v>920</v>
      </c>
      <c r="C203" t="s">
        <v>35</v>
      </c>
      <c r="D203" s="29">
        <v>3</v>
      </c>
      <c r="E203" s="29" t="s">
        <v>112</v>
      </c>
      <c r="F203" t="s">
        <v>113</v>
      </c>
      <c r="G203" s="29">
        <v>1</v>
      </c>
      <c r="H203" s="29">
        <v>1</v>
      </c>
      <c r="I203" s="68">
        <v>3</v>
      </c>
      <c r="K203" t="s">
        <v>150</v>
      </c>
      <c r="L203" t="s">
        <v>4602</v>
      </c>
      <c r="M203" s="66"/>
      <c r="O203" t="str">
        <f t="shared" si="3"/>
        <v/>
      </c>
    </row>
    <row r="204" spans="1:15" x14ac:dyDescent="0.25">
      <c r="A204" t="s">
        <v>920</v>
      </c>
      <c r="C204" t="s">
        <v>46</v>
      </c>
      <c r="D204" s="29">
        <v>64</v>
      </c>
      <c r="E204" s="29" t="s">
        <v>111</v>
      </c>
      <c r="F204" t="s">
        <v>105</v>
      </c>
      <c r="G204" s="29">
        <v>1</v>
      </c>
      <c r="H204" s="29">
        <v>1</v>
      </c>
      <c r="I204" s="68">
        <v>0.32</v>
      </c>
      <c r="K204" t="s">
        <v>150</v>
      </c>
      <c r="L204" t="s">
        <v>4602</v>
      </c>
      <c r="M204" s="66"/>
      <c r="O204" t="str">
        <f t="shared" si="3"/>
        <v/>
      </c>
    </row>
    <row r="205" spans="1:15" x14ac:dyDescent="0.25">
      <c r="A205" t="s">
        <v>1847</v>
      </c>
      <c r="B205"/>
      <c r="C205" t="s">
        <v>77</v>
      </c>
      <c r="D205" s="29">
        <v>15</v>
      </c>
      <c r="E205" s="29" t="s">
        <v>157</v>
      </c>
      <c r="F205" t="s">
        <v>113</v>
      </c>
      <c r="G205" s="29">
        <v>1</v>
      </c>
      <c r="H205" s="29">
        <v>0</v>
      </c>
      <c r="I205" s="68">
        <v>0</v>
      </c>
      <c r="K205" t="s">
        <v>106</v>
      </c>
      <c r="L205" t="s">
        <v>4603</v>
      </c>
      <c r="M205" s="66" t="s">
        <v>6906</v>
      </c>
      <c r="O205" t="str">
        <f t="shared" si="3"/>
        <v/>
      </c>
    </row>
    <row r="206" spans="1:15" x14ac:dyDescent="0.25">
      <c r="A206" t="s">
        <v>1847</v>
      </c>
      <c r="B206"/>
      <c r="C206" t="s">
        <v>35</v>
      </c>
      <c r="D206" s="29">
        <v>20</v>
      </c>
      <c r="E206" s="29" t="s">
        <v>128</v>
      </c>
      <c r="F206" t="s">
        <v>113</v>
      </c>
      <c r="G206" s="29">
        <v>1</v>
      </c>
      <c r="H206" s="29">
        <v>0</v>
      </c>
      <c r="I206" s="68">
        <v>0</v>
      </c>
      <c r="K206" t="s">
        <v>106</v>
      </c>
      <c r="L206" t="s">
        <v>4603</v>
      </c>
      <c r="M206" s="66"/>
      <c r="O206" t="str">
        <f t="shared" si="3"/>
        <v/>
      </c>
    </row>
    <row r="207" spans="1:15" x14ac:dyDescent="0.25">
      <c r="A207" t="s">
        <v>1846</v>
      </c>
      <c r="B207"/>
      <c r="C207" t="s">
        <v>77</v>
      </c>
      <c r="D207" s="29">
        <v>20</v>
      </c>
      <c r="E207" s="29" t="s">
        <v>157</v>
      </c>
      <c r="F207" t="s">
        <v>113</v>
      </c>
      <c r="G207" s="29">
        <v>1</v>
      </c>
      <c r="H207" s="29">
        <v>0</v>
      </c>
      <c r="I207" s="68">
        <v>0</v>
      </c>
      <c r="K207" t="s">
        <v>106</v>
      </c>
      <c r="L207" t="s">
        <v>4603</v>
      </c>
      <c r="M207" s="66" t="s">
        <v>6906</v>
      </c>
      <c r="O207" t="str">
        <f t="shared" si="3"/>
        <v/>
      </c>
    </row>
    <row r="208" spans="1:15" x14ac:dyDescent="0.25">
      <c r="A208" t="s">
        <v>1846</v>
      </c>
      <c r="C208" t="s">
        <v>46</v>
      </c>
      <c r="D208" s="29">
        <v>64</v>
      </c>
      <c r="E208" s="29" t="s">
        <v>111</v>
      </c>
      <c r="F208" t="s">
        <v>105</v>
      </c>
      <c r="G208" s="29">
        <v>6</v>
      </c>
      <c r="H208" s="29">
        <v>1</v>
      </c>
      <c r="I208" s="68">
        <v>1.92</v>
      </c>
      <c r="K208" t="s">
        <v>150</v>
      </c>
      <c r="L208" t="s">
        <v>4603</v>
      </c>
      <c r="M208" s="66"/>
      <c r="O208" t="str">
        <f t="shared" si="3"/>
        <v/>
      </c>
    </row>
    <row r="209" spans="1:15" x14ac:dyDescent="0.25">
      <c r="A209" t="s">
        <v>165</v>
      </c>
      <c r="B209"/>
      <c r="C209" t="s">
        <v>35</v>
      </c>
      <c r="D209" s="29">
        <v>1</v>
      </c>
      <c r="E209" s="29" t="s">
        <v>112</v>
      </c>
      <c r="F209" t="s">
        <v>113</v>
      </c>
      <c r="G209" s="29">
        <v>1</v>
      </c>
      <c r="H209" s="29">
        <v>1</v>
      </c>
      <c r="I209" s="68">
        <v>1</v>
      </c>
      <c r="K209" t="s">
        <v>106</v>
      </c>
      <c r="L209" t="s">
        <v>4604</v>
      </c>
      <c r="M209" s="66"/>
      <c r="O209" t="str">
        <f t="shared" si="3"/>
        <v/>
      </c>
    </row>
    <row r="210" spans="1:15" x14ac:dyDescent="0.25">
      <c r="A210" t="s">
        <v>165</v>
      </c>
      <c r="B210"/>
      <c r="C210" t="s">
        <v>46</v>
      </c>
      <c r="D210" s="29">
        <v>96</v>
      </c>
      <c r="E210" s="29" t="s">
        <v>111</v>
      </c>
      <c r="F210" t="s">
        <v>105</v>
      </c>
      <c r="G210" s="29">
        <v>2</v>
      </c>
      <c r="H210" s="29">
        <v>1</v>
      </c>
      <c r="I210" s="68">
        <v>0.96</v>
      </c>
      <c r="K210" t="s">
        <v>106</v>
      </c>
      <c r="L210" t="s">
        <v>4604</v>
      </c>
      <c r="M210" s="66"/>
      <c r="O210" t="str">
        <f t="shared" si="3"/>
        <v/>
      </c>
    </row>
    <row r="211" spans="1:15" x14ac:dyDescent="0.25">
      <c r="A211" t="s">
        <v>165</v>
      </c>
      <c r="B211"/>
      <c r="C211" t="s">
        <v>77</v>
      </c>
      <c r="D211" s="29">
        <v>1</v>
      </c>
      <c r="E211" s="29" t="s">
        <v>114</v>
      </c>
      <c r="F211" t="s">
        <v>113</v>
      </c>
      <c r="G211" s="29">
        <v>1</v>
      </c>
      <c r="H211" s="29">
        <v>1</v>
      </c>
      <c r="I211" s="68">
        <v>1</v>
      </c>
      <c r="K211" t="s">
        <v>106</v>
      </c>
      <c r="L211" t="s">
        <v>4604</v>
      </c>
      <c r="M211" s="66" t="s">
        <v>6906</v>
      </c>
      <c r="O211" t="str">
        <f t="shared" si="3"/>
        <v/>
      </c>
    </row>
    <row r="212" spans="1:15" x14ac:dyDescent="0.25">
      <c r="A212" t="s">
        <v>1537</v>
      </c>
      <c r="B212"/>
      <c r="C212" t="s">
        <v>77</v>
      </c>
      <c r="D212" s="29">
        <v>4</v>
      </c>
      <c r="E212" s="29" t="s">
        <v>114</v>
      </c>
      <c r="F212" t="s">
        <v>113</v>
      </c>
      <c r="G212" s="29">
        <v>1</v>
      </c>
      <c r="H212" s="29">
        <v>1</v>
      </c>
      <c r="I212" s="68">
        <v>4</v>
      </c>
      <c r="K212" t="s">
        <v>106</v>
      </c>
      <c r="L212" t="s">
        <v>4511</v>
      </c>
      <c r="M212" s="66" t="s">
        <v>6906</v>
      </c>
      <c r="O212" t="str">
        <f t="shared" si="3"/>
        <v/>
      </c>
    </row>
    <row r="213" spans="1:15" x14ac:dyDescent="0.25">
      <c r="A213" t="s">
        <v>1537</v>
      </c>
      <c r="B213"/>
      <c r="C213" t="s">
        <v>35</v>
      </c>
      <c r="D213" s="29">
        <v>6</v>
      </c>
      <c r="E213" s="29" t="s">
        <v>112</v>
      </c>
      <c r="F213" t="s">
        <v>113</v>
      </c>
      <c r="G213" s="29">
        <v>1</v>
      </c>
      <c r="H213" s="29">
        <v>3</v>
      </c>
      <c r="I213" s="68">
        <v>18</v>
      </c>
      <c r="K213" t="s">
        <v>106</v>
      </c>
      <c r="L213" t="s">
        <v>4511</v>
      </c>
      <c r="M213" s="66"/>
      <c r="O213" t="str">
        <f t="shared" si="3"/>
        <v/>
      </c>
    </row>
    <row r="214" spans="1:15" x14ac:dyDescent="0.25">
      <c r="A214" t="s">
        <v>1537</v>
      </c>
      <c r="B214"/>
      <c r="C214" t="s">
        <v>47</v>
      </c>
      <c r="D214" s="29">
        <v>64</v>
      </c>
      <c r="E214" s="29" t="s">
        <v>109</v>
      </c>
      <c r="F214" t="s">
        <v>105</v>
      </c>
      <c r="G214" s="29">
        <v>2</v>
      </c>
      <c r="H214" s="29">
        <v>2</v>
      </c>
      <c r="I214" s="68">
        <v>1.28</v>
      </c>
      <c r="K214" t="s">
        <v>106</v>
      </c>
      <c r="L214" t="s">
        <v>4511</v>
      </c>
      <c r="M214" s="66"/>
      <c r="O214" t="str">
        <f t="shared" si="3"/>
        <v/>
      </c>
    </row>
    <row r="215" spans="1:15" x14ac:dyDescent="0.25">
      <c r="A215" t="s">
        <v>1012</v>
      </c>
      <c r="B215"/>
      <c r="C215" t="s">
        <v>77</v>
      </c>
      <c r="D215" s="29">
        <v>3</v>
      </c>
      <c r="E215" s="29" t="s">
        <v>114</v>
      </c>
      <c r="F215" t="s">
        <v>113</v>
      </c>
      <c r="G215" s="29">
        <v>1</v>
      </c>
      <c r="H215" s="29">
        <v>1</v>
      </c>
      <c r="I215" s="68">
        <v>3</v>
      </c>
      <c r="K215" t="s">
        <v>106</v>
      </c>
      <c r="L215" t="s">
        <v>3893</v>
      </c>
      <c r="M215" s="66" t="s">
        <v>6920</v>
      </c>
      <c r="O215" t="str">
        <f t="shared" si="3"/>
        <v/>
      </c>
    </row>
    <row r="216" spans="1:15" x14ac:dyDescent="0.25">
      <c r="A216" t="s">
        <v>1012</v>
      </c>
      <c r="B216"/>
      <c r="C216" t="s">
        <v>77</v>
      </c>
      <c r="D216" s="29">
        <v>2</v>
      </c>
      <c r="E216" s="29" t="s">
        <v>114</v>
      </c>
      <c r="F216" t="s">
        <v>113</v>
      </c>
      <c r="G216" s="29">
        <v>1</v>
      </c>
      <c r="H216" s="29">
        <v>1</v>
      </c>
      <c r="I216" s="68">
        <v>2</v>
      </c>
      <c r="K216" t="s">
        <v>106</v>
      </c>
      <c r="L216" t="s">
        <v>3893</v>
      </c>
      <c r="M216" s="66" t="s">
        <v>6920</v>
      </c>
      <c r="O216" t="str">
        <f t="shared" si="3"/>
        <v/>
      </c>
    </row>
    <row r="217" spans="1:15" x14ac:dyDescent="0.25">
      <c r="A217" t="s">
        <v>1012</v>
      </c>
      <c r="B217"/>
      <c r="C217" t="s">
        <v>35</v>
      </c>
      <c r="D217" s="29">
        <v>3</v>
      </c>
      <c r="E217" s="29" t="s">
        <v>112</v>
      </c>
      <c r="F217" t="s">
        <v>113</v>
      </c>
      <c r="G217" s="29">
        <v>1</v>
      </c>
      <c r="H217" s="29">
        <v>1</v>
      </c>
      <c r="I217" s="68">
        <v>3</v>
      </c>
      <c r="K217" t="s">
        <v>106</v>
      </c>
      <c r="L217" t="s">
        <v>3893</v>
      </c>
      <c r="M217" s="66"/>
      <c r="O217" t="str">
        <f t="shared" si="3"/>
        <v/>
      </c>
    </row>
    <row r="218" spans="1:15" x14ac:dyDescent="0.25">
      <c r="A218" t="s">
        <v>1012</v>
      </c>
      <c r="B218"/>
      <c r="C218" t="s">
        <v>47</v>
      </c>
      <c r="D218" s="29">
        <v>1</v>
      </c>
      <c r="E218" s="29" t="s">
        <v>126</v>
      </c>
      <c r="F218" t="s">
        <v>113</v>
      </c>
      <c r="G218" s="29">
        <v>1</v>
      </c>
      <c r="H218" s="29">
        <v>1</v>
      </c>
      <c r="I218" s="68">
        <v>1</v>
      </c>
      <c r="K218" t="s">
        <v>106</v>
      </c>
      <c r="L218" t="s">
        <v>3893</v>
      </c>
      <c r="M218" s="66"/>
      <c r="O218" t="str">
        <f t="shared" si="3"/>
        <v/>
      </c>
    </row>
    <row r="219" spans="1:15" x14ac:dyDescent="0.25">
      <c r="A219" t="s">
        <v>1012</v>
      </c>
      <c r="B219"/>
      <c r="C219" t="s">
        <v>35</v>
      </c>
      <c r="D219" s="29">
        <v>3</v>
      </c>
      <c r="E219" s="29" t="s">
        <v>112</v>
      </c>
      <c r="F219" t="s">
        <v>113</v>
      </c>
      <c r="G219" s="29">
        <v>1</v>
      </c>
      <c r="H219" s="29">
        <v>1</v>
      </c>
      <c r="I219" s="68">
        <v>3</v>
      </c>
      <c r="K219" t="s">
        <v>106</v>
      </c>
      <c r="L219" t="s">
        <v>3893</v>
      </c>
      <c r="M219" s="66"/>
      <c r="O219" t="str">
        <f t="shared" si="3"/>
        <v/>
      </c>
    </row>
    <row r="220" spans="1:15" x14ac:dyDescent="0.25">
      <c r="A220" t="s">
        <v>1012</v>
      </c>
      <c r="B220"/>
      <c r="C220" t="s">
        <v>47</v>
      </c>
      <c r="D220" s="29">
        <v>64</v>
      </c>
      <c r="E220" s="29" t="s">
        <v>109</v>
      </c>
      <c r="F220" t="s">
        <v>105</v>
      </c>
      <c r="G220" s="29">
        <v>1</v>
      </c>
      <c r="H220" s="29">
        <v>1</v>
      </c>
      <c r="I220" s="68">
        <v>0.32</v>
      </c>
      <c r="K220" t="s">
        <v>106</v>
      </c>
      <c r="L220" t="s">
        <v>3893</v>
      </c>
      <c r="M220" s="66"/>
      <c r="O220" t="str">
        <f t="shared" si="3"/>
        <v/>
      </c>
    </row>
    <row r="221" spans="1:15" x14ac:dyDescent="0.25">
      <c r="A221" t="s">
        <v>1332</v>
      </c>
      <c r="B221"/>
      <c r="C221" t="s">
        <v>77</v>
      </c>
      <c r="D221" s="29">
        <v>3</v>
      </c>
      <c r="E221" s="29" t="s">
        <v>114</v>
      </c>
      <c r="F221" t="s">
        <v>113</v>
      </c>
      <c r="G221" s="29">
        <v>1</v>
      </c>
      <c r="H221" s="29">
        <v>3</v>
      </c>
      <c r="I221" s="68">
        <v>9</v>
      </c>
      <c r="K221" t="s">
        <v>106</v>
      </c>
      <c r="L221" t="s">
        <v>4548</v>
      </c>
      <c r="M221" s="66" t="s">
        <v>6906</v>
      </c>
      <c r="O221" t="str">
        <f t="shared" si="3"/>
        <v/>
      </c>
    </row>
    <row r="222" spans="1:15" x14ac:dyDescent="0.25">
      <c r="A222" t="s">
        <v>1332</v>
      </c>
      <c r="B222"/>
      <c r="C222" t="s">
        <v>35</v>
      </c>
      <c r="D222" s="29">
        <v>8</v>
      </c>
      <c r="E222" s="29" t="s">
        <v>112</v>
      </c>
      <c r="F222" t="s">
        <v>113</v>
      </c>
      <c r="G222" s="29">
        <v>1</v>
      </c>
      <c r="H222" s="29">
        <v>2</v>
      </c>
      <c r="I222" s="68">
        <v>16</v>
      </c>
      <c r="K222" t="s">
        <v>106</v>
      </c>
      <c r="L222" t="s">
        <v>4548</v>
      </c>
      <c r="M222" s="66"/>
      <c r="O222" t="str">
        <f t="shared" si="3"/>
        <v/>
      </c>
    </row>
    <row r="223" spans="1:15" x14ac:dyDescent="0.25">
      <c r="A223" t="s">
        <v>1332</v>
      </c>
      <c r="B223"/>
      <c r="C223" t="s">
        <v>47</v>
      </c>
      <c r="D223" s="29">
        <v>1</v>
      </c>
      <c r="E223" s="29" t="s">
        <v>126</v>
      </c>
      <c r="F223" t="s">
        <v>113</v>
      </c>
      <c r="G223" s="29">
        <v>1</v>
      </c>
      <c r="H223" s="29">
        <v>2</v>
      </c>
      <c r="I223" s="68">
        <v>2</v>
      </c>
      <c r="K223" t="s">
        <v>106</v>
      </c>
      <c r="L223" t="s">
        <v>4548</v>
      </c>
      <c r="M223" s="66"/>
      <c r="O223" t="str">
        <f t="shared" si="3"/>
        <v/>
      </c>
    </row>
    <row r="224" spans="1:15" x14ac:dyDescent="0.25">
      <c r="A224" t="s">
        <v>1332</v>
      </c>
      <c r="B224"/>
      <c r="C224" t="s">
        <v>47</v>
      </c>
      <c r="D224" s="29">
        <v>64</v>
      </c>
      <c r="E224" s="29" t="s">
        <v>109</v>
      </c>
      <c r="F224" t="s">
        <v>105</v>
      </c>
      <c r="G224" s="29">
        <v>5</v>
      </c>
      <c r="H224" s="29">
        <v>1</v>
      </c>
      <c r="I224" s="68">
        <v>1.6</v>
      </c>
      <c r="K224" t="s">
        <v>106</v>
      </c>
      <c r="L224" t="s">
        <v>4548</v>
      </c>
      <c r="M224" s="66"/>
      <c r="O224" t="str">
        <f t="shared" si="3"/>
        <v/>
      </c>
    </row>
    <row r="225" spans="1:15" x14ac:dyDescent="0.25">
      <c r="A225" t="s">
        <v>816</v>
      </c>
      <c r="B225" s="103">
        <v>10</v>
      </c>
      <c r="C225" t="s">
        <v>77</v>
      </c>
      <c r="D225" s="29">
        <v>96</v>
      </c>
      <c r="E225" s="29" t="s">
        <v>104</v>
      </c>
      <c r="F225" t="s">
        <v>105</v>
      </c>
      <c r="G225" s="29">
        <v>4</v>
      </c>
      <c r="H225" s="29">
        <v>1</v>
      </c>
      <c r="I225" s="68">
        <v>1.92</v>
      </c>
      <c r="K225" t="s">
        <v>150</v>
      </c>
      <c r="L225" t="s">
        <v>4605</v>
      </c>
      <c r="M225" s="66" t="s">
        <v>6906</v>
      </c>
      <c r="O225" t="str">
        <f t="shared" si="3"/>
        <v/>
      </c>
    </row>
    <row r="226" spans="1:15" x14ac:dyDescent="0.25">
      <c r="A226" t="s">
        <v>816</v>
      </c>
      <c r="C226" t="s">
        <v>47</v>
      </c>
      <c r="D226" s="29">
        <v>64</v>
      </c>
      <c r="E226" s="29" t="s">
        <v>109</v>
      </c>
      <c r="F226" t="s">
        <v>105</v>
      </c>
      <c r="G226" s="29">
        <v>2</v>
      </c>
      <c r="H226" s="29">
        <v>1</v>
      </c>
      <c r="I226" s="68">
        <v>0.64</v>
      </c>
      <c r="K226" t="s">
        <v>150</v>
      </c>
      <c r="L226" t="s">
        <v>4605</v>
      </c>
      <c r="M226" s="66"/>
      <c r="O226" t="str">
        <f t="shared" si="3"/>
        <v/>
      </c>
    </row>
    <row r="227" spans="1:15" x14ac:dyDescent="0.25">
      <c r="A227" t="s">
        <v>816</v>
      </c>
      <c r="C227" t="s">
        <v>35</v>
      </c>
      <c r="D227" s="29">
        <v>96</v>
      </c>
      <c r="E227" s="29" t="s">
        <v>108</v>
      </c>
      <c r="F227" t="s">
        <v>105</v>
      </c>
      <c r="G227" s="29">
        <v>4</v>
      </c>
      <c r="H227" s="29">
        <v>1</v>
      </c>
      <c r="I227" s="68">
        <v>1.92</v>
      </c>
      <c r="K227" t="s">
        <v>150</v>
      </c>
      <c r="L227" t="s">
        <v>4605</v>
      </c>
      <c r="M227" s="66"/>
      <c r="O227" t="str">
        <f t="shared" si="3"/>
        <v/>
      </c>
    </row>
    <row r="228" spans="1:15" x14ac:dyDescent="0.25">
      <c r="A228" t="s">
        <v>373</v>
      </c>
      <c r="B228"/>
      <c r="C228" t="s">
        <v>77</v>
      </c>
      <c r="D228" s="29">
        <v>2</v>
      </c>
      <c r="E228" s="29" t="s">
        <v>114</v>
      </c>
      <c r="F228" t="s">
        <v>113</v>
      </c>
      <c r="G228" s="29">
        <v>1</v>
      </c>
      <c r="H228" s="29">
        <v>1</v>
      </c>
      <c r="I228" s="68">
        <v>2</v>
      </c>
      <c r="K228" t="s">
        <v>106</v>
      </c>
      <c r="L228" t="s">
        <v>4606</v>
      </c>
      <c r="M228" s="66" t="s">
        <v>6906</v>
      </c>
      <c r="O228" t="str">
        <f t="shared" si="3"/>
        <v/>
      </c>
    </row>
    <row r="229" spans="1:15" x14ac:dyDescent="0.25">
      <c r="A229" t="s">
        <v>373</v>
      </c>
      <c r="B229"/>
      <c r="C229" t="s">
        <v>35</v>
      </c>
      <c r="D229" s="29">
        <v>96</v>
      </c>
      <c r="E229" s="29" t="s">
        <v>108</v>
      </c>
      <c r="F229" t="s">
        <v>105</v>
      </c>
      <c r="G229" s="29">
        <v>3</v>
      </c>
      <c r="H229" s="29">
        <v>1</v>
      </c>
      <c r="I229" s="68">
        <v>1.44</v>
      </c>
      <c r="K229" t="s">
        <v>106</v>
      </c>
      <c r="L229" t="s">
        <v>4606</v>
      </c>
      <c r="M229" s="66"/>
      <c r="O229" t="str">
        <f t="shared" si="3"/>
        <v/>
      </c>
    </row>
    <row r="230" spans="1:15" x14ac:dyDescent="0.25">
      <c r="A230" t="s">
        <v>373</v>
      </c>
      <c r="B230"/>
      <c r="C230" t="s">
        <v>46</v>
      </c>
      <c r="D230" s="29">
        <v>64</v>
      </c>
      <c r="E230" s="29" t="s">
        <v>111</v>
      </c>
      <c r="F230" t="s">
        <v>105</v>
      </c>
      <c r="G230" s="29">
        <v>1</v>
      </c>
      <c r="H230" s="29">
        <v>1</v>
      </c>
      <c r="I230" s="68">
        <v>0.32</v>
      </c>
      <c r="K230" t="s">
        <v>106</v>
      </c>
      <c r="L230" t="s">
        <v>4606</v>
      </c>
      <c r="M230" s="66"/>
      <c r="O230" t="str">
        <f t="shared" si="3"/>
        <v/>
      </c>
    </row>
    <row r="231" spans="1:15" x14ac:dyDescent="0.25">
      <c r="A231" t="s">
        <v>2210</v>
      </c>
      <c r="B231" s="103">
        <v>99</v>
      </c>
      <c r="C231" t="s">
        <v>77</v>
      </c>
      <c r="D231" s="29">
        <v>4</v>
      </c>
      <c r="E231" s="29" t="s">
        <v>114</v>
      </c>
      <c r="F231" t="s">
        <v>113</v>
      </c>
      <c r="G231" s="29">
        <v>2</v>
      </c>
      <c r="H231" s="29">
        <v>2</v>
      </c>
      <c r="I231" s="68">
        <v>16</v>
      </c>
      <c r="K231" t="s">
        <v>150</v>
      </c>
      <c r="L231" t="s">
        <v>4607</v>
      </c>
      <c r="M231" s="66" t="s">
        <v>6906</v>
      </c>
      <c r="O231" t="str">
        <f t="shared" si="3"/>
        <v/>
      </c>
    </row>
    <row r="232" spans="1:15" x14ac:dyDescent="0.25">
      <c r="A232" t="s">
        <v>2210</v>
      </c>
      <c r="C232" t="s">
        <v>35</v>
      </c>
      <c r="D232" s="29">
        <v>4</v>
      </c>
      <c r="E232" s="29" t="s">
        <v>112</v>
      </c>
      <c r="F232" t="s">
        <v>113</v>
      </c>
      <c r="G232" s="29">
        <v>2</v>
      </c>
      <c r="H232" s="29">
        <v>2</v>
      </c>
      <c r="I232" s="68">
        <v>16</v>
      </c>
      <c r="K232" t="s">
        <v>150</v>
      </c>
      <c r="L232" t="s">
        <v>4607</v>
      </c>
      <c r="M232" s="66"/>
      <c r="O232" t="str">
        <f t="shared" si="3"/>
        <v/>
      </c>
    </row>
    <row r="233" spans="1:15" x14ac:dyDescent="0.25">
      <c r="A233" t="s">
        <v>2210</v>
      </c>
      <c r="C233" t="s">
        <v>46</v>
      </c>
      <c r="D233" s="29">
        <v>96</v>
      </c>
      <c r="E233" s="29" t="s">
        <v>111</v>
      </c>
      <c r="F233" t="s">
        <v>105</v>
      </c>
      <c r="G233" s="29">
        <v>2</v>
      </c>
      <c r="H233" s="29">
        <v>1</v>
      </c>
      <c r="I233" s="68">
        <v>0.96</v>
      </c>
      <c r="K233" t="s">
        <v>150</v>
      </c>
      <c r="L233" t="s">
        <v>4607</v>
      </c>
      <c r="M233" s="66"/>
      <c r="O233" t="str">
        <f t="shared" si="3"/>
        <v/>
      </c>
    </row>
    <row r="234" spans="1:15" x14ac:dyDescent="0.25">
      <c r="A234" t="s">
        <v>1283</v>
      </c>
      <c r="B234"/>
      <c r="C234" t="s">
        <v>77</v>
      </c>
      <c r="D234" s="29">
        <v>1</v>
      </c>
      <c r="E234" s="29" t="s">
        <v>114</v>
      </c>
      <c r="F234" t="s">
        <v>113</v>
      </c>
      <c r="G234" s="29">
        <v>1</v>
      </c>
      <c r="H234" s="29">
        <v>2</v>
      </c>
      <c r="I234" s="68">
        <v>2</v>
      </c>
      <c r="K234" t="s">
        <v>106</v>
      </c>
      <c r="L234" t="s">
        <v>4608</v>
      </c>
      <c r="M234" s="66" t="s">
        <v>6906</v>
      </c>
      <c r="O234" t="str">
        <f t="shared" si="3"/>
        <v/>
      </c>
    </row>
    <row r="235" spans="1:15" x14ac:dyDescent="0.25">
      <c r="A235" t="s">
        <v>1283</v>
      </c>
      <c r="B235"/>
      <c r="C235" t="s">
        <v>47</v>
      </c>
      <c r="D235" s="29">
        <v>64</v>
      </c>
      <c r="E235" s="29" t="s">
        <v>109</v>
      </c>
      <c r="F235" t="s">
        <v>105</v>
      </c>
      <c r="G235" s="29">
        <v>1</v>
      </c>
      <c r="H235" s="29">
        <v>1</v>
      </c>
      <c r="I235" s="68">
        <v>0.32</v>
      </c>
      <c r="K235" t="s">
        <v>106</v>
      </c>
      <c r="L235" t="s">
        <v>4608</v>
      </c>
      <c r="M235" s="66"/>
      <c r="O235" t="str">
        <f t="shared" si="3"/>
        <v/>
      </c>
    </row>
    <row r="236" spans="1:15" x14ac:dyDescent="0.25">
      <c r="A236" t="s">
        <v>1283</v>
      </c>
      <c r="B236"/>
      <c r="C236" t="s">
        <v>35</v>
      </c>
      <c r="D236" s="29">
        <v>1</v>
      </c>
      <c r="E236" s="29" t="s">
        <v>112</v>
      </c>
      <c r="F236" t="s">
        <v>113</v>
      </c>
      <c r="G236" s="29">
        <v>1</v>
      </c>
      <c r="H236" s="29">
        <v>1</v>
      </c>
      <c r="I236" s="68">
        <v>1</v>
      </c>
      <c r="K236" t="s">
        <v>106</v>
      </c>
      <c r="L236" t="s">
        <v>4608</v>
      </c>
      <c r="M236" s="66"/>
      <c r="O236" t="str">
        <f t="shared" si="3"/>
        <v/>
      </c>
    </row>
    <row r="237" spans="1:15" x14ac:dyDescent="0.25">
      <c r="A237" t="s">
        <v>1079</v>
      </c>
      <c r="B237"/>
      <c r="C237" t="s">
        <v>77</v>
      </c>
      <c r="D237" s="29">
        <v>34</v>
      </c>
      <c r="E237" s="29" t="s">
        <v>104</v>
      </c>
      <c r="F237" t="s">
        <v>105</v>
      </c>
      <c r="G237" s="29">
        <v>1</v>
      </c>
      <c r="H237" s="29">
        <v>1</v>
      </c>
      <c r="I237" s="68">
        <v>0.17</v>
      </c>
      <c r="K237" t="s">
        <v>106</v>
      </c>
      <c r="L237" t="s">
        <v>4609</v>
      </c>
      <c r="M237" s="66" t="s">
        <v>6906</v>
      </c>
      <c r="O237" t="str">
        <f t="shared" si="3"/>
        <v/>
      </c>
    </row>
    <row r="238" spans="1:15" x14ac:dyDescent="0.25">
      <c r="A238" t="s">
        <v>1079</v>
      </c>
      <c r="B238"/>
      <c r="C238" t="s">
        <v>35</v>
      </c>
      <c r="D238" s="29">
        <v>1</v>
      </c>
      <c r="E238" s="29" t="s">
        <v>112</v>
      </c>
      <c r="F238" t="s">
        <v>113</v>
      </c>
      <c r="G238" s="29">
        <v>1</v>
      </c>
      <c r="H238" s="29">
        <v>1</v>
      </c>
      <c r="I238" s="68">
        <v>1</v>
      </c>
      <c r="K238" t="s">
        <v>106</v>
      </c>
      <c r="L238" t="s">
        <v>4609</v>
      </c>
      <c r="M238" s="66"/>
      <c r="O238" t="str">
        <f t="shared" si="3"/>
        <v/>
      </c>
    </row>
    <row r="239" spans="1:15" x14ac:dyDescent="0.25">
      <c r="A239" t="s">
        <v>1079</v>
      </c>
      <c r="B239"/>
      <c r="C239" t="s">
        <v>46</v>
      </c>
      <c r="D239" s="29">
        <v>64</v>
      </c>
      <c r="E239" s="29" t="s">
        <v>111</v>
      </c>
      <c r="F239" t="s">
        <v>105</v>
      </c>
      <c r="G239" s="29">
        <v>1</v>
      </c>
      <c r="H239" s="29">
        <v>1</v>
      </c>
      <c r="I239" s="68">
        <v>0.32</v>
      </c>
      <c r="K239" t="s">
        <v>106</v>
      </c>
      <c r="L239" t="s">
        <v>4609</v>
      </c>
      <c r="M239" s="66"/>
      <c r="O239" t="str">
        <f t="shared" si="3"/>
        <v/>
      </c>
    </row>
    <row r="240" spans="1:15" x14ac:dyDescent="0.25">
      <c r="A240" t="s">
        <v>1023</v>
      </c>
      <c r="B240" s="103">
        <v>4</v>
      </c>
      <c r="C240" t="s">
        <v>77</v>
      </c>
      <c r="D240" s="29">
        <v>64</v>
      </c>
      <c r="E240" s="29" t="s">
        <v>104</v>
      </c>
      <c r="F240" t="s">
        <v>105</v>
      </c>
      <c r="G240" s="29">
        <v>4</v>
      </c>
      <c r="H240" s="29">
        <v>1</v>
      </c>
      <c r="I240" s="68">
        <v>1.28</v>
      </c>
      <c r="K240" t="s">
        <v>150</v>
      </c>
      <c r="L240" t="s">
        <v>4549</v>
      </c>
      <c r="M240" s="66" t="s">
        <v>6906</v>
      </c>
      <c r="O240" t="str">
        <f t="shared" si="3"/>
        <v/>
      </c>
    </row>
    <row r="241" spans="1:15" x14ac:dyDescent="0.25">
      <c r="A241" t="s">
        <v>1023</v>
      </c>
      <c r="C241" t="s">
        <v>35</v>
      </c>
      <c r="D241" s="29">
        <v>64</v>
      </c>
      <c r="E241" s="29" t="s">
        <v>108</v>
      </c>
      <c r="F241" t="s">
        <v>105</v>
      </c>
      <c r="G241" s="29">
        <v>3</v>
      </c>
      <c r="H241" s="29">
        <v>1</v>
      </c>
      <c r="I241" s="68">
        <v>0.96</v>
      </c>
      <c r="K241" t="s">
        <v>150</v>
      </c>
      <c r="L241" t="s">
        <v>4549</v>
      </c>
      <c r="M241" s="66"/>
      <c r="O241" t="str">
        <f t="shared" si="3"/>
        <v/>
      </c>
    </row>
    <row r="242" spans="1:15" x14ac:dyDescent="0.25">
      <c r="A242" t="s">
        <v>1023</v>
      </c>
      <c r="C242" t="s">
        <v>46</v>
      </c>
      <c r="D242" s="29">
        <v>64</v>
      </c>
      <c r="E242" s="29" t="s">
        <v>111</v>
      </c>
      <c r="F242" t="s">
        <v>105</v>
      </c>
      <c r="G242" s="29">
        <v>3</v>
      </c>
      <c r="H242" s="29">
        <v>1</v>
      </c>
      <c r="I242" s="68">
        <v>0.96</v>
      </c>
      <c r="K242" t="s">
        <v>150</v>
      </c>
      <c r="L242" t="s">
        <v>4549</v>
      </c>
      <c r="M242" s="66"/>
      <c r="O242" t="str">
        <f t="shared" si="3"/>
        <v/>
      </c>
    </row>
    <row r="243" spans="1:15" x14ac:dyDescent="0.25">
      <c r="A243" t="s">
        <v>3198</v>
      </c>
      <c r="B243"/>
      <c r="C243" t="s">
        <v>77</v>
      </c>
      <c r="D243" s="29">
        <v>6</v>
      </c>
      <c r="E243" s="29" t="s">
        <v>114</v>
      </c>
      <c r="F243" t="s">
        <v>113</v>
      </c>
      <c r="G243" s="29">
        <v>1</v>
      </c>
      <c r="H243" s="29">
        <v>2</v>
      </c>
      <c r="I243" s="68">
        <v>12</v>
      </c>
      <c r="K243" t="s">
        <v>106</v>
      </c>
      <c r="L243" t="s">
        <v>4123</v>
      </c>
      <c r="M243" s="66" t="s">
        <v>6920</v>
      </c>
      <c r="O243" t="str">
        <f t="shared" si="3"/>
        <v/>
      </c>
    </row>
    <row r="244" spans="1:15" x14ac:dyDescent="0.25">
      <c r="A244" t="s">
        <v>3198</v>
      </c>
      <c r="B244"/>
      <c r="C244" t="s">
        <v>35</v>
      </c>
      <c r="D244" s="29">
        <v>6</v>
      </c>
      <c r="E244" s="29" t="s">
        <v>112</v>
      </c>
      <c r="F244" t="s">
        <v>113</v>
      </c>
      <c r="G244" s="29">
        <v>1</v>
      </c>
      <c r="H244" s="29">
        <v>1</v>
      </c>
      <c r="I244" s="68">
        <v>6</v>
      </c>
      <c r="K244" t="s">
        <v>106</v>
      </c>
      <c r="L244" t="s">
        <v>4123</v>
      </c>
      <c r="M244" s="66"/>
      <c r="O244" t="str">
        <f t="shared" si="3"/>
        <v/>
      </c>
    </row>
    <row r="245" spans="1:15" x14ac:dyDescent="0.25">
      <c r="A245" t="s">
        <v>1014</v>
      </c>
      <c r="B245" s="103">
        <v>4</v>
      </c>
      <c r="C245" t="s">
        <v>77</v>
      </c>
      <c r="D245" s="29">
        <v>96</v>
      </c>
      <c r="E245" s="29" t="s">
        <v>104</v>
      </c>
      <c r="F245" t="s">
        <v>105</v>
      </c>
      <c r="G245" s="29">
        <v>1</v>
      </c>
      <c r="H245" s="29">
        <v>1</v>
      </c>
      <c r="I245" s="68">
        <v>0.48</v>
      </c>
      <c r="K245" t="s">
        <v>150</v>
      </c>
      <c r="L245" t="s">
        <v>4610</v>
      </c>
      <c r="M245" s="66" t="s">
        <v>6906</v>
      </c>
      <c r="O245" t="str">
        <f t="shared" si="3"/>
        <v/>
      </c>
    </row>
    <row r="246" spans="1:15" x14ac:dyDescent="0.25">
      <c r="A246" t="s">
        <v>1014</v>
      </c>
      <c r="C246" t="s">
        <v>35</v>
      </c>
      <c r="D246" s="29">
        <v>96</v>
      </c>
      <c r="E246" s="29" t="s">
        <v>108</v>
      </c>
      <c r="F246" t="s">
        <v>105</v>
      </c>
      <c r="G246" s="29">
        <v>2</v>
      </c>
      <c r="H246" s="29">
        <v>1</v>
      </c>
      <c r="I246" s="68">
        <v>0.96</v>
      </c>
      <c r="K246" t="s">
        <v>150</v>
      </c>
      <c r="L246" t="s">
        <v>4610</v>
      </c>
      <c r="M246" s="66"/>
      <c r="O246" t="str">
        <f t="shared" si="3"/>
        <v/>
      </c>
    </row>
    <row r="247" spans="1:15" x14ac:dyDescent="0.25">
      <c r="A247" t="s">
        <v>1014</v>
      </c>
      <c r="C247" t="s">
        <v>46</v>
      </c>
      <c r="D247" s="29">
        <v>64</v>
      </c>
      <c r="E247" s="29" t="s">
        <v>111</v>
      </c>
      <c r="F247" t="s">
        <v>105</v>
      </c>
      <c r="G247" s="29">
        <v>1</v>
      </c>
      <c r="H247" s="29">
        <v>1</v>
      </c>
      <c r="I247" s="68">
        <v>0.32</v>
      </c>
      <c r="K247" t="s">
        <v>150</v>
      </c>
      <c r="L247" t="s">
        <v>4610</v>
      </c>
      <c r="M247" s="66"/>
      <c r="O247" t="str">
        <f t="shared" si="3"/>
        <v/>
      </c>
    </row>
    <row r="248" spans="1:15" x14ac:dyDescent="0.25">
      <c r="A248" t="s">
        <v>797</v>
      </c>
      <c r="B248"/>
      <c r="C248" t="s">
        <v>77</v>
      </c>
      <c r="D248" s="29">
        <v>34</v>
      </c>
      <c r="E248" s="29" t="s">
        <v>104</v>
      </c>
      <c r="F248" t="s">
        <v>105</v>
      </c>
      <c r="G248" s="29">
        <v>1</v>
      </c>
      <c r="H248" s="29">
        <v>1</v>
      </c>
      <c r="I248" s="68">
        <v>0.17</v>
      </c>
      <c r="K248" t="s">
        <v>106</v>
      </c>
      <c r="L248" t="s">
        <v>4470</v>
      </c>
      <c r="M248" s="66" t="s">
        <v>6906</v>
      </c>
      <c r="O248" t="str">
        <f t="shared" si="3"/>
        <v/>
      </c>
    </row>
    <row r="249" spans="1:15" x14ac:dyDescent="0.25">
      <c r="A249" t="s">
        <v>797</v>
      </c>
      <c r="B249"/>
      <c r="C249" t="s">
        <v>35</v>
      </c>
      <c r="D249" s="29">
        <v>64</v>
      </c>
      <c r="E249" s="29" t="s">
        <v>108</v>
      </c>
      <c r="F249" t="s">
        <v>105</v>
      </c>
      <c r="G249" s="29">
        <v>1</v>
      </c>
      <c r="H249" s="29">
        <v>1</v>
      </c>
      <c r="I249" s="68">
        <v>0.32</v>
      </c>
      <c r="K249" t="s">
        <v>106</v>
      </c>
      <c r="L249" t="s">
        <v>4470</v>
      </c>
      <c r="M249" s="66"/>
      <c r="O249" t="str">
        <f t="shared" si="3"/>
        <v/>
      </c>
    </row>
    <row r="250" spans="1:15" x14ac:dyDescent="0.25">
      <c r="A250" t="s">
        <v>797</v>
      </c>
      <c r="B250"/>
      <c r="C250" t="s">
        <v>46</v>
      </c>
      <c r="D250" s="29">
        <v>64</v>
      </c>
      <c r="E250" s="29" t="s">
        <v>111</v>
      </c>
      <c r="F250" t="s">
        <v>105</v>
      </c>
      <c r="G250" s="29">
        <v>1</v>
      </c>
      <c r="H250" s="29">
        <v>1</v>
      </c>
      <c r="I250" s="68">
        <v>0.32</v>
      </c>
      <c r="K250" t="s">
        <v>106</v>
      </c>
      <c r="L250" t="s">
        <v>4470</v>
      </c>
      <c r="M250" s="66"/>
      <c r="O250" t="str">
        <f t="shared" si="3"/>
        <v/>
      </c>
    </row>
    <row r="251" spans="1:15" x14ac:dyDescent="0.25">
      <c r="A251" t="s">
        <v>975</v>
      </c>
      <c r="B251"/>
      <c r="C251" t="s">
        <v>77</v>
      </c>
      <c r="D251" s="29">
        <v>96</v>
      </c>
      <c r="E251" s="29" t="s">
        <v>104</v>
      </c>
      <c r="F251" t="s">
        <v>105</v>
      </c>
      <c r="G251" s="29">
        <v>1</v>
      </c>
      <c r="H251" s="29">
        <v>2</v>
      </c>
      <c r="I251" s="68">
        <v>0.96</v>
      </c>
      <c r="K251" t="s">
        <v>106</v>
      </c>
      <c r="L251" t="s">
        <v>4611</v>
      </c>
      <c r="M251" s="66" t="s">
        <v>6906</v>
      </c>
      <c r="O251" t="str">
        <f t="shared" si="3"/>
        <v/>
      </c>
    </row>
    <row r="252" spans="1:15" x14ac:dyDescent="0.25">
      <c r="A252" t="s">
        <v>975</v>
      </c>
      <c r="B252"/>
      <c r="C252" t="s">
        <v>35</v>
      </c>
      <c r="D252" s="29">
        <v>2</v>
      </c>
      <c r="E252" s="29" t="s">
        <v>112</v>
      </c>
      <c r="F252" t="s">
        <v>113</v>
      </c>
      <c r="G252" s="29">
        <v>1</v>
      </c>
      <c r="H252" s="29">
        <v>3</v>
      </c>
      <c r="I252" s="68">
        <v>6</v>
      </c>
      <c r="K252" t="s">
        <v>106</v>
      </c>
      <c r="L252" t="s">
        <v>4611</v>
      </c>
      <c r="M252" s="66"/>
      <c r="O252" t="str">
        <f t="shared" si="3"/>
        <v/>
      </c>
    </row>
    <row r="253" spans="1:15" x14ac:dyDescent="0.25">
      <c r="A253" t="s">
        <v>975</v>
      </c>
      <c r="B253"/>
      <c r="C253" t="s">
        <v>46</v>
      </c>
      <c r="D253" s="29">
        <v>96</v>
      </c>
      <c r="E253" s="29" t="s">
        <v>111</v>
      </c>
      <c r="F253" t="s">
        <v>105</v>
      </c>
      <c r="G253" s="29">
        <v>1</v>
      </c>
      <c r="H253" s="29">
        <v>1</v>
      </c>
      <c r="I253" s="68">
        <v>0.48</v>
      </c>
      <c r="K253" t="s">
        <v>106</v>
      </c>
      <c r="L253" t="s">
        <v>4611</v>
      </c>
      <c r="M253" s="66"/>
      <c r="O253" t="str">
        <f t="shared" si="3"/>
        <v/>
      </c>
    </row>
    <row r="254" spans="1:15" x14ac:dyDescent="0.25">
      <c r="A254" t="s">
        <v>975</v>
      </c>
      <c r="B254"/>
      <c r="C254" t="s">
        <v>47</v>
      </c>
      <c r="D254" s="29">
        <v>1</v>
      </c>
      <c r="E254" s="29" t="s">
        <v>126</v>
      </c>
      <c r="F254" t="s">
        <v>113</v>
      </c>
      <c r="G254" s="29">
        <v>1</v>
      </c>
      <c r="H254" s="29">
        <v>2</v>
      </c>
      <c r="I254" s="68">
        <v>2</v>
      </c>
      <c r="K254" t="s">
        <v>106</v>
      </c>
      <c r="L254" t="s">
        <v>4611</v>
      </c>
      <c r="M254" s="66"/>
      <c r="O254" t="str">
        <f t="shared" si="3"/>
        <v/>
      </c>
    </row>
    <row r="255" spans="1:15" x14ac:dyDescent="0.25">
      <c r="A255" t="s">
        <v>1013</v>
      </c>
      <c r="B255"/>
      <c r="C255" t="s">
        <v>77</v>
      </c>
      <c r="D255" s="29">
        <v>34</v>
      </c>
      <c r="E255" s="29" t="s">
        <v>104</v>
      </c>
      <c r="F255" t="s">
        <v>105</v>
      </c>
      <c r="G255" s="29">
        <v>1</v>
      </c>
      <c r="H255" s="29">
        <v>1</v>
      </c>
      <c r="I255" s="68">
        <v>0.17</v>
      </c>
      <c r="K255" t="s">
        <v>106</v>
      </c>
      <c r="L255" t="s">
        <v>4612</v>
      </c>
      <c r="M255" s="66" t="s">
        <v>6906</v>
      </c>
      <c r="O255" t="str">
        <f t="shared" si="3"/>
        <v/>
      </c>
    </row>
    <row r="256" spans="1:15" x14ac:dyDescent="0.25">
      <c r="A256" t="s">
        <v>1013</v>
      </c>
      <c r="B256"/>
      <c r="C256" t="s">
        <v>46</v>
      </c>
      <c r="D256" s="29">
        <v>96</v>
      </c>
      <c r="E256" s="29" t="s">
        <v>111</v>
      </c>
      <c r="F256" t="s">
        <v>105</v>
      </c>
      <c r="G256" s="29">
        <v>1</v>
      </c>
      <c r="H256" s="29">
        <v>1</v>
      </c>
      <c r="I256" s="68">
        <v>0.48</v>
      </c>
      <c r="K256" t="s">
        <v>106</v>
      </c>
      <c r="L256" t="s">
        <v>4612</v>
      </c>
      <c r="M256" s="66"/>
      <c r="O256" t="str">
        <f t="shared" si="3"/>
        <v/>
      </c>
    </row>
    <row r="257" spans="1:15" x14ac:dyDescent="0.25">
      <c r="A257" t="s">
        <v>1013</v>
      </c>
      <c r="B257"/>
      <c r="C257" t="s">
        <v>35</v>
      </c>
      <c r="D257" s="29">
        <v>96</v>
      </c>
      <c r="E257" s="29" t="s">
        <v>108</v>
      </c>
      <c r="F257" t="s">
        <v>105</v>
      </c>
      <c r="G257" s="29">
        <v>1</v>
      </c>
      <c r="H257" s="29">
        <v>1</v>
      </c>
      <c r="I257" s="68">
        <v>0.48</v>
      </c>
      <c r="K257" t="s">
        <v>106</v>
      </c>
      <c r="L257" t="s">
        <v>4612</v>
      </c>
      <c r="M257" s="66"/>
      <c r="O257" t="str">
        <f t="shared" si="3"/>
        <v/>
      </c>
    </row>
    <row r="258" spans="1:15" x14ac:dyDescent="0.25">
      <c r="A258" t="s">
        <v>777</v>
      </c>
      <c r="B258"/>
      <c r="C258" t="s">
        <v>77</v>
      </c>
      <c r="D258" s="29">
        <v>96</v>
      </c>
      <c r="E258" s="29" t="s">
        <v>104</v>
      </c>
      <c r="F258" t="s">
        <v>105</v>
      </c>
      <c r="G258" s="29">
        <v>1</v>
      </c>
      <c r="H258" s="29">
        <v>1</v>
      </c>
      <c r="I258" s="68">
        <v>0.48</v>
      </c>
      <c r="K258" t="s">
        <v>106</v>
      </c>
      <c r="L258" t="s">
        <v>4149</v>
      </c>
      <c r="M258" s="66" t="s">
        <v>6920</v>
      </c>
      <c r="O258" t="str">
        <f t="shared" si="3"/>
        <v/>
      </c>
    </row>
    <row r="259" spans="1:15" x14ac:dyDescent="0.25">
      <c r="A259" t="s">
        <v>777</v>
      </c>
      <c r="B259"/>
      <c r="C259" t="s">
        <v>35</v>
      </c>
      <c r="D259" s="29">
        <v>2</v>
      </c>
      <c r="E259" s="29" t="s">
        <v>112</v>
      </c>
      <c r="F259" t="s">
        <v>113</v>
      </c>
      <c r="G259" s="29">
        <v>1</v>
      </c>
      <c r="H259" s="29">
        <v>1</v>
      </c>
      <c r="I259" s="68">
        <v>2</v>
      </c>
      <c r="K259" t="s">
        <v>106</v>
      </c>
      <c r="L259" t="s">
        <v>4149</v>
      </c>
      <c r="M259" s="66"/>
      <c r="O259" t="str">
        <f t="shared" si="3"/>
        <v/>
      </c>
    </row>
    <row r="260" spans="1:15" x14ac:dyDescent="0.25">
      <c r="A260" t="s">
        <v>1325</v>
      </c>
      <c r="B260"/>
      <c r="C260" t="s">
        <v>77</v>
      </c>
      <c r="D260" s="29">
        <v>96</v>
      </c>
      <c r="E260" s="29" t="s">
        <v>104</v>
      </c>
      <c r="F260" t="s">
        <v>105</v>
      </c>
      <c r="G260" s="29">
        <v>1</v>
      </c>
      <c r="H260" s="29">
        <v>1</v>
      </c>
      <c r="I260" s="68">
        <v>0.48</v>
      </c>
      <c r="K260" t="s">
        <v>106</v>
      </c>
      <c r="L260" t="s">
        <v>3865</v>
      </c>
      <c r="M260" s="66" t="s">
        <v>6920</v>
      </c>
      <c r="O260" t="str">
        <f t="shared" si="3"/>
        <v/>
      </c>
    </row>
    <row r="261" spans="1:15" x14ac:dyDescent="0.25">
      <c r="A261" t="s">
        <v>1325</v>
      </c>
      <c r="B261"/>
      <c r="C261" t="s">
        <v>35</v>
      </c>
      <c r="D261" s="29">
        <v>96</v>
      </c>
      <c r="E261" s="29" t="s">
        <v>108</v>
      </c>
      <c r="F261" t="s">
        <v>105</v>
      </c>
      <c r="G261" s="29">
        <v>1</v>
      </c>
      <c r="H261" s="29">
        <v>1</v>
      </c>
      <c r="I261" s="68">
        <v>0.48</v>
      </c>
      <c r="K261" t="s">
        <v>106</v>
      </c>
      <c r="L261" t="s">
        <v>3865</v>
      </c>
      <c r="M261" s="66"/>
      <c r="O261" t="str">
        <f t="shared" si="3"/>
        <v/>
      </c>
    </row>
    <row r="262" spans="1:15" x14ac:dyDescent="0.25">
      <c r="A262" t="s">
        <v>2136</v>
      </c>
      <c r="B262" s="103">
        <v>12</v>
      </c>
      <c r="C262" t="s">
        <v>77</v>
      </c>
      <c r="D262" s="29">
        <v>2</v>
      </c>
      <c r="E262" s="29" t="s">
        <v>616</v>
      </c>
      <c r="F262" t="s">
        <v>113</v>
      </c>
      <c r="G262" s="29">
        <v>1</v>
      </c>
      <c r="H262" s="29">
        <v>2</v>
      </c>
      <c r="I262" s="68">
        <v>4</v>
      </c>
      <c r="K262" t="s">
        <v>150</v>
      </c>
      <c r="L262" t="s">
        <v>4613</v>
      </c>
      <c r="M262" s="66" t="s">
        <v>6906</v>
      </c>
      <c r="O262" t="str">
        <f t="shared" si="3"/>
        <v/>
      </c>
    </row>
    <row r="263" spans="1:15" x14ac:dyDescent="0.25">
      <c r="A263" t="s">
        <v>2136</v>
      </c>
      <c r="C263" t="s">
        <v>35</v>
      </c>
      <c r="D263" s="29">
        <v>96</v>
      </c>
      <c r="E263" s="29" t="s">
        <v>108</v>
      </c>
      <c r="F263" t="s">
        <v>105</v>
      </c>
      <c r="G263" s="29">
        <v>2</v>
      </c>
      <c r="H263" s="29">
        <v>1</v>
      </c>
      <c r="I263" s="68">
        <v>0.96</v>
      </c>
      <c r="K263" t="s">
        <v>150</v>
      </c>
      <c r="L263" t="s">
        <v>4613</v>
      </c>
      <c r="M263" s="66"/>
      <c r="O263" t="str">
        <f t="shared" si="3"/>
        <v/>
      </c>
    </row>
    <row r="264" spans="1:15" x14ac:dyDescent="0.25">
      <c r="A264" t="s">
        <v>2136</v>
      </c>
      <c r="C264" t="s">
        <v>46</v>
      </c>
      <c r="D264" s="29">
        <v>64</v>
      </c>
      <c r="E264" s="29" t="s">
        <v>111</v>
      </c>
      <c r="F264" t="s">
        <v>105</v>
      </c>
      <c r="G264" s="29">
        <v>1</v>
      </c>
      <c r="H264" s="29">
        <v>1</v>
      </c>
      <c r="I264" s="68">
        <v>0.32</v>
      </c>
      <c r="K264" t="s">
        <v>150</v>
      </c>
      <c r="L264" t="s">
        <v>4613</v>
      </c>
      <c r="M264" s="66"/>
      <c r="O264" t="str">
        <f t="shared" si="3"/>
        <v/>
      </c>
    </row>
    <row r="265" spans="1:15" x14ac:dyDescent="0.25">
      <c r="A265" t="s">
        <v>1080</v>
      </c>
      <c r="B265"/>
      <c r="C265" t="s">
        <v>77</v>
      </c>
      <c r="D265" s="29">
        <v>96</v>
      </c>
      <c r="E265" s="29" t="s">
        <v>104</v>
      </c>
      <c r="F265" t="s">
        <v>105</v>
      </c>
      <c r="G265" s="29">
        <v>1</v>
      </c>
      <c r="H265" s="29">
        <v>1</v>
      </c>
      <c r="I265" s="68">
        <v>0.48</v>
      </c>
      <c r="K265" t="s">
        <v>106</v>
      </c>
      <c r="L265" t="s">
        <v>4614</v>
      </c>
      <c r="M265" s="66" t="s">
        <v>6906</v>
      </c>
      <c r="O265" t="str">
        <f t="shared" ref="O265:O328" si="4">TRIM(N265)</f>
        <v/>
      </c>
    </row>
    <row r="266" spans="1:15" x14ac:dyDescent="0.25">
      <c r="A266" t="s">
        <v>1080</v>
      </c>
      <c r="B266"/>
      <c r="C266" t="s">
        <v>35</v>
      </c>
      <c r="D266" s="29">
        <v>96</v>
      </c>
      <c r="E266" s="29" t="s">
        <v>108</v>
      </c>
      <c r="F266" t="s">
        <v>105</v>
      </c>
      <c r="G266" s="29">
        <v>1</v>
      </c>
      <c r="H266" s="29">
        <v>1</v>
      </c>
      <c r="I266" s="68">
        <v>0.48</v>
      </c>
      <c r="K266" t="s">
        <v>106</v>
      </c>
      <c r="L266" t="s">
        <v>4614</v>
      </c>
      <c r="M266" s="66"/>
      <c r="O266" t="str">
        <f t="shared" si="4"/>
        <v/>
      </c>
    </row>
    <row r="267" spans="1:15" x14ac:dyDescent="0.25">
      <c r="A267" t="s">
        <v>1080</v>
      </c>
      <c r="B267"/>
      <c r="C267" t="s">
        <v>46</v>
      </c>
      <c r="D267" s="29">
        <v>96</v>
      </c>
      <c r="E267" s="29" t="s">
        <v>111</v>
      </c>
      <c r="F267" t="s">
        <v>105</v>
      </c>
      <c r="G267" s="29">
        <v>1</v>
      </c>
      <c r="H267" s="29">
        <v>1</v>
      </c>
      <c r="I267" s="68">
        <v>0.48</v>
      </c>
      <c r="K267" t="s">
        <v>106</v>
      </c>
      <c r="L267" t="s">
        <v>4614</v>
      </c>
      <c r="M267" s="66"/>
      <c r="O267" t="str">
        <f t="shared" si="4"/>
        <v/>
      </c>
    </row>
    <row r="268" spans="1:15" x14ac:dyDescent="0.25">
      <c r="A268" t="s">
        <v>2595</v>
      </c>
      <c r="C268" t="s">
        <v>77</v>
      </c>
      <c r="D268" s="29">
        <v>4</v>
      </c>
      <c r="E268" s="29" t="s">
        <v>114</v>
      </c>
      <c r="F268" t="s">
        <v>113</v>
      </c>
      <c r="G268" s="29">
        <v>1</v>
      </c>
      <c r="H268" s="29">
        <v>2</v>
      </c>
      <c r="I268" s="68">
        <v>8</v>
      </c>
      <c r="K268" t="s">
        <v>150</v>
      </c>
      <c r="L268" t="s">
        <v>4615</v>
      </c>
      <c r="M268" s="66" t="s">
        <v>6906</v>
      </c>
      <c r="O268" t="str">
        <f t="shared" si="4"/>
        <v/>
      </c>
    </row>
    <row r="269" spans="1:15" x14ac:dyDescent="0.25">
      <c r="A269" t="s">
        <v>2595</v>
      </c>
      <c r="C269" t="s">
        <v>35</v>
      </c>
      <c r="D269" s="29">
        <v>4</v>
      </c>
      <c r="E269" s="29" t="s">
        <v>112</v>
      </c>
      <c r="F269" t="s">
        <v>113</v>
      </c>
      <c r="G269" s="29">
        <v>1</v>
      </c>
      <c r="H269" s="29">
        <v>1</v>
      </c>
      <c r="I269" s="68">
        <v>4</v>
      </c>
      <c r="K269" t="s">
        <v>150</v>
      </c>
      <c r="L269" t="s">
        <v>4615</v>
      </c>
      <c r="M269" s="66"/>
      <c r="O269" t="str">
        <f t="shared" si="4"/>
        <v/>
      </c>
    </row>
    <row r="270" spans="1:15" x14ac:dyDescent="0.25">
      <c r="A270" t="s">
        <v>2595</v>
      </c>
      <c r="B270"/>
      <c r="C270" t="s">
        <v>47</v>
      </c>
      <c r="D270" s="29">
        <v>64</v>
      </c>
      <c r="E270" s="29" t="s">
        <v>109</v>
      </c>
      <c r="F270" t="s">
        <v>105</v>
      </c>
      <c r="G270" s="29">
        <v>3</v>
      </c>
      <c r="H270" s="29">
        <v>1</v>
      </c>
      <c r="I270" s="68">
        <v>0.96</v>
      </c>
      <c r="K270" t="s">
        <v>106</v>
      </c>
      <c r="L270" t="s">
        <v>4615</v>
      </c>
      <c r="M270" s="66"/>
      <c r="O270" t="str">
        <f t="shared" si="4"/>
        <v/>
      </c>
    </row>
    <row r="271" spans="1:15" x14ac:dyDescent="0.25">
      <c r="A271" t="s">
        <v>1230</v>
      </c>
      <c r="B271"/>
      <c r="C271" t="s">
        <v>77</v>
      </c>
      <c r="D271" s="29">
        <v>96</v>
      </c>
      <c r="E271" s="29" t="s">
        <v>104</v>
      </c>
      <c r="F271" t="s">
        <v>105</v>
      </c>
      <c r="G271" s="29">
        <v>1</v>
      </c>
      <c r="H271" s="29">
        <v>1</v>
      </c>
      <c r="I271" s="68">
        <v>0.48</v>
      </c>
      <c r="K271" t="s">
        <v>106</v>
      </c>
      <c r="L271" t="s">
        <v>3870</v>
      </c>
      <c r="M271" s="66" t="s">
        <v>6920</v>
      </c>
      <c r="O271" t="str">
        <f t="shared" si="4"/>
        <v/>
      </c>
    </row>
    <row r="272" spans="1:15" x14ac:dyDescent="0.25">
      <c r="A272" t="s">
        <v>1230</v>
      </c>
      <c r="B272"/>
      <c r="C272" t="s">
        <v>35</v>
      </c>
      <c r="D272" s="29">
        <v>96</v>
      </c>
      <c r="E272" s="29" t="s">
        <v>108</v>
      </c>
      <c r="F272" t="s">
        <v>105</v>
      </c>
      <c r="G272" s="29">
        <v>1</v>
      </c>
      <c r="H272" s="29">
        <v>1</v>
      </c>
      <c r="I272" s="68">
        <v>0.48</v>
      </c>
      <c r="K272" t="s">
        <v>106</v>
      </c>
      <c r="L272" t="s">
        <v>3870</v>
      </c>
      <c r="M272" s="66"/>
      <c r="O272" t="str">
        <f t="shared" si="4"/>
        <v/>
      </c>
    </row>
    <row r="273" spans="1:15" x14ac:dyDescent="0.25">
      <c r="A273" t="s">
        <v>1081</v>
      </c>
      <c r="B273"/>
      <c r="C273" t="s">
        <v>77</v>
      </c>
      <c r="D273" s="29">
        <v>96</v>
      </c>
      <c r="E273" s="29" t="s">
        <v>104</v>
      </c>
      <c r="F273" t="s">
        <v>105</v>
      </c>
      <c r="G273" s="29">
        <v>1</v>
      </c>
      <c r="H273" s="29">
        <v>1</v>
      </c>
      <c r="I273" s="68">
        <v>0.48</v>
      </c>
      <c r="K273" t="s">
        <v>106</v>
      </c>
      <c r="L273" t="s">
        <v>4616</v>
      </c>
      <c r="M273" s="66" t="s">
        <v>6906</v>
      </c>
      <c r="O273" t="str">
        <f t="shared" si="4"/>
        <v/>
      </c>
    </row>
    <row r="274" spans="1:15" x14ac:dyDescent="0.25">
      <c r="A274" t="s">
        <v>1081</v>
      </c>
      <c r="B274"/>
      <c r="C274" t="s">
        <v>35</v>
      </c>
      <c r="D274" s="29">
        <v>96</v>
      </c>
      <c r="E274" s="29" t="s">
        <v>108</v>
      </c>
      <c r="F274" t="s">
        <v>105</v>
      </c>
      <c r="G274" s="29">
        <v>3</v>
      </c>
      <c r="H274" s="29">
        <v>1</v>
      </c>
      <c r="I274" s="68">
        <v>1.44</v>
      </c>
      <c r="K274" t="s">
        <v>106</v>
      </c>
      <c r="L274" t="s">
        <v>4616</v>
      </c>
      <c r="M274" s="66"/>
      <c r="O274" t="str">
        <f t="shared" si="4"/>
        <v/>
      </c>
    </row>
    <row r="275" spans="1:15" x14ac:dyDescent="0.25">
      <c r="A275" t="s">
        <v>1081</v>
      </c>
      <c r="B275"/>
      <c r="C275" t="s">
        <v>47</v>
      </c>
      <c r="D275" s="29">
        <v>64</v>
      </c>
      <c r="E275" s="29" t="s">
        <v>109</v>
      </c>
      <c r="F275" t="s">
        <v>105</v>
      </c>
      <c r="G275" s="29">
        <v>2</v>
      </c>
      <c r="H275" s="29">
        <v>1</v>
      </c>
      <c r="I275" s="68">
        <v>0.64</v>
      </c>
      <c r="K275" t="s">
        <v>106</v>
      </c>
      <c r="L275" t="s">
        <v>4616</v>
      </c>
      <c r="M275" s="66"/>
      <c r="O275" t="str">
        <f t="shared" si="4"/>
        <v/>
      </c>
    </row>
    <row r="276" spans="1:15" x14ac:dyDescent="0.25">
      <c r="A276" t="s">
        <v>1239</v>
      </c>
      <c r="B276"/>
      <c r="C276" t="s">
        <v>77</v>
      </c>
      <c r="D276" s="29">
        <v>1</v>
      </c>
      <c r="E276" s="29" t="s">
        <v>114</v>
      </c>
      <c r="F276" t="s">
        <v>113</v>
      </c>
      <c r="G276" s="29">
        <v>1</v>
      </c>
      <c r="H276" s="29">
        <v>1</v>
      </c>
      <c r="I276" s="68">
        <v>1</v>
      </c>
      <c r="K276" t="s">
        <v>106</v>
      </c>
      <c r="L276" t="s">
        <v>4617</v>
      </c>
      <c r="M276" s="66" t="s">
        <v>6906</v>
      </c>
      <c r="O276" t="str">
        <f t="shared" si="4"/>
        <v/>
      </c>
    </row>
    <row r="277" spans="1:15" x14ac:dyDescent="0.25">
      <c r="A277" t="s">
        <v>1239</v>
      </c>
      <c r="B277"/>
      <c r="C277" t="s">
        <v>35</v>
      </c>
      <c r="D277" s="29">
        <v>1</v>
      </c>
      <c r="E277" s="29" t="s">
        <v>112</v>
      </c>
      <c r="F277" t="s">
        <v>113</v>
      </c>
      <c r="G277" s="29">
        <v>1</v>
      </c>
      <c r="H277" s="29">
        <v>1</v>
      </c>
      <c r="I277" s="68">
        <v>1</v>
      </c>
      <c r="K277" t="s">
        <v>106</v>
      </c>
      <c r="L277" t="s">
        <v>4617</v>
      </c>
      <c r="M277" s="66"/>
      <c r="O277" t="str">
        <f t="shared" si="4"/>
        <v/>
      </c>
    </row>
    <row r="278" spans="1:15" x14ac:dyDescent="0.25">
      <c r="A278" t="s">
        <v>366</v>
      </c>
      <c r="B278"/>
      <c r="C278" t="s">
        <v>77</v>
      </c>
      <c r="D278" s="29">
        <v>3</v>
      </c>
      <c r="E278" s="29" t="s">
        <v>114</v>
      </c>
      <c r="F278" t="s">
        <v>113</v>
      </c>
      <c r="G278" s="29">
        <v>1</v>
      </c>
      <c r="H278" s="29">
        <v>2</v>
      </c>
      <c r="I278" s="68">
        <v>6</v>
      </c>
      <c r="K278" t="s">
        <v>106</v>
      </c>
      <c r="L278" t="s">
        <v>4618</v>
      </c>
      <c r="M278" s="66" t="s">
        <v>6906</v>
      </c>
      <c r="O278" t="str">
        <f t="shared" si="4"/>
        <v/>
      </c>
    </row>
    <row r="279" spans="1:15" x14ac:dyDescent="0.25">
      <c r="A279" t="s">
        <v>366</v>
      </c>
      <c r="B279"/>
      <c r="C279" t="s">
        <v>35</v>
      </c>
      <c r="D279" s="29">
        <v>96</v>
      </c>
      <c r="E279" s="29" t="s">
        <v>108</v>
      </c>
      <c r="F279" t="s">
        <v>105</v>
      </c>
      <c r="G279" s="29">
        <v>2</v>
      </c>
      <c r="H279" s="29">
        <v>1</v>
      </c>
      <c r="I279" s="68">
        <v>0.96</v>
      </c>
      <c r="K279" t="s">
        <v>106</v>
      </c>
      <c r="L279" t="s">
        <v>4618</v>
      </c>
      <c r="M279" s="66"/>
      <c r="O279" t="str">
        <f t="shared" si="4"/>
        <v/>
      </c>
    </row>
    <row r="280" spans="1:15" x14ac:dyDescent="0.25">
      <c r="A280" t="s">
        <v>735</v>
      </c>
      <c r="B280"/>
      <c r="C280" t="s">
        <v>77</v>
      </c>
      <c r="D280" s="29">
        <v>1</v>
      </c>
      <c r="E280" s="29" t="s">
        <v>114</v>
      </c>
      <c r="F280" t="s">
        <v>113</v>
      </c>
      <c r="G280" s="29">
        <v>1</v>
      </c>
      <c r="H280" s="29">
        <v>1</v>
      </c>
      <c r="I280" s="68">
        <v>1</v>
      </c>
      <c r="K280" t="s">
        <v>106</v>
      </c>
      <c r="L280" t="s">
        <v>4619</v>
      </c>
      <c r="M280" s="66" t="s">
        <v>6906</v>
      </c>
      <c r="O280" t="str">
        <f t="shared" si="4"/>
        <v/>
      </c>
    </row>
    <row r="281" spans="1:15" x14ac:dyDescent="0.25">
      <c r="A281" t="s">
        <v>735</v>
      </c>
      <c r="B281"/>
      <c r="C281" t="s">
        <v>35</v>
      </c>
      <c r="D281" s="29">
        <v>64</v>
      </c>
      <c r="E281" s="29" t="s">
        <v>108</v>
      </c>
      <c r="F281" t="s">
        <v>105</v>
      </c>
      <c r="G281" s="29">
        <v>2</v>
      </c>
      <c r="H281" s="29">
        <v>1</v>
      </c>
      <c r="I281" s="68">
        <v>0.64</v>
      </c>
      <c r="K281" t="s">
        <v>106</v>
      </c>
      <c r="L281" t="s">
        <v>4619</v>
      </c>
      <c r="M281" s="66"/>
      <c r="O281" t="str">
        <f t="shared" si="4"/>
        <v/>
      </c>
    </row>
    <row r="282" spans="1:15" x14ac:dyDescent="0.25">
      <c r="A282" t="s">
        <v>735</v>
      </c>
      <c r="B282"/>
      <c r="C282" t="s">
        <v>46</v>
      </c>
      <c r="D282" s="29">
        <v>64</v>
      </c>
      <c r="E282" s="29" t="s">
        <v>111</v>
      </c>
      <c r="F282" t="s">
        <v>105</v>
      </c>
      <c r="G282" s="29">
        <v>6</v>
      </c>
      <c r="H282" s="29">
        <v>1</v>
      </c>
      <c r="I282" s="68">
        <v>1.92</v>
      </c>
      <c r="K282" t="s">
        <v>106</v>
      </c>
      <c r="L282" t="s">
        <v>4619</v>
      </c>
      <c r="M282" s="66"/>
      <c r="O282" t="str">
        <f t="shared" si="4"/>
        <v/>
      </c>
    </row>
    <row r="283" spans="1:15" x14ac:dyDescent="0.25">
      <c r="A283" t="s">
        <v>346</v>
      </c>
      <c r="B283"/>
      <c r="C283" t="s">
        <v>77</v>
      </c>
      <c r="D283" s="29">
        <v>4</v>
      </c>
      <c r="E283" s="29" t="s">
        <v>114</v>
      </c>
      <c r="F283" t="s">
        <v>113</v>
      </c>
      <c r="G283" s="29">
        <v>1</v>
      </c>
      <c r="H283" s="29">
        <v>6</v>
      </c>
      <c r="I283" s="68">
        <v>24</v>
      </c>
      <c r="K283" t="s">
        <v>106</v>
      </c>
      <c r="L283" t="s">
        <v>4620</v>
      </c>
      <c r="M283" s="66" t="s">
        <v>6906</v>
      </c>
      <c r="O283" t="str">
        <f t="shared" si="4"/>
        <v/>
      </c>
    </row>
    <row r="284" spans="1:15" x14ac:dyDescent="0.25">
      <c r="A284" t="s">
        <v>346</v>
      </c>
      <c r="B284"/>
      <c r="C284" t="s">
        <v>35</v>
      </c>
      <c r="D284" s="29">
        <v>4</v>
      </c>
      <c r="E284" s="29" t="s">
        <v>112</v>
      </c>
      <c r="F284" t="s">
        <v>113</v>
      </c>
      <c r="G284" s="29">
        <v>1</v>
      </c>
      <c r="H284" s="29">
        <v>2</v>
      </c>
      <c r="I284" s="68">
        <v>8</v>
      </c>
      <c r="K284" t="s">
        <v>106</v>
      </c>
      <c r="L284" t="s">
        <v>4620</v>
      </c>
      <c r="M284" s="66"/>
      <c r="O284" t="str">
        <f t="shared" si="4"/>
        <v/>
      </c>
    </row>
    <row r="285" spans="1:15" x14ac:dyDescent="0.25">
      <c r="A285" t="s">
        <v>346</v>
      </c>
      <c r="B285"/>
      <c r="C285" t="s">
        <v>47</v>
      </c>
      <c r="D285" s="29">
        <v>64</v>
      </c>
      <c r="E285" s="29" t="s">
        <v>109</v>
      </c>
      <c r="F285" t="s">
        <v>105</v>
      </c>
      <c r="G285" s="29">
        <v>2</v>
      </c>
      <c r="H285" s="29">
        <v>2</v>
      </c>
      <c r="I285" s="68">
        <v>1.28</v>
      </c>
      <c r="K285" t="s">
        <v>106</v>
      </c>
      <c r="L285" t="s">
        <v>4620</v>
      </c>
      <c r="M285" s="66"/>
      <c r="O285" t="str">
        <f t="shared" si="4"/>
        <v/>
      </c>
    </row>
    <row r="286" spans="1:15" x14ac:dyDescent="0.25">
      <c r="A286" t="s">
        <v>408</v>
      </c>
      <c r="B286"/>
      <c r="C286" t="s">
        <v>77</v>
      </c>
      <c r="D286" s="29">
        <v>34</v>
      </c>
      <c r="E286" s="29" t="s">
        <v>104</v>
      </c>
      <c r="F286" t="s">
        <v>105</v>
      </c>
      <c r="G286" s="29">
        <v>1</v>
      </c>
      <c r="H286" s="29">
        <v>3</v>
      </c>
      <c r="I286" s="68">
        <v>0.51</v>
      </c>
      <c r="K286" t="s">
        <v>106</v>
      </c>
      <c r="L286" t="s">
        <v>4621</v>
      </c>
      <c r="M286" s="66" t="s">
        <v>6906</v>
      </c>
      <c r="O286" t="str">
        <f t="shared" si="4"/>
        <v/>
      </c>
    </row>
    <row r="287" spans="1:15" x14ac:dyDescent="0.25">
      <c r="A287" t="s">
        <v>3068</v>
      </c>
      <c r="B287" s="103">
        <v>112</v>
      </c>
      <c r="C287" t="s">
        <v>77</v>
      </c>
      <c r="D287" s="29">
        <v>4</v>
      </c>
      <c r="E287" s="29" t="s">
        <v>114</v>
      </c>
      <c r="F287" t="s">
        <v>113</v>
      </c>
      <c r="G287" s="29">
        <v>2</v>
      </c>
      <c r="H287" s="29">
        <v>2</v>
      </c>
      <c r="I287" s="68">
        <v>16</v>
      </c>
      <c r="K287" t="s">
        <v>150</v>
      </c>
      <c r="L287" t="s">
        <v>4622</v>
      </c>
      <c r="M287" s="66" t="s">
        <v>6906</v>
      </c>
      <c r="O287" t="str">
        <f t="shared" si="4"/>
        <v/>
      </c>
    </row>
    <row r="288" spans="1:15" x14ac:dyDescent="0.25">
      <c r="A288" t="s">
        <v>3068</v>
      </c>
      <c r="B288" s="103">
        <v>112</v>
      </c>
      <c r="C288" t="s">
        <v>77</v>
      </c>
      <c r="D288" s="29">
        <v>4</v>
      </c>
      <c r="E288" s="29" t="s">
        <v>114</v>
      </c>
      <c r="F288" t="s">
        <v>113</v>
      </c>
      <c r="G288" s="29">
        <v>2</v>
      </c>
      <c r="H288" s="29">
        <v>2</v>
      </c>
      <c r="I288" s="68">
        <v>16</v>
      </c>
      <c r="K288" t="s">
        <v>150</v>
      </c>
      <c r="L288" t="s">
        <v>4622</v>
      </c>
      <c r="M288" s="66" t="s">
        <v>6906</v>
      </c>
      <c r="O288" t="str">
        <f t="shared" si="4"/>
        <v/>
      </c>
    </row>
    <row r="289" spans="1:15" x14ac:dyDescent="0.25">
      <c r="A289" t="s">
        <v>3068</v>
      </c>
      <c r="B289" s="103">
        <v>112</v>
      </c>
      <c r="C289" t="s">
        <v>35</v>
      </c>
      <c r="D289" s="29">
        <v>4</v>
      </c>
      <c r="E289" s="29" t="s">
        <v>112</v>
      </c>
      <c r="F289" t="s">
        <v>113</v>
      </c>
      <c r="G289" s="29">
        <v>2</v>
      </c>
      <c r="H289" s="29">
        <v>3</v>
      </c>
      <c r="I289" s="68">
        <v>24</v>
      </c>
      <c r="K289" t="s">
        <v>150</v>
      </c>
      <c r="L289" t="s">
        <v>4622</v>
      </c>
      <c r="M289" s="66"/>
      <c r="O289" t="str">
        <f t="shared" si="4"/>
        <v/>
      </c>
    </row>
    <row r="290" spans="1:15" x14ac:dyDescent="0.25">
      <c r="A290" t="s">
        <v>3068</v>
      </c>
      <c r="B290" s="103">
        <v>112</v>
      </c>
      <c r="C290" t="s">
        <v>46</v>
      </c>
      <c r="D290" s="29">
        <v>96</v>
      </c>
      <c r="E290" s="29" t="s">
        <v>111</v>
      </c>
      <c r="F290" t="s">
        <v>105</v>
      </c>
      <c r="G290" s="29">
        <v>6</v>
      </c>
      <c r="H290" s="29">
        <v>1</v>
      </c>
      <c r="I290" s="68">
        <v>2.88</v>
      </c>
      <c r="K290" t="s">
        <v>150</v>
      </c>
      <c r="L290" t="s">
        <v>4622</v>
      </c>
      <c r="M290" s="66"/>
      <c r="O290" t="str">
        <f t="shared" si="4"/>
        <v/>
      </c>
    </row>
    <row r="291" spans="1:15" x14ac:dyDescent="0.25">
      <c r="A291" t="s">
        <v>302</v>
      </c>
      <c r="B291"/>
      <c r="C291" t="s">
        <v>77</v>
      </c>
      <c r="D291" s="29">
        <v>3</v>
      </c>
      <c r="E291" s="29" t="s">
        <v>114</v>
      </c>
      <c r="F291" t="s">
        <v>113</v>
      </c>
      <c r="G291" s="29">
        <v>2</v>
      </c>
      <c r="H291" s="29">
        <v>3</v>
      </c>
      <c r="I291" s="68">
        <v>18</v>
      </c>
      <c r="K291" t="s">
        <v>106</v>
      </c>
      <c r="L291" t="s">
        <v>4623</v>
      </c>
      <c r="M291" s="66" t="s">
        <v>6906</v>
      </c>
      <c r="O291" t="str">
        <f t="shared" si="4"/>
        <v/>
      </c>
    </row>
    <row r="292" spans="1:15" x14ac:dyDescent="0.25">
      <c r="A292" t="s">
        <v>302</v>
      </c>
      <c r="B292"/>
      <c r="C292" t="s">
        <v>77</v>
      </c>
      <c r="D292" s="29">
        <v>3</v>
      </c>
      <c r="E292" s="29" t="s">
        <v>114</v>
      </c>
      <c r="F292" t="s">
        <v>113</v>
      </c>
      <c r="G292" s="29">
        <v>3</v>
      </c>
      <c r="H292" s="29">
        <v>2</v>
      </c>
      <c r="I292" s="68">
        <v>18</v>
      </c>
      <c r="K292" t="s">
        <v>106</v>
      </c>
      <c r="L292" t="s">
        <v>4623</v>
      </c>
      <c r="M292" s="66" t="s">
        <v>6906</v>
      </c>
      <c r="O292" t="str">
        <f t="shared" si="4"/>
        <v/>
      </c>
    </row>
    <row r="293" spans="1:15" x14ac:dyDescent="0.25">
      <c r="A293" t="s">
        <v>302</v>
      </c>
      <c r="B293"/>
      <c r="C293" t="s">
        <v>35</v>
      </c>
      <c r="D293" s="29">
        <v>3</v>
      </c>
      <c r="E293" s="29" t="s">
        <v>112</v>
      </c>
      <c r="F293" t="s">
        <v>113</v>
      </c>
      <c r="G293" s="29">
        <v>3</v>
      </c>
      <c r="H293" s="29">
        <v>3</v>
      </c>
      <c r="I293" s="68">
        <v>27</v>
      </c>
      <c r="K293" t="s">
        <v>106</v>
      </c>
      <c r="L293" t="s">
        <v>4623</v>
      </c>
      <c r="M293" s="66"/>
      <c r="O293" t="str">
        <f t="shared" si="4"/>
        <v/>
      </c>
    </row>
    <row r="294" spans="1:15" x14ac:dyDescent="0.25">
      <c r="A294" t="s">
        <v>302</v>
      </c>
      <c r="B294"/>
      <c r="C294" t="s">
        <v>47</v>
      </c>
      <c r="D294" s="29">
        <v>64</v>
      </c>
      <c r="E294" s="29" t="s">
        <v>109</v>
      </c>
      <c r="F294" t="s">
        <v>105</v>
      </c>
      <c r="G294" s="29">
        <v>1</v>
      </c>
      <c r="H294" s="29">
        <v>1</v>
      </c>
      <c r="I294" s="68">
        <v>0.32</v>
      </c>
      <c r="K294" t="s">
        <v>106</v>
      </c>
      <c r="L294" t="s">
        <v>4623</v>
      </c>
      <c r="M294" s="66"/>
      <c r="O294" t="str">
        <f t="shared" si="4"/>
        <v/>
      </c>
    </row>
    <row r="295" spans="1:15" x14ac:dyDescent="0.25">
      <c r="A295" t="s">
        <v>302</v>
      </c>
      <c r="B295"/>
      <c r="C295" t="s">
        <v>47</v>
      </c>
      <c r="D295" s="29">
        <v>64</v>
      </c>
      <c r="E295" s="29" t="s">
        <v>109</v>
      </c>
      <c r="F295" t="s">
        <v>105</v>
      </c>
      <c r="G295" s="29">
        <v>1</v>
      </c>
      <c r="H295" s="29">
        <v>1</v>
      </c>
      <c r="I295" s="68">
        <v>0.32</v>
      </c>
      <c r="K295" t="s">
        <v>106</v>
      </c>
      <c r="L295" t="s">
        <v>4623</v>
      </c>
      <c r="M295" s="66"/>
      <c r="O295" t="str">
        <f t="shared" si="4"/>
        <v/>
      </c>
    </row>
    <row r="296" spans="1:15" x14ac:dyDescent="0.25">
      <c r="A296" t="s">
        <v>302</v>
      </c>
      <c r="B296"/>
      <c r="C296" t="s">
        <v>47</v>
      </c>
      <c r="D296" s="29">
        <v>1</v>
      </c>
      <c r="E296" s="29" t="s">
        <v>126</v>
      </c>
      <c r="F296" t="s">
        <v>113</v>
      </c>
      <c r="G296" s="29">
        <v>1</v>
      </c>
      <c r="H296" s="29">
        <v>1</v>
      </c>
      <c r="I296" s="68">
        <v>1</v>
      </c>
      <c r="K296" t="s">
        <v>106</v>
      </c>
      <c r="L296" t="s">
        <v>4623</v>
      </c>
      <c r="M296" s="66"/>
      <c r="O296" t="str">
        <f t="shared" si="4"/>
        <v/>
      </c>
    </row>
    <row r="297" spans="1:15" x14ac:dyDescent="0.25">
      <c r="A297" t="s">
        <v>1237</v>
      </c>
      <c r="B297"/>
      <c r="C297" t="s">
        <v>77</v>
      </c>
      <c r="D297" s="29">
        <v>1</v>
      </c>
      <c r="E297" s="29" t="s">
        <v>114</v>
      </c>
      <c r="F297" t="s">
        <v>113</v>
      </c>
      <c r="G297" s="29">
        <v>1</v>
      </c>
      <c r="H297" s="29">
        <v>1</v>
      </c>
      <c r="I297" s="68">
        <v>1</v>
      </c>
      <c r="K297" t="s">
        <v>106</v>
      </c>
      <c r="L297" t="s">
        <v>3856</v>
      </c>
      <c r="M297" s="66" t="s">
        <v>6920</v>
      </c>
      <c r="O297" t="str">
        <f t="shared" si="4"/>
        <v/>
      </c>
    </row>
    <row r="298" spans="1:15" x14ac:dyDescent="0.25">
      <c r="A298" t="s">
        <v>1237</v>
      </c>
      <c r="B298"/>
      <c r="C298" t="s">
        <v>35</v>
      </c>
      <c r="D298" s="29">
        <v>1</v>
      </c>
      <c r="E298" s="29" t="s">
        <v>112</v>
      </c>
      <c r="F298" t="s">
        <v>113</v>
      </c>
      <c r="G298" s="29">
        <v>1</v>
      </c>
      <c r="H298" s="29">
        <v>1</v>
      </c>
      <c r="I298" s="68">
        <v>1</v>
      </c>
      <c r="K298" t="s">
        <v>106</v>
      </c>
      <c r="L298" t="s">
        <v>3856</v>
      </c>
      <c r="M298" s="66"/>
      <c r="O298" t="str">
        <f t="shared" si="4"/>
        <v/>
      </c>
    </row>
    <row r="299" spans="1:15" x14ac:dyDescent="0.25">
      <c r="A299" t="s">
        <v>1237</v>
      </c>
      <c r="B299"/>
      <c r="C299" t="s">
        <v>46</v>
      </c>
      <c r="D299" s="29">
        <v>64</v>
      </c>
      <c r="E299" s="29" t="s">
        <v>111</v>
      </c>
      <c r="F299" t="s">
        <v>105</v>
      </c>
      <c r="G299" s="29">
        <v>1</v>
      </c>
      <c r="H299" s="29">
        <v>1</v>
      </c>
      <c r="I299" s="68">
        <v>0.32</v>
      </c>
      <c r="K299" t="s">
        <v>106</v>
      </c>
      <c r="L299" t="s">
        <v>3856</v>
      </c>
      <c r="M299" s="66"/>
      <c r="O299" t="str">
        <f t="shared" si="4"/>
        <v/>
      </c>
    </row>
    <row r="300" spans="1:15" x14ac:dyDescent="0.25">
      <c r="A300" t="s">
        <v>952</v>
      </c>
      <c r="B300"/>
      <c r="C300" t="s">
        <v>77</v>
      </c>
      <c r="D300" s="29">
        <v>2</v>
      </c>
      <c r="E300" s="29" t="s">
        <v>114</v>
      </c>
      <c r="F300" t="s">
        <v>113</v>
      </c>
      <c r="G300" s="29">
        <v>1</v>
      </c>
      <c r="H300" s="29">
        <v>1</v>
      </c>
      <c r="I300" s="68">
        <v>2</v>
      </c>
      <c r="K300" t="s">
        <v>106</v>
      </c>
      <c r="L300" t="s">
        <v>3801</v>
      </c>
      <c r="M300" s="66" t="s">
        <v>6920</v>
      </c>
      <c r="O300" t="str">
        <f t="shared" si="4"/>
        <v/>
      </c>
    </row>
    <row r="301" spans="1:15" x14ac:dyDescent="0.25">
      <c r="A301" t="s">
        <v>952</v>
      </c>
      <c r="B301"/>
      <c r="C301" t="s">
        <v>35</v>
      </c>
      <c r="D301" s="29">
        <v>2</v>
      </c>
      <c r="E301" s="29" t="s">
        <v>112</v>
      </c>
      <c r="F301" t="s">
        <v>113</v>
      </c>
      <c r="G301" s="29">
        <v>1</v>
      </c>
      <c r="H301" s="29">
        <v>2</v>
      </c>
      <c r="I301" s="68">
        <v>4</v>
      </c>
      <c r="K301" t="s">
        <v>106</v>
      </c>
      <c r="L301" t="s">
        <v>3801</v>
      </c>
      <c r="M301" s="66"/>
      <c r="O301" t="str">
        <f t="shared" si="4"/>
        <v/>
      </c>
    </row>
    <row r="302" spans="1:15" x14ac:dyDescent="0.25">
      <c r="A302" t="s">
        <v>1082</v>
      </c>
      <c r="B302"/>
      <c r="C302" t="s">
        <v>77</v>
      </c>
      <c r="D302" s="29">
        <v>2</v>
      </c>
      <c r="E302" s="29" t="s">
        <v>114</v>
      </c>
      <c r="F302" t="s">
        <v>113</v>
      </c>
      <c r="G302" s="29">
        <v>1</v>
      </c>
      <c r="H302" s="29">
        <v>1</v>
      </c>
      <c r="I302" s="68">
        <v>2</v>
      </c>
      <c r="K302" t="s">
        <v>106</v>
      </c>
      <c r="L302" t="s">
        <v>4624</v>
      </c>
      <c r="M302" s="66" t="s">
        <v>6906</v>
      </c>
      <c r="O302" t="str">
        <f t="shared" si="4"/>
        <v/>
      </c>
    </row>
    <row r="303" spans="1:15" x14ac:dyDescent="0.25">
      <c r="A303" t="s">
        <v>1082</v>
      </c>
      <c r="B303"/>
      <c r="C303" t="s">
        <v>35</v>
      </c>
      <c r="D303" s="29">
        <v>3</v>
      </c>
      <c r="E303" s="29" t="s">
        <v>112</v>
      </c>
      <c r="F303" t="s">
        <v>113</v>
      </c>
      <c r="G303" s="29">
        <v>1</v>
      </c>
      <c r="H303" s="29">
        <v>1</v>
      </c>
      <c r="I303" s="68">
        <v>3</v>
      </c>
      <c r="K303" t="s">
        <v>106</v>
      </c>
      <c r="L303" t="s">
        <v>4624</v>
      </c>
      <c r="M303" s="66"/>
      <c r="O303" t="str">
        <f t="shared" si="4"/>
        <v/>
      </c>
    </row>
    <row r="304" spans="1:15" x14ac:dyDescent="0.25">
      <c r="A304" t="s">
        <v>1082</v>
      </c>
      <c r="B304"/>
      <c r="C304" t="s">
        <v>47</v>
      </c>
      <c r="D304" s="29">
        <v>64</v>
      </c>
      <c r="E304" s="29" t="s">
        <v>109</v>
      </c>
      <c r="F304" t="s">
        <v>105</v>
      </c>
      <c r="G304" s="29">
        <v>4</v>
      </c>
      <c r="H304" s="29">
        <v>1</v>
      </c>
      <c r="I304" s="68">
        <v>1.28</v>
      </c>
      <c r="K304" t="s">
        <v>106</v>
      </c>
      <c r="L304" t="s">
        <v>4624</v>
      </c>
      <c r="M304" s="66"/>
      <c r="O304" t="str">
        <f t="shared" si="4"/>
        <v/>
      </c>
    </row>
    <row r="305" spans="1:15" x14ac:dyDescent="0.25">
      <c r="A305" t="s">
        <v>1082</v>
      </c>
      <c r="B305"/>
      <c r="C305" t="s">
        <v>46</v>
      </c>
      <c r="D305" s="29">
        <v>64</v>
      </c>
      <c r="E305" s="29" t="s">
        <v>111</v>
      </c>
      <c r="F305" t="s">
        <v>105</v>
      </c>
      <c r="G305" s="29">
        <v>2</v>
      </c>
      <c r="H305" s="29">
        <v>1</v>
      </c>
      <c r="I305" s="68">
        <v>0.64</v>
      </c>
      <c r="K305" t="s">
        <v>106</v>
      </c>
      <c r="L305" t="s">
        <v>4624</v>
      </c>
      <c r="M305" s="66"/>
      <c r="O305" t="str">
        <f t="shared" si="4"/>
        <v/>
      </c>
    </row>
    <row r="306" spans="1:15" x14ac:dyDescent="0.25">
      <c r="A306" t="s">
        <v>2332</v>
      </c>
      <c r="B306"/>
      <c r="C306" t="s">
        <v>77</v>
      </c>
      <c r="D306" s="29">
        <v>8</v>
      </c>
      <c r="E306" s="29" t="s">
        <v>114</v>
      </c>
      <c r="F306" t="s">
        <v>113</v>
      </c>
      <c r="G306" s="29">
        <v>1</v>
      </c>
      <c r="H306" s="29">
        <v>1</v>
      </c>
      <c r="I306" s="68">
        <v>8</v>
      </c>
      <c r="K306" t="s">
        <v>106</v>
      </c>
      <c r="L306" t="s">
        <v>3978</v>
      </c>
      <c r="M306" s="66" t="s">
        <v>6920</v>
      </c>
      <c r="O306" t="str">
        <f t="shared" si="4"/>
        <v/>
      </c>
    </row>
    <row r="307" spans="1:15" x14ac:dyDescent="0.25">
      <c r="A307" t="s">
        <v>2332</v>
      </c>
      <c r="B307"/>
      <c r="C307" t="s">
        <v>35</v>
      </c>
      <c r="D307" s="29">
        <v>3</v>
      </c>
      <c r="E307" s="29" t="s">
        <v>112</v>
      </c>
      <c r="F307" t="s">
        <v>113</v>
      </c>
      <c r="G307" s="29">
        <v>1</v>
      </c>
      <c r="H307" s="29">
        <v>1</v>
      </c>
      <c r="I307" s="68">
        <v>3</v>
      </c>
      <c r="K307" t="s">
        <v>106</v>
      </c>
      <c r="L307" t="s">
        <v>3978</v>
      </c>
      <c r="M307" s="66"/>
      <c r="O307" t="str">
        <f t="shared" si="4"/>
        <v/>
      </c>
    </row>
    <row r="308" spans="1:15" x14ac:dyDescent="0.25">
      <c r="A308" t="s">
        <v>2332</v>
      </c>
      <c r="B308"/>
      <c r="C308" t="s">
        <v>46</v>
      </c>
      <c r="D308" s="29">
        <v>96</v>
      </c>
      <c r="E308" s="29" t="s">
        <v>111</v>
      </c>
      <c r="F308" t="s">
        <v>105</v>
      </c>
      <c r="G308" s="29">
        <v>5</v>
      </c>
      <c r="H308" s="29">
        <v>1</v>
      </c>
      <c r="I308" s="68">
        <v>2.4</v>
      </c>
      <c r="K308" t="s">
        <v>106</v>
      </c>
      <c r="L308" t="s">
        <v>3978</v>
      </c>
      <c r="M308" s="66"/>
      <c r="O308" t="str">
        <f t="shared" si="4"/>
        <v/>
      </c>
    </row>
    <row r="309" spans="1:15" x14ac:dyDescent="0.25">
      <c r="A309" t="s">
        <v>3237</v>
      </c>
      <c r="B309"/>
      <c r="C309" t="s">
        <v>77</v>
      </c>
      <c r="D309" s="29">
        <v>64</v>
      </c>
      <c r="E309" s="29" t="s">
        <v>104</v>
      </c>
      <c r="F309" t="s">
        <v>105</v>
      </c>
      <c r="G309" s="29">
        <v>1</v>
      </c>
      <c r="H309" s="29">
        <v>1</v>
      </c>
      <c r="I309" s="68">
        <v>0.32</v>
      </c>
      <c r="K309" t="s">
        <v>106</v>
      </c>
      <c r="L309" t="s">
        <v>4625</v>
      </c>
      <c r="M309" s="66" t="s">
        <v>6906</v>
      </c>
      <c r="O309" t="str">
        <f t="shared" si="4"/>
        <v/>
      </c>
    </row>
    <row r="310" spans="1:15" x14ac:dyDescent="0.25">
      <c r="A310" t="s">
        <v>3237</v>
      </c>
      <c r="B310"/>
      <c r="C310" t="s">
        <v>35</v>
      </c>
      <c r="D310" s="29">
        <v>64</v>
      </c>
      <c r="E310" s="29" t="s">
        <v>108</v>
      </c>
      <c r="F310" t="s">
        <v>105</v>
      </c>
      <c r="G310" s="29">
        <v>1</v>
      </c>
      <c r="H310" s="29">
        <v>1</v>
      </c>
      <c r="I310" s="68">
        <v>0.32</v>
      </c>
      <c r="K310" t="s">
        <v>106</v>
      </c>
      <c r="L310" t="s">
        <v>4625</v>
      </c>
      <c r="M310" s="66"/>
      <c r="O310" t="str">
        <f t="shared" si="4"/>
        <v/>
      </c>
    </row>
    <row r="311" spans="1:15" x14ac:dyDescent="0.25">
      <c r="A311" t="s">
        <v>3237</v>
      </c>
      <c r="B311"/>
      <c r="C311" t="s">
        <v>46</v>
      </c>
      <c r="D311" s="29">
        <v>96</v>
      </c>
      <c r="E311" s="29" t="s">
        <v>111</v>
      </c>
      <c r="F311" t="s">
        <v>105</v>
      </c>
      <c r="G311" s="29">
        <v>6</v>
      </c>
      <c r="H311" s="29">
        <v>1</v>
      </c>
      <c r="I311" s="68">
        <v>2.88</v>
      </c>
      <c r="K311" t="s">
        <v>106</v>
      </c>
      <c r="L311" t="s">
        <v>4625</v>
      </c>
      <c r="M311" s="66"/>
      <c r="O311" t="str">
        <f t="shared" si="4"/>
        <v/>
      </c>
    </row>
    <row r="312" spans="1:15" x14ac:dyDescent="0.25">
      <c r="A312" t="s">
        <v>3183</v>
      </c>
      <c r="B312" s="103">
        <v>28</v>
      </c>
      <c r="C312" t="s">
        <v>77</v>
      </c>
      <c r="D312" s="29">
        <v>3</v>
      </c>
      <c r="E312" s="29" t="s">
        <v>114</v>
      </c>
      <c r="F312" t="s">
        <v>113</v>
      </c>
      <c r="G312" s="29">
        <v>1</v>
      </c>
      <c r="H312" s="29">
        <v>2</v>
      </c>
      <c r="I312" s="68">
        <v>6</v>
      </c>
      <c r="K312" t="s">
        <v>150</v>
      </c>
      <c r="L312" t="s">
        <v>4626</v>
      </c>
      <c r="M312" s="66" t="s">
        <v>6906</v>
      </c>
      <c r="O312" t="str">
        <f t="shared" si="4"/>
        <v/>
      </c>
    </row>
    <row r="313" spans="1:15" x14ac:dyDescent="0.25">
      <c r="A313" t="s">
        <v>3183</v>
      </c>
      <c r="B313" s="103">
        <v>28</v>
      </c>
      <c r="C313" t="s">
        <v>35</v>
      </c>
      <c r="D313" s="29">
        <v>3</v>
      </c>
      <c r="E313" s="29" t="s">
        <v>112</v>
      </c>
      <c r="F313" t="s">
        <v>113</v>
      </c>
      <c r="G313" s="29">
        <v>1</v>
      </c>
      <c r="H313" s="29">
        <v>2</v>
      </c>
      <c r="I313" s="68">
        <v>6</v>
      </c>
      <c r="K313" t="s">
        <v>150</v>
      </c>
      <c r="L313" t="s">
        <v>4626</v>
      </c>
      <c r="M313" s="66"/>
      <c r="O313" t="str">
        <f t="shared" si="4"/>
        <v/>
      </c>
    </row>
    <row r="314" spans="1:15" x14ac:dyDescent="0.25">
      <c r="A314" t="s">
        <v>3183</v>
      </c>
      <c r="B314" s="103">
        <v>28</v>
      </c>
      <c r="C314" t="s">
        <v>46</v>
      </c>
      <c r="D314" s="29">
        <v>64</v>
      </c>
      <c r="E314" s="29" t="s">
        <v>111</v>
      </c>
      <c r="F314" t="s">
        <v>105</v>
      </c>
      <c r="G314" s="29">
        <v>1</v>
      </c>
      <c r="H314" s="29">
        <v>1</v>
      </c>
      <c r="I314" s="68">
        <v>0.32</v>
      </c>
      <c r="K314" t="s">
        <v>150</v>
      </c>
      <c r="L314" t="s">
        <v>4626</v>
      </c>
      <c r="M314" s="66"/>
      <c r="O314" t="str">
        <f t="shared" si="4"/>
        <v/>
      </c>
    </row>
    <row r="315" spans="1:15" x14ac:dyDescent="0.25">
      <c r="A315" t="s">
        <v>1231</v>
      </c>
      <c r="B315"/>
      <c r="C315" t="s">
        <v>77</v>
      </c>
      <c r="D315" s="29">
        <v>96</v>
      </c>
      <c r="E315" s="29" t="s">
        <v>104</v>
      </c>
      <c r="F315" t="s">
        <v>105</v>
      </c>
      <c r="G315" s="29">
        <v>1</v>
      </c>
      <c r="H315" s="29">
        <v>1</v>
      </c>
      <c r="I315" s="68">
        <v>0.48</v>
      </c>
      <c r="K315" t="s">
        <v>106</v>
      </c>
      <c r="L315" t="s">
        <v>4627</v>
      </c>
      <c r="M315" s="66" t="s">
        <v>6906</v>
      </c>
      <c r="O315" t="str">
        <f t="shared" si="4"/>
        <v/>
      </c>
    </row>
    <row r="316" spans="1:15" x14ac:dyDescent="0.25">
      <c r="A316" t="s">
        <v>1231</v>
      </c>
      <c r="B316"/>
      <c r="C316" t="s">
        <v>35</v>
      </c>
      <c r="D316" s="29">
        <v>2</v>
      </c>
      <c r="E316" s="29" t="s">
        <v>112</v>
      </c>
      <c r="F316" t="s">
        <v>113</v>
      </c>
      <c r="G316" s="29">
        <v>1</v>
      </c>
      <c r="H316" s="29">
        <v>1</v>
      </c>
      <c r="I316" s="68">
        <v>2</v>
      </c>
      <c r="K316" t="s">
        <v>106</v>
      </c>
      <c r="L316" t="s">
        <v>4627</v>
      </c>
      <c r="M316" s="66"/>
      <c r="O316" t="str">
        <f t="shared" si="4"/>
        <v/>
      </c>
    </row>
    <row r="317" spans="1:15" x14ac:dyDescent="0.25">
      <c r="A317" t="s">
        <v>1231</v>
      </c>
      <c r="B317"/>
      <c r="C317" t="s">
        <v>46</v>
      </c>
      <c r="D317" s="29">
        <v>96</v>
      </c>
      <c r="E317" s="29" t="s">
        <v>111</v>
      </c>
      <c r="F317" t="s">
        <v>105</v>
      </c>
      <c r="G317" s="29">
        <v>1</v>
      </c>
      <c r="H317" s="29">
        <v>1</v>
      </c>
      <c r="I317" s="68">
        <v>0.48</v>
      </c>
      <c r="K317" t="s">
        <v>106</v>
      </c>
      <c r="L317" t="s">
        <v>4627</v>
      </c>
      <c r="M317" s="66"/>
      <c r="O317" t="str">
        <f t="shared" si="4"/>
        <v/>
      </c>
    </row>
    <row r="318" spans="1:15" x14ac:dyDescent="0.25">
      <c r="A318" t="s">
        <v>1027</v>
      </c>
      <c r="B318" s="103">
        <v>12</v>
      </c>
      <c r="C318" t="s">
        <v>77</v>
      </c>
      <c r="D318" s="29">
        <v>4</v>
      </c>
      <c r="E318" s="29" t="s">
        <v>114</v>
      </c>
      <c r="F318" t="s">
        <v>113</v>
      </c>
      <c r="G318" s="29">
        <v>1</v>
      </c>
      <c r="H318" s="29">
        <v>2</v>
      </c>
      <c r="I318" s="68">
        <v>8</v>
      </c>
      <c r="K318" t="s">
        <v>150</v>
      </c>
      <c r="L318" t="s">
        <v>4628</v>
      </c>
      <c r="M318" s="66" t="s">
        <v>6906</v>
      </c>
      <c r="O318" t="str">
        <f t="shared" si="4"/>
        <v/>
      </c>
    </row>
    <row r="319" spans="1:15" x14ac:dyDescent="0.25">
      <c r="A319" t="s">
        <v>1027</v>
      </c>
      <c r="C319" t="s">
        <v>35</v>
      </c>
      <c r="D319" s="29">
        <v>4</v>
      </c>
      <c r="E319" s="29" t="s">
        <v>112</v>
      </c>
      <c r="F319" t="s">
        <v>113</v>
      </c>
      <c r="G319" s="29">
        <v>1</v>
      </c>
      <c r="H319" s="29">
        <v>6</v>
      </c>
      <c r="I319" s="68">
        <v>24</v>
      </c>
      <c r="K319" t="s">
        <v>150</v>
      </c>
      <c r="L319" t="s">
        <v>4628</v>
      </c>
      <c r="M319" s="66"/>
      <c r="O319" t="str">
        <f t="shared" si="4"/>
        <v/>
      </c>
    </row>
    <row r="320" spans="1:15" x14ac:dyDescent="0.25">
      <c r="A320" t="s">
        <v>1027</v>
      </c>
      <c r="C320" t="s">
        <v>46</v>
      </c>
      <c r="D320" s="29">
        <v>96</v>
      </c>
      <c r="E320" s="29" t="s">
        <v>111</v>
      </c>
      <c r="F320" t="s">
        <v>105</v>
      </c>
      <c r="G320" s="29">
        <v>5</v>
      </c>
      <c r="H320" s="29">
        <v>1</v>
      </c>
      <c r="I320" s="68">
        <v>2.4</v>
      </c>
      <c r="K320" t="s">
        <v>150</v>
      </c>
      <c r="L320" t="s">
        <v>4628</v>
      </c>
      <c r="M320" s="66"/>
      <c r="O320" t="str">
        <f t="shared" si="4"/>
        <v/>
      </c>
    </row>
    <row r="321" spans="1:15" x14ac:dyDescent="0.25">
      <c r="A321" t="s">
        <v>664</v>
      </c>
      <c r="B321"/>
      <c r="C321" t="s">
        <v>77</v>
      </c>
      <c r="D321" s="29">
        <v>2</v>
      </c>
      <c r="E321" s="29" t="s">
        <v>114</v>
      </c>
      <c r="F321" t="s">
        <v>113</v>
      </c>
      <c r="G321" s="29">
        <v>1</v>
      </c>
      <c r="H321" s="29">
        <v>1</v>
      </c>
      <c r="I321" s="68">
        <v>2</v>
      </c>
      <c r="K321" t="s">
        <v>106</v>
      </c>
      <c r="L321" t="s">
        <v>4629</v>
      </c>
      <c r="M321" s="66" t="s">
        <v>6906</v>
      </c>
      <c r="O321" t="str">
        <f t="shared" si="4"/>
        <v/>
      </c>
    </row>
    <row r="322" spans="1:15" x14ac:dyDescent="0.25">
      <c r="A322" t="s">
        <v>664</v>
      </c>
      <c r="B322"/>
      <c r="C322" t="s">
        <v>35</v>
      </c>
      <c r="D322" s="29">
        <v>4</v>
      </c>
      <c r="E322" s="29" t="s">
        <v>112</v>
      </c>
      <c r="F322" t="s">
        <v>113</v>
      </c>
      <c r="G322" s="29">
        <v>1</v>
      </c>
      <c r="H322" s="29">
        <v>1</v>
      </c>
      <c r="I322" s="68">
        <v>4</v>
      </c>
      <c r="K322" t="s">
        <v>106</v>
      </c>
      <c r="L322" t="s">
        <v>4629</v>
      </c>
      <c r="M322" s="66"/>
      <c r="O322" t="str">
        <f t="shared" si="4"/>
        <v/>
      </c>
    </row>
    <row r="323" spans="1:15" x14ac:dyDescent="0.25">
      <c r="A323" t="s">
        <v>1221</v>
      </c>
      <c r="B323"/>
      <c r="C323" t="s">
        <v>77</v>
      </c>
      <c r="D323" s="29">
        <v>1</v>
      </c>
      <c r="E323" s="29" t="s">
        <v>114</v>
      </c>
      <c r="F323" t="s">
        <v>113</v>
      </c>
      <c r="G323" s="29">
        <v>1</v>
      </c>
      <c r="H323" s="29">
        <v>1</v>
      </c>
      <c r="I323" s="68">
        <v>1</v>
      </c>
      <c r="K323" t="s">
        <v>106</v>
      </c>
      <c r="L323" t="s">
        <v>4630</v>
      </c>
      <c r="M323" s="66" t="s">
        <v>6906</v>
      </c>
      <c r="O323" t="str">
        <f t="shared" si="4"/>
        <v/>
      </c>
    </row>
    <row r="324" spans="1:15" x14ac:dyDescent="0.25">
      <c r="A324" t="s">
        <v>1221</v>
      </c>
      <c r="B324"/>
      <c r="C324" t="s">
        <v>35</v>
      </c>
      <c r="D324" s="29">
        <v>1</v>
      </c>
      <c r="E324" s="29" t="s">
        <v>112</v>
      </c>
      <c r="F324" t="s">
        <v>113</v>
      </c>
      <c r="G324" s="29">
        <v>1</v>
      </c>
      <c r="H324" s="29">
        <v>1</v>
      </c>
      <c r="I324" s="68">
        <v>1</v>
      </c>
      <c r="K324" t="s">
        <v>106</v>
      </c>
      <c r="L324" t="s">
        <v>4630</v>
      </c>
      <c r="M324" s="66"/>
      <c r="O324" t="str">
        <f t="shared" si="4"/>
        <v/>
      </c>
    </row>
    <row r="325" spans="1:15" x14ac:dyDescent="0.25">
      <c r="A325" t="s">
        <v>1139</v>
      </c>
      <c r="B325"/>
      <c r="C325" t="s">
        <v>77</v>
      </c>
      <c r="D325" s="29">
        <v>2</v>
      </c>
      <c r="E325" s="29" t="s">
        <v>114</v>
      </c>
      <c r="F325" t="s">
        <v>113</v>
      </c>
      <c r="G325" s="29">
        <v>1</v>
      </c>
      <c r="H325" s="29">
        <v>1</v>
      </c>
      <c r="I325" s="68">
        <v>2</v>
      </c>
      <c r="K325" t="s">
        <v>106</v>
      </c>
      <c r="L325" t="s">
        <v>4631</v>
      </c>
      <c r="M325" s="66" t="s">
        <v>6906</v>
      </c>
      <c r="O325" t="str">
        <f t="shared" si="4"/>
        <v/>
      </c>
    </row>
    <row r="326" spans="1:15" x14ac:dyDescent="0.25">
      <c r="A326" t="s">
        <v>1139</v>
      </c>
      <c r="B326"/>
      <c r="C326" t="s">
        <v>35</v>
      </c>
      <c r="D326" s="29">
        <v>2</v>
      </c>
      <c r="E326" s="29" t="s">
        <v>112</v>
      </c>
      <c r="F326" t="s">
        <v>113</v>
      </c>
      <c r="G326" s="29">
        <v>1</v>
      </c>
      <c r="H326" s="29">
        <v>1</v>
      </c>
      <c r="I326" s="68">
        <v>2</v>
      </c>
      <c r="K326" t="s">
        <v>106</v>
      </c>
      <c r="L326" t="s">
        <v>4631</v>
      </c>
      <c r="M326" s="66"/>
      <c r="O326" t="str">
        <f t="shared" si="4"/>
        <v/>
      </c>
    </row>
    <row r="327" spans="1:15" x14ac:dyDescent="0.25">
      <c r="A327" t="s">
        <v>1139</v>
      </c>
      <c r="B327"/>
      <c r="C327" t="s">
        <v>46</v>
      </c>
      <c r="D327" s="29">
        <v>64</v>
      </c>
      <c r="E327" s="29" t="s">
        <v>111</v>
      </c>
      <c r="F327" t="s">
        <v>105</v>
      </c>
      <c r="G327" s="29">
        <v>1</v>
      </c>
      <c r="H327" s="29">
        <v>1</v>
      </c>
      <c r="I327" s="68">
        <v>0.32</v>
      </c>
      <c r="K327" t="s">
        <v>106</v>
      </c>
      <c r="L327" t="s">
        <v>4631</v>
      </c>
      <c r="M327" s="66"/>
      <c r="O327" t="str">
        <f t="shared" si="4"/>
        <v/>
      </c>
    </row>
    <row r="328" spans="1:15" x14ac:dyDescent="0.25">
      <c r="A328" t="s">
        <v>1142</v>
      </c>
      <c r="B328"/>
      <c r="C328" t="s">
        <v>77</v>
      </c>
      <c r="D328" s="29">
        <v>2</v>
      </c>
      <c r="E328" s="29" t="s">
        <v>114</v>
      </c>
      <c r="F328" t="s">
        <v>113</v>
      </c>
      <c r="G328" s="29">
        <v>1</v>
      </c>
      <c r="H328" s="29">
        <v>2</v>
      </c>
      <c r="I328" s="68">
        <v>4</v>
      </c>
      <c r="K328" t="s">
        <v>106</v>
      </c>
      <c r="L328" t="s">
        <v>4632</v>
      </c>
      <c r="M328" s="66" t="s">
        <v>6906</v>
      </c>
      <c r="O328" t="str">
        <f t="shared" si="4"/>
        <v/>
      </c>
    </row>
    <row r="329" spans="1:15" x14ac:dyDescent="0.25">
      <c r="A329" t="s">
        <v>1142</v>
      </c>
      <c r="B329"/>
      <c r="C329" t="s">
        <v>35</v>
      </c>
      <c r="D329" s="29">
        <v>96</v>
      </c>
      <c r="E329" s="29" t="s">
        <v>108</v>
      </c>
      <c r="F329" t="s">
        <v>105</v>
      </c>
      <c r="G329" s="29">
        <v>3</v>
      </c>
      <c r="H329" s="29">
        <v>2</v>
      </c>
      <c r="I329" s="68">
        <v>2.88</v>
      </c>
      <c r="K329" t="s">
        <v>106</v>
      </c>
      <c r="L329" t="s">
        <v>4632</v>
      </c>
      <c r="M329" s="66"/>
      <c r="O329" t="str">
        <f t="shared" ref="O329:O392" si="5">TRIM(N329)</f>
        <v/>
      </c>
    </row>
    <row r="330" spans="1:15" x14ac:dyDescent="0.25">
      <c r="A330" t="s">
        <v>1142</v>
      </c>
      <c r="B330"/>
      <c r="C330" t="s">
        <v>47</v>
      </c>
      <c r="D330" s="29">
        <v>64</v>
      </c>
      <c r="E330" s="29" t="s">
        <v>109</v>
      </c>
      <c r="F330" t="s">
        <v>105</v>
      </c>
      <c r="G330" s="29">
        <v>3</v>
      </c>
      <c r="H330" s="29">
        <v>1</v>
      </c>
      <c r="I330" s="68">
        <v>0.96</v>
      </c>
      <c r="K330" t="s">
        <v>106</v>
      </c>
      <c r="L330" t="s">
        <v>4632</v>
      </c>
      <c r="M330" s="66"/>
      <c r="O330" t="str">
        <f t="shared" si="5"/>
        <v/>
      </c>
    </row>
    <row r="331" spans="1:15" x14ac:dyDescent="0.25">
      <c r="A331" t="s">
        <v>1424</v>
      </c>
      <c r="B331"/>
      <c r="C331" t="s">
        <v>77</v>
      </c>
      <c r="D331" s="29">
        <v>64</v>
      </c>
      <c r="E331" s="29" t="s">
        <v>104</v>
      </c>
      <c r="F331" t="s">
        <v>105</v>
      </c>
      <c r="G331" s="29">
        <v>1</v>
      </c>
      <c r="H331" s="29">
        <v>1</v>
      </c>
      <c r="I331" s="68">
        <v>0.32</v>
      </c>
      <c r="K331" t="s">
        <v>106</v>
      </c>
      <c r="L331" t="s">
        <v>4633</v>
      </c>
      <c r="M331" s="66" t="s">
        <v>6906</v>
      </c>
      <c r="O331" t="str">
        <f t="shared" si="5"/>
        <v/>
      </c>
    </row>
    <row r="332" spans="1:15" x14ac:dyDescent="0.25">
      <c r="A332" t="s">
        <v>1424</v>
      </c>
      <c r="B332"/>
      <c r="C332" t="s">
        <v>35</v>
      </c>
      <c r="D332" s="29">
        <v>64</v>
      </c>
      <c r="E332" s="29" t="s">
        <v>108</v>
      </c>
      <c r="F332" t="s">
        <v>105</v>
      </c>
      <c r="G332" s="29">
        <v>2</v>
      </c>
      <c r="H332" s="29">
        <v>1</v>
      </c>
      <c r="I332" s="68">
        <v>0.64</v>
      </c>
      <c r="K332" t="s">
        <v>106</v>
      </c>
      <c r="L332" t="s">
        <v>4633</v>
      </c>
      <c r="M332" s="66"/>
      <c r="O332" t="str">
        <f t="shared" si="5"/>
        <v/>
      </c>
    </row>
    <row r="333" spans="1:15" x14ac:dyDescent="0.25">
      <c r="A333" t="s">
        <v>1424</v>
      </c>
      <c r="B333"/>
      <c r="C333" t="s">
        <v>46</v>
      </c>
      <c r="D333" s="29">
        <v>64</v>
      </c>
      <c r="E333" s="29" t="s">
        <v>111</v>
      </c>
      <c r="F333" t="s">
        <v>105</v>
      </c>
      <c r="G333" s="29">
        <v>2</v>
      </c>
      <c r="H333" s="29">
        <v>1</v>
      </c>
      <c r="I333" s="68">
        <v>0.64</v>
      </c>
      <c r="K333" t="s">
        <v>106</v>
      </c>
      <c r="L333" t="s">
        <v>4633</v>
      </c>
      <c r="M333" s="66"/>
      <c r="O333" t="str">
        <f t="shared" si="5"/>
        <v/>
      </c>
    </row>
    <row r="334" spans="1:15" x14ac:dyDescent="0.25">
      <c r="A334" t="s">
        <v>731</v>
      </c>
      <c r="B334" s="103">
        <v>13</v>
      </c>
      <c r="C334" t="s">
        <v>77</v>
      </c>
      <c r="D334" s="29">
        <v>64</v>
      </c>
      <c r="E334" s="29" t="s">
        <v>104</v>
      </c>
      <c r="F334" t="s">
        <v>105</v>
      </c>
      <c r="G334" s="29">
        <v>4</v>
      </c>
      <c r="H334" s="29">
        <v>1</v>
      </c>
      <c r="I334" s="68">
        <v>1.28</v>
      </c>
      <c r="K334" t="s">
        <v>150</v>
      </c>
      <c r="L334" t="s">
        <v>4634</v>
      </c>
      <c r="M334" s="66" t="s">
        <v>6906</v>
      </c>
      <c r="O334" t="str">
        <f t="shared" si="5"/>
        <v/>
      </c>
    </row>
    <row r="335" spans="1:15" x14ac:dyDescent="0.25">
      <c r="A335" t="s">
        <v>731</v>
      </c>
      <c r="C335" t="s">
        <v>35</v>
      </c>
      <c r="D335" s="29">
        <v>96</v>
      </c>
      <c r="E335" s="29" t="s">
        <v>108</v>
      </c>
      <c r="F335" t="s">
        <v>105</v>
      </c>
      <c r="G335" s="29">
        <v>4</v>
      </c>
      <c r="H335" s="29">
        <v>3</v>
      </c>
      <c r="I335" s="68">
        <v>5.76</v>
      </c>
      <c r="K335" t="s">
        <v>150</v>
      </c>
      <c r="L335" t="s">
        <v>4634</v>
      </c>
      <c r="M335" s="66"/>
      <c r="O335" t="str">
        <f t="shared" si="5"/>
        <v/>
      </c>
    </row>
    <row r="336" spans="1:15" x14ac:dyDescent="0.25">
      <c r="A336" t="s">
        <v>731</v>
      </c>
      <c r="C336" t="s">
        <v>46</v>
      </c>
      <c r="D336" s="29">
        <v>64</v>
      </c>
      <c r="E336" s="29" t="s">
        <v>111</v>
      </c>
      <c r="F336" t="s">
        <v>105</v>
      </c>
      <c r="G336" s="29">
        <v>1</v>
      </c>
      <c r="H336" s="29">
        <v>1</v>
      </c>
      <c r="I336" s="68">
        <v>0.32</v>
      </c>
      <c r="K336" t="s">
        <v>150</v>
      </c>
      <c r="L336" t="s">
        <v>4634</v>
      </c>
      <c r="M336" s="66"/>
      <c r="O336" t="str">
        <f t="shared" si="5"/>
        <v/>
      </c>
    </row>
    <row r="337" spans="1:15" x14ac:dyDescent="0.25">
      <c r="A337" t="s">
        <v>3171</v>
      </c>
      <c r="B337"/>
      <c r="C337" t="s">
        <v>77</v>
      </c>
      <c r="D337" s="29">
        <v>1</v>
      </c>
      <c r="E337" s="29" t="s">
        <v>114</v>
      </c>
      <c r="F337" t="s">
        <v>113</v>
      </c>
      <c r="G337" s="29">
        <v>1</v>
      </c>
      <c r="H337" s="29">
        <v>1</v>
      </c>
      <c r="I337" s="68">
        <v>1</v>
      </c>
      <c r="K337" t="s">
        <v>106</v>
      </c>
      <c r="L337" t="s">
        <v>4635</v>
      </c>
      <c r="M337" s="66" t="s">
        <v>6906</v>
      </c>
      <c r="O337" t="str">
        <f t="shared" si="5"/>
        <v/>
      </c>
    </row>
    <row r="338" spans="1:15" x14ac:dyDescent="0.25">
      <c r="A338" t="s">
        <v>3171</v>
      </c>
      <c r="B338"/>
      <c r="C338" t="s">
        <v>35</v>
      </c>
      <c r="D338" s="29">
        <v>1</v>
      </c>
      <c r="E338" s="29" t="s">
        <v>112</v>
      </c>
      <c r="F338" t="s">
        <v>113</v>
      </c>
      <c r="G338" s="29">
        <v>1</v>
      </c>
      <c r="H338" s="29">
        <v>1</v>
      </c>
      <c r="I338" s="68">
        <v>1</v>
      </c>
      <c r="K338" t="s">
        <v>106</v>
      </c>
      <c r="L338" t="s">
        <v>4635</v>
      </c>
      <c r="M338" s="66"/>
      <c r="O338" t="str">
        <f t="shared" si="5"/>
        <v/>
      </c>
    </row>
    <row r="339" spans="1:15" x14ac:dyDescent="0.25">
      <c r="A339" t="s">
        <v>3171</v>
      </c>
      <c r="B339"/>
      <c r="C339" t="s">
        <v>46</v>
      </c>
      <c r="D339" s="29">
        <v>96</v>
      </c>
      <c r="E339" s="29" t="s">
        <v>111</v>
      </c>
      <c r="F339" t="s">
        <v>105</v>
      </c>
      <c r="G339" s="29">
        <v>2</v>
      </c>
      <c r="H339" s="29">
        <v>1</v>
      </c>
      <c r="I339" s="68">
        <v>0.96</v>
      </c>
      <c r="K339" t="s">
        <v>106</v>
      </c>
      <c r="L339" t="s">
        <v>4635</v>
      </c>
      <c r="M339" s="66"/>
      <c r="O339" t="str">
        <f t="shared" si="5"/>
        <v/>
      </c>
    </row>
    <row r="340" spans="1:15" x14ac:dyDescent="0.25">
      <c r="A340" t="s">
        <v>1939</v>
      </c>
      <c r="B340" s="103">
        <v>40</v>
      </c>
      <c r="C340" t="s">
        <v>77</v>
      </c>
      <c r="D340" s="29">
        <v>2</v>
      </c>
      <c r="E340" s="29" t="s">
        <v>114</v>
      </c>
      <c r="F340" t="s">
        <v>113</v>
      </c>
      <c r="G340" s="29">
        <v>1</v>
      </c>
      <c r="H340" s="29">
        <v>2</v>
      </c>
      <c r="I340" s="68">
        <v>4</v>
      </c>
      <c r="K340" t="s">
        <v>150</v>
      </c>
      <c r="L340" t="s">
        <v>4248</v>
      </c>
      <c r="M340" s="66" t="s">
        <v>6920</v>
      </c>
      <c r="O340" t="str">
        <f t="shared" si="5"/>
        <v/>
      </c>
    </row>
    <row r="341" spans="1:15" x14ac:dyDescent="0.25">
      <c r="A341" t="s">
        <v>1939</v>
      </c>
      <c r="B341" s="103">
        <v>40</v>
      </c>
      <c r="C341" t="s">
        <v>77</v>
      </c>
      <c r="D341" s="29">
        <v>4</v>
      </c>
      <c r="E341" s="29" t="s">
        <v>114</v>
      </c>
      <c r="F341" t="s">
        <v>113</v>
      </c>
      <c r="G341" s="29">
        <v>1</v>
      </c>
      <c r="H341" s="29">
        <v>2</v>
      </c>
      <c r="I341" s="68">
        <v>8</v>
      </c>
      <c r="K341" t="s">
        <v>150</v>
      </c>
      <c r="L341" t="s">
        <v>4248</v>
      </c>
      <c r="M341" s="66" t="s">
        <v>6920</v>
      </c>
      <c r="O341" t="str">
        <f t="shared" si="5"/>
        <v/>
      </c>
    </row>
    <row r="342" spans="1:15" x14ac:dyDescent="0.25">
      <c r="A342" t="s">
        <v>1939</v>
      </c>
      <c r="C342" t="s">
        <v>35</v>
      </c>
      <c r="D342" s="29">
        <v>2</v>
      </c>
      <c r="E342" s="29" t="s">
        <v>112</v>
      </c>
      <c r="F342" t="s">
        <v>113</v>
      </c>
      <c r="G342" s="29">
        <v>1</v>
      </c>
      <c r="H342" s="29">
        <v>3</v>
      </c>
      <c r="I342" s="68">
        <v>6</v>
      </c>
      <c r="K342" t="s">
        <v>150</v>
      </c>
      <c r="L342" t="s">
        <v>4248</v>
      </c>
      <c r="M342" s="66"/>
      <c r="O342" t="str">
        <f t="shared" si="5"/>
        <v/>
      </c>
    </row>
    <row r="343" spans="1:15" x14ac:dyDescent="0.25">
      <c r="A343" t="s">
        <v>1939</v>
      </c>
      <c r="C343" t="s">
        <v>35</v>
      </c>
      <c r="D343" s="29">
        <v>1</v>
      </c>
      <c r="E343" s="29" t="s">
        <v>112</v>
      </c>
      <c r="F343" t="s">
        <v>113</v>
      </c>
      <c r="G343" s="29">
        <v>1</v>
      </c>
      <c r="H343" s="29">
        <v>3</v>
      </c>
      <c r="I343" s="68">
        <v>3</v>
      </c>
      <c r="K343" t="s">
        <v>150</v>
      </c>
      <c r="L343" t="s">
        <v>4248</v>
      </c>
      <c r="M343" s="66"/>
      <c r="O343" t="str">
        <f t="shared" si="5"/>
        <v/>
      </c>
    </row>
    <row r="344" spans="1:15" x14ac:dyDescent="0.25">
      <c r="A344" t="s">
        <v>1939</v>
      </c>
      <c r="B344"/>
      <c r="C344" t="s">
        <v>46</v>
      </c>
      <c r="D344" s="29">
        <v>96</v>
      </c>
      <c r="E344" s="29" t="s">
        <v>111</v>
      </c>
      <c r="F344" t="s">
        <v>105</v>
      </c>
      <c r="G344" s="29">
        <v>2</v>
      </c>
      <c r="H344" s="29">
        <v>1</v>
      </c>
      <c r="I344" s="68">
        <v>0.96</v>
      </c>
      <c r="K344" t="s">
        <v>106</v>
      </c>
      <c r="L344" t="s">
        <v>4248</v>
      </c>
      <c r="M344" s="66"/>
      <c r="O344" t="str">
        <f t="shared" si="5"/>
        <v/>
      </c>
    </row>
    <row r="345" spans="1:15" x14ac:dyDescent="0.25">
      <c r="A345" t="s">
        <v>457</v>
      </c>
      <c r="B345"/>
      <c r="C345" t="s">
        <v>77</v>
      </c>
      <c r="D345" s="29">
        <v>1</v>
      </c>
      <c r="E345" s="29" t="s">
        <v>114</v>
      </c>
      <c r="F345" t="s">
        <v>113</v>
      </c>
      <c r="G345" s="29">
        <v>1</v>
      </c>
      <c r="H345" s="29">
        <v>2</v>
      </c>
      <c r="I345" s="68">
        <v>2</v>
      </c>
      <c r="K345" t="s">
        <v>106</v>
      </c>
      <c r="L345" t="s">
        <v>4219</v>
      </c>
      <c r="M345" s="66" t="s">
        <v>6920</v>
      </c>
      <c r="O345" t="str">
        <f t="shared" si="5"/>
        <v/>
      </c>
    </row>
    <row r="346" spans="1:15" x14ac:dyDescent="0.25">
      <c r="A346" t="s">
        <v>457</v>
      </c>
      <c r="B346"/>
      <c r="C346" t="s">
        <v>35</v>
      </c>
      <c r="D346" s="29">
        <v>2</v>
      </c>
      <c r="E346" s="29" t="s">
        <v>112</v>
      </c>
      <c r="F346" t="s">
        <v>113</v>
      </c>
      <c r="G346" s="29">
        <v>1</v>
      </c>
      <c r="H346" s="29">
        <v>1</v>
      </c>
      <c r="I346" s="68">
        <v>2</v>
      </c>
      <c r="K346" t="s">
        <v>106</v>
      </c>
      <c r="L346" t="s">
        <v>4219</v>
      </c>
      <c r="M346" s="66"/>
      <c r="O346" t="str">
        <f t="shared" si="5"/>
        <v/>
      </c>
    </row>
    <row r="347" spans="1:15" x14ac:dyDescent="0.25">
      <c r="A347" t="s">
        <v>457</v>
      </c>
      <c r="B347"/>
      <c r="C347" t="s">
        <v>46</v>
      </c>
      <c r="D347" s="29">
        <v>64</v>
      </c>
      <c r="E347" s="29" t="s">
        <v>111</v>
      </c>
      <c r="F347" t="s">
        <v>105</v>
      </c>
      <c r="G347" s="29">
        <v>1</v>
      </c>
      <c r="H347" s="29">
        <v>1</v>
      </c>
      <c r="I347" s="68">
        <v>0.32</v>
      </c>
      <c r="K347" t="s">
        <v>106</v>
      </c>
      <c r="L347" t="s">
        <v>4219</v>
      </c>
      <c r="M347" s="66"/>
      <c r="O347" t="str">
        <f t="shared" si="5"/>
        <v/>
      </c>
    </row>
    <row r="348" spans="1:15" x14ac:dyDescent="0.25">
      <c r="A348" t="s">
        <v>1083</v>
      </c>
      <c r="B348"/>
      <c r="C348" t="s">
        <v>77</v>
      </c>
      <c r="D348" s="29">
        <v>96</v>
      </c>
      <c r="E348" s="29" t="s">
        <v>104</v>
      </c>
      <c r="F348" t="s">
        <v>105</v>
      </c>
      <c r="G348" s="29">
        <v>1</v>
      </c>
      <c r="H348" s="29">
        <v>1</v>
      </c>
      <c r="I348" s="68">
        <v>0.48</v>
      </c>
      <c r="K348" t="s">
        <v>106</v>
      </c>
      <c r="L348" t="s">
        <v>4636</v>
      </c>
      <c r="M348" s="66" t="s">
        <v>6906</v>
      </c>
      <c r="O348" t="str">
        <f t="shared" si="5"/>
        <v/>
      </c>
    </row>
    <row r="349" spans="1:15" x14ac:dyDescent="0.25">
      <c r="A349" t="s">
        <v>1083</v>
      </c>
      <c r="B349"/>
      <c r="C349" t="s">
        <v>35</v>
      </c>
      <c r="D349" s="29">
        <v>3</v>
      </c>
      <c r="E349" s="29" t="s">
        <v>112</v>
      </c>
      <c r="F349" t="s">
        <v>113</v>
      </c>
      <c r="G349" s="29">
        <v>1</v>
      </c>
      <c r="H349" s="29">
        <v>1</v>
      </c>
      <c r="I349" s="68">
        <v>3</v>
      </c>
      <c r="K349" t="s">
        <v>106</v>
      </c>
      <c r="L349" t="s">
        <v>4636</v>
      </c>
      <c r="M349" s="66"/>
      <c r="O349" t="str">
        <f t="shared" si="5"/>
        <v/>
      </c>
    </row>
    <row r="350" spans="1:15" x14ac:dyDescent="0.25">
      <c r="A350" t="s">
        <v>1083</v>
      </c>
      <c r="B350"/>
      <c r="C350" t="s">
        <v>46</v>
      </c>
      <c r="D350" s="29">
        <v>96</v>
      </c>
      <c r="E350" s="29" t="s">
        <v>111</v>
      </c>
      <c r="F350" t="s">
        <v>105</v>
      </c>
      <c r="G350" s="29">
        <v>1</v>
      </c>
      <c r="H350" s="29">
        <v>1</v>
      </c>
      <c r="I350" s="68">
        <v>0.48</v>
      </c>
      <c r="K350" t="s">
        <v>106</v>
      </c>
      <c r="L350" t="s">
        <v>4636</v>
      </c>
      <c r="M350" s="66"/>
      <c r="O350" t="str">
        <f t="shared" si="5"/>
        <v/>
      </c>
    </row>
    <row r="351" spans="1:15" x14ac:dyDescent="0.25">
      <c r="A351" t="s">
        <v>1006</v>
      </c>
      <c r="B351"/>
      <c r="C351" t="s">
        <v>77</v>
      </c>
      <c r="D351" s="29">
        <v>2</v>
      </c>
      <c r="E351" s="29" t="s">
        <v>616</v>
      </c>
      <c r="F351" t="s">
        <v>113</v>
      </c>
      <c r="G351" s="29">
        <v>1</v>
      </c>
      <c r="H351" s="29">
        <v>1</v>
      </c>
      <c r="I351" s="68">
        <v>2</v>
      </c>
      <c r="K351" t="s">
        <v>106</v>
      </c>
      <c r="L351" t="s">
        <v>4637</v>
      </c>
      <c r="M351" s="66" t="s">
        <v>6906</v>
      </c>
      <c r="O351" t="str">
        <f t="shared" si="5"/>
        <v/>
      </c>
    </row>
    <row r="352" spans="1:15" x14ac:dyDescent="0.25">
      <c r="A352" t="s">
        <v>1006</v>
      </c>
      <c r="B352"/>
      <c r="C352" t="s">
        <v>35</v>
      </c>
      <c r="D352" s="29">
        <v>96</v>
      </c>
      <c r="E352" s="29" t="s">
        <v>108</v>
      </c>
      <c r="F352" t="s">
        <v>105</v>
      </c>
      <c r="G352" s="29">
        <v>1</v>
      </c>
      <c r="H352" s="29">
        <v>1</v>
      </c>
      <c r="I352" s="68">
        <v>0.48</v>
      </c>
      <c r="K352" t="s">
        <v>106</v>
      </c>
      <c r="L352" t="s">
        <v>4637</v>
      </c>
      <c r="M352" s="66"/>
      <c r="O352" t="str">
        <f t="shared" si="5"/>
        <v/>
      </c>
    </row>
    <row r="353" spans="1:15" x14ac:dyDescent="0.25">
      <c r="A353" t="s">
        <v>2281</v>
      </c>
      <c r="B353"/>
      <c r="C353" t="s">
        <v>77</v>
      </c>
      <c r="D353" s="29">
        <v>3</v>
      </c>
      <c r="E353" s="29" t="s">
        <v>114</v>
      </c>
      <c r="F353" t="s">
        <v>113</v>
      </c>
      <c r="G353" s="29">
        <v>1</v>
      </c>
      <c r="H353" s="29">
        <v>4</v>
      </c>
      <c r="I353" s="68">
        <v>12</v>
      </c>
      <c r="K353" t="s">
        <v>106</v>
      </c>
      <c r="L353" t="s">
        <v>3981</v>
      </c>
      <c r="M353" s="66" t="s">
        <v>6920</v>
      </c>
      <c r="O353" t="str">
        <f t="shared" si="5"/>
        <v/>
      </c>
    </row>
    <row r="354" spans="1:15" x14ac:dyDescent="0.25">
      <c r="A354" t="s">
        <v>2281</v>
      </c>
      <c r="B354"/>
      <c r="C354" t="s">
        <v>35</v>
      </c>
      <c r="D354" s="29">
        <v>64</v>
      </c>
      <c r="E354" s="29" t="s">
        <v>108</v>
      </c>
      <c r="F354" t="s">
        <v>105</v>
      </c>
      <c r="G354" s="29">
        <v>1</v>
      </c>
      <c r="H354" s="29">
        <v>2</v>
      </c>
      <c r="I354" s="68">
        <v>0.64</v>
      </c>
      <c r="K354" t="s">
        <v>106</v>
      </c>
      <c r="L354" t="s">
        <v>3981</v>
      </c>
      <c r="M354" s="66"/>
      <c r="O354" t="str">
        <f t="shared" si="5"/>
        <v/>
      </c>
    </row>
    <row r="355" spans="1:15" x14ac:dyDescent="0.25">
      <c r="A355" t="s">
        <v>2281</v>
      </c>
      <c r="B355"/>
      <c r="C355" t="s">
        <v>47</v>
      </c>
      <c r="D355" s="29">
        <v>64</v>
      </c>
      <c r="E355" s="29" t="s">
        <v>109</v>
      </c>
      <c r="F355" t="s">
        <v>105</v>
      </c>
      <c r="G355" s="29">
        <v>1</v>
      </c>
      <c r="H355" s="29">
        <v>1</v>
      </c>
      <c r="I355" s="68">
        <v>0.32</v>
      </c>
      <c r="K355" t="s">
        <v>106</v>
      </c>
      <c r="L355" t="s">
        <v>3981</v>
      </c>
      <c r="M355" s="66"/>
      <c r="O355" t="str">
        <f t="shared" si="5"/>
        <v/>
      </c>
    </row>
    <row r="356" spans="1:15" x14ac:dyDescent="0.25">
      <c r="A356" t="s">
        <v>577</v>
      </c>
      <c r="B356"/>
      <c r="C356" t="s">
        <v>77</v>
      </c>
      <c r="D356" s="29">
        <v>1</v>
      </c>
      <c r="E356" s="29" t="s">
        <v>114</v>
      </c>
      <c r="F356" t="s">
        <v>113</v>
      </c>
      <c r="G356" s="29">
        <v>1</v>
      </c>
      <c r="H356" s="29">
        <v>1</v>
      </c>
      <c r="I356" s="68">
        <v>1</v>
      </c>
      <c r="K356" t="s">
        <v>106</v>
      </c>
      <c r="L356" t="s">
        <v>4638</v>
      </c>
      <c r="M356" s="66" t="s">
        <v>6906</v>
      </c>
      <c r="O356" t="str">
        <f t="shared" si="5"/>
        <v/>
      </c>
    </row>
    <row r="357" spans="1:15" x14ac:dyDescent="0.25">
      <c r="A357" t="s">
        <v>577</v>
      </c>
      <c r="B357"/>
      <c r="C357" t="s">
        <v>35</v>
      </c>
      <c r="D357" s="29">
        <v>4</v>
      </c>
      <c r="E357" s="29" t="s">
        <v>112</v>
      </c>
      <c r="F357" t="s">
        <v>113</v>
      </c>
      <c r="G357" s="29">
        <v>1</v>
      </c>
      <c r="H357" s="29">
        <v>1</v>
      </c>
      <c r="I357" s="68">
        <v>4</v>
      </c>
      <c r="K357" t="s">
        <v>106</v>
      </c>
      <c r="L357" t="s">
        <v>4638</v>
      </c>
      <c r="M357" s="66"/>
      <c r="O357" t="str">
        <f t="shared" si="5"/>
        <v/>
      </c>
    </row>
    <row r="358" spans="1:15" x14ac:dyDescent="0.25">
      <c r="A358" t="s">
        <v>1350</v>
      </c>
      <c r="B358" s="103">
        <v>20</v>
      </c>
      <c r="C358" t="s">
        <v>77</v>
      </c>
      <c r="D358" s="29">
        <v>2</v>
      </c>
      <c r="E358" s="29" t="s">
        <v>616</v>
      </c>
      <c r="F358" t="s">
        <v>113</v>
      </c>
      <c r="G358" s="29">
        <v>2</v>
      </c>
      <c r="H358" s="29">
        <v>1</v>
      </c>
      <c r="I358" s="68">
        <v>4</v>
      </c>
      <c r="K358" t="s">
        <v>150</v>
      </c>
      <c r="L358" t="s">
        <v>4639</v>
      </c>
      <c r="M358" s="66" t="s">
        <v>6906</v>
      </c>
      <c r="O358" t="str">
        <f t="shared" si="5"/>
        <v/>
      </c>
    </row>
    <row r="359" spans="1:15" x14ac:dyDescent="0.25">
      <c r="A359" t="s">
        <v>1350</v>
      </c>
      <c r="C359" t="s">
        <v>35</v>
      </c>
      <c r="D359" s="29">
        <v>96</v>
      </c>
      <c r="E359" s="29" t="s">
        <v>108</v>
      </c>
      <c r="F359" t="s">
        <v>105</v>
      </c>
      <c r="G359" s="29">
        <v>7</v>
      </c>
      <c r="H359" s="29">
        <v>1</v>
      </c>
      <c r="I359" s="68">
        <v>3.36</v>
      </c>
      <c r="K359" t="s">
        <v>150</v>
      </c>
      <c r="L359" t="s">
        <v>4639</v>
      </c>
      <c r="M359" s="66"/>
      <c r="O359" t="str">
        <f t="shared" si="5"/>
        <v/>
      </c>
    </row>
    <row r="360" spans="1:15" x14ac:dyDescent="0.25">
      <c r="A360" t="s">
        <v>1350</v>
      </c>
      <c r="C360" t="s">
        <v>46</v>
      </c>
      <c r="D360" s="29">
        <v>96</v>
      </c>
      <c r="E360" s="29" t="s">
        <v>111</v>
      </c>
      <c r="F360" t="s">
        <v>105</v>
      </c>
      <c r="G360" s="29">
        <v>2</v>
      </c>
      <c r="H360" s="29">
        <v>1</v>
      </c>
      <c r="I360" s="68">
        <v>0.96</v>
      </c>
      <c r="K360" t="s">
        <v>150</v>
      </c>
      <c r="L360" t="s">
        <v>4639</v>
      </c>
      <c r="M360" s="66"/>
      <c r="O360" t="str">
        <f t="shared" si="5"/>
        <v/>
      </c>
    </row>
    <row r="361" spans="1:15" x14ac:dyDescent="0.25">
      <c r="A361" t="s">
        <v>2296</v>
      </c>
      <c r="B361"/>
      <c r="C361" t="s">
        <v>77</v>
      </c>
      <c r="D361" s="29">
        <v>3</v>
      </c>
      <c r="E361" s="29" t="s">
        <v>114</v>
      </c>
      <c r="F361" t="s">
        <v>113</v>
      </c>
      <c r="G361" s="29">
        <v>1</v>
      </c>
      <c r="H361" s="29">
        <v>1</v>
      </c>
      <c r="I361" s="68">
        <v>3</v>
      </c>
      <c r="K361" t="s">
        <v>106</v>
      </c>
      <c r="L361" t="s">
        <v>4068</v>
      </c>
      <c r="M361" s="66" t="s">
        <v>6920</v>
      </c>
      <c r="O361" t="str">
        <f t="shared" si="5"/>
        <v/>
      </c>
    </row>
    <row r="362" spans="1:15" x14ac:dyDescent="0.25">
      <c r="A362" t="s">
        <v>2296</v>
      </c>
      <c r="B362"/>
      <c r="C362" t="s">
        <v>35</v>
      </c>
      <c r="D362" s="29">
        <v>2</v>
      </c>
      <c r="E362" s="29" t="s">
        <v>112</v>
      </c>
      <c r="F362" t="s">
        <v>113</v>
      </c>
      <c r="G362" s="29">
        <v>1</v>
      </c>
      <c r="H362" s="29">
        <v>1</v>
      </c>
      <c r="I362" s="68">
        <v>2</v>
      </c>
      <c r="K362" t="s">
        <v>106</v>
      </c>
      <c r="L362" t="s">
        <v>4068</v>
      </c>
      <c r="M362" s="66"/>
      <c r="O362" t="str">
        <f t="shared" si="5"/>
        <v/>
      </c>
    </row>
    <row r="363" spans="1:15" x14ac:dyDescent="0.25">
      <c r="A363" t="s">
        <v>961</v>
      </c>
      <c r="B363" s="103">
        <v>150</v>
      </c>
      <c r="C363" t="s">
        <v>77</v>
      </c>
      <c r="D363" s="29">
        <v>3</v>
      </c>
      <c r="E363" s="29" t="s">
        <v>114</v>
      </c>
      <c r="F363" t="s">
        <v>113</v>
      </c>
      <c r="G363" s="29">
        <v>2</v>
      </c>
      <c r="H363" s="29">
        <v>2</v>
      </c>
      <c r="I363" s="68">
        <v>12</v>
      </c>
      <c r="K363" t="s">
        <v>150</v>
      </c>
      <c r="L363" t="s">
        <v>4640</v>
      </c>
      <c r="M363" s="66" t="s">
        <v>6906</v>
      </c>
      <c r="O363" t="str">
        <f t="shared" si="5"/>
        <v/>
      </c>
    </row>
    <row r="364" spans="1:15" x14ac:dyDescent="0.25">
      <c r="A364" t="s">
        <v>961</v>
      </c>
      <c r="C364" t="s">
        <v>77</v>
      </c>
      <c r="D364" s="29">
        <v>2</v>
      </c>
      <c r="E364" s="29" t="s">
        <v>114</v>
      </c>
      <c r="F364" t="s">
        <v>113</v>
      </c>
      <c r="G364" s="29">
        <v>4</v>
      </c>
      <c r="H364" s="29">
        <v>1</v>
      </c>
      <c r="I364" s="68">
        <v>8</v>
      </c>
      <c r="K364" t="s">
        <v>150</v>
      </c>
      <c r="L364" t="s">
        <v>4640</v>
      </c>
      <c r="M364" s="66" t="s">
        <v>6906</v>
      </c>
      <c r="O364" t="str">
        <f t="shared" si="5"/>
        <v/>
      </c>
    </row>
    <row r="365" spans="1:15" x14ac:dyDescent="0.25">
      <c r="A365" t="s">
        <v>961</v>
      </c>
      <c r="C365" t="s">
        <v>77</v>
      </c>
      <c r="D365" s="29">
        <v>4</v>
      </c>
      <c r="E365" s="29" t="s">
        <v>114</v>
      </c>
      <c r="F365" t="s">
        <v>113</v>
      </c>
      <c r="G365" s="29">
        <v>1</v>
      </c>
      <c r="H365" s="29">
        <v>2</v>
      </c>
      <c r="I365" s="68">
        <v>8</v>
      </c>
      <c r="K365" t="s">
        <v>150</v>
      </c>
      <c r="L365" t="s">
        <v>4640</v>
      </c>
      <c r="M365" s="66" t="s">
        <v>6906</v>
      </c>
      <c r="O365" t="str">
        <f t="shared" si="5"/>
        <v/>
      </c>
    </row>
    <row r="366" spans="1:15" x14ac:dyDescent="0.25">
      <c r="A366" t="s">
        <v>961</v>
      </c>
      <c r="C366" t="s">
        <v>35</v>
      </c>
      <c r="D366" s="29">
        <v>2</v>
      </c>
      <c r="E366" s="29" t="s">
        <v>112</v>
      </c>
      <c r="F366" t="s">
        <v>113</v>
      </c>
      <c r="G366" s="29">
        <v>6</v>
      </c>
      <c r="H366" s="29">
        <v>2</v>
      </c>
      <c r="I366" s="68">
        <v>24</v>
      </c>
      <c r="K366" t="s">
        <v>150</v>
      </c>
      <c r="L366" t="s">
        <v>4640</v>
      </c>
      <c r="M366" s="66"/>
      <c r="O366" t="str">
        <f t="shared" si="5"/>
        <v/>
      </c>
    </row>
    <row r="367" spans="1:15" x14ac:dyDescent="0.25">
      <c r="A367" t="s">
        <v>961</v>
      </c>
      <c r="C367" t="s">
        <v>35</v>
      </c>
      <c r="D367" s="29">
        <v>3</v>
      </c>
      <c r="E367" s="29" t="s">
        <v>112</v>
      </c>
      <c r="F367" t="s">
        <v>113</v>
      </c>
      <c r="G367" s="29">
        <v>1</v>
      </c>
      <c r="H367" s="29">
        <v>2</v>
      </c>
      <c r="I367" s="68">
        <v>6</v>
      </c>
      <c r="K367" t="s">
        <v>150</v>
      </c>
      <c r="L367" t="s">
        <v>4640</v>
      </c>
      <c r="M367" s="66"/>
      <c r="O367" t="str">
        <f t="shared" si="5"/>
        <v/>
      </c>
    </row>
    <row r="368" spans="1:15" x14ac:dyDescent="0.25">
      <c r="A368" t="s">
        <v>961</v>
      </c>
      <c r="C368" t="s">
        <v>35</v>
      </c>
      <c r="D368" s="29">
        <v>2</v>
      </c>
      <c r="E368" s="29" t="s">
        <v>112</v>
      </c>
      <c r="F368" t="s">
        <v>113</v>
      </c>
      <c r="G368" s="29">
        <v>1</v>
      </c>
      <c r="H368" s="29">
        <v>2</v>
      </c>
      <c r="I368" s="68">
        <v>4</v>
      </c>
      <c r="K368" t="s">
        <v>150</v>
      </c>
      <c r="L368" t="s">
        <v>4640</v>
      </c>
      <c r="M368" s="66"/>
      <c r="O368" t="str">
        <f t="shared" si="5"/>
        <v/>
      </c>
    </row>
    <row r="369" spans="1:15" x14ac:dyDescent="0.25">
      <c r="A369" t="s">
        <v>961</v>
      </c>
      <c r="C369" t="s">
        <v>46</v>
      </c>
      <c r="D369" s="29">
        <v>96</v>
      </c>
      <c r="E369" s="29" t="s">
        <v>111</v>
      </c>
      <c r="F369" t="s">
        <v>105</v>
      </c>
      <c r="G369" s="29">
        <v>6</v>
      </c>
      <c r="H369" s="29">
        <v>1</v>
      </c>
      <c r="I369" s="68">
        <v>2.88</v>
      </c>
      <c r="K369" t="s">
        <v>150</v>
      </c>
      <c r="L369" t="s">
        <v>4640</v>
      </c>
      <c r="M369" s="66"/>
      <c r="O369" t="str">
        <f t="shared" si="5"/>
        <v/>
      </c>
    </row>
    <row r="370" spans="1:15" x14ac:dyDescent="0.25">
      <c r="A370" t="s">
        <v>961</v>
      </c>
      <c r="C370" t="s">
        <v>46</v>
      </c>
      <c r="D370" s="29">
        <v>64</v>
      </c>
      <c r="E370" s="29" t="s">
        <v>111</v>
      </c>
      <c r="F370" t="s">
        <v>105</v>
      </c>
      <c r="G370" s="29">
        <v>2</v>
      </c>
      <c r="H370" s="29">
        <v>1</v>
      </c>
      <c r="I370" s="68">
        <v>0.64</v>
      </c>
      <c r="K370" t="s">
        <v>150</v>
      </c>
      <c r="L370" t="s">
        <v>4640</v>
      </c>
      <c r="M370" s="66"/>
      <c r="O370" t="str">
        <f t="shared" si="5"/>
        <v/>
      </c>
    </row>
    <row r="371" spans="1:15" x14ac:dyDescent="0.25">
      <c r="A371" t="s">
        <v>958</v>
      </c>
      <c r="B371"/>
      <c r="C371" t="s">
        <v>77</v>
      </c>
      <c r="D371" s="29">
        <v>96</v>
      </c>
      <c r="E371" s="29" t="s">
        <v>104</v>
      </c>
      <c r="F371" t="s">
        <v>105</v>
      </c>
      <c r="G371" s="29">
        <v>1</v>
      </c>
      <c r="H371" s="29">
        <v>1</v>
      </c>
      <c r="I371" s="68">
        <v>0.48</v>
      </c>
      <c r="K371" t="s">
        <v>106</v>
      </c>
      <c r="L371" t="s">
        <v>4641</v>
      </c>
      <c r="M371" s="66" t="s">
        <v>6906</v>
      </c>
      <c r="O371" t="str">
        <f t="shared" si="5"/>
        <v/>
      </c>
    </row>
    <row r="372" spans="1:15" x14ac:dyDescent="0.25">
      <c r="A372" t="s">
        <v>958</v>
      </c>
      <c r="B372"/>
      <c r="C372" t="s">
        <v>35</v>
      </c>
      <c r="D372" s="29">
        <v>96</v>
      </c>
      <c r="E372" s="29" t="s">
        <v>108</v>
      </c>
      <c r="F372" t="s">
        <v>105</v>
      </c>
      <c r="G372" s="29">
        <v>2</v>
      </c>
      <c r="H372" s="29">
        <v>1</v>
      </c>
      <c r="I372" s="68">
        <v>0.96</v>
      </c>
      <c r="K372" t="s">
        <v>106</v>
      </c>
      <c r="L372" t="s">
        <v>4641</v>
      </c>
      <c r="M372" s="66"/>
      <c r="O372" t="str">
        <f t="shared" si="5"/>
        <v/>
      </c>
    </row>
    <row r="373" spans="1:15" x14ac:dyDescent="0.25">
      <c r="A373" t="s">
        <v>958</v>
      </c>
      <c r="B373"/>
      <c r="C373" t="s">
        <v>46</v>
      </c>
      <c r="D373" s="29">
        <v>96</v>
      </c>
      <c r="E373" s="29" t="s">
        <v>111</v>
      </c>
      <c r="F373" t="s">
        <v>105</v>
      </c>
      <c r="G373" s="29">
        <v>1</v>
      </c>
      <c r="H373" s="29">
        <v>1</v>
      </c>
      <c r="I373" s="68">
        <v>0.48</v>
      </c>
      <c r="K373" t="s">
        <v>106</v>
      </c>
      <c r="L373" t="s">
        <v>4641</v>
      </c>
      <c r="M373" s="66"/>
      <c r="O373" t="str">
        <f t="shared" si="5"/>
        <v/>
      </c>
    </row>
    <row r="374" spans="1:15" x14ac:dyDescent="0.25">
      <c r="A374" t="s">
        <v>1140</v>
      </c>
      <c r="B374"/>
      <c r="C374" t="s">
        <v>77</v>
      </c>
      <c r="D374" s="29">
        <v>2</v>
      </c>
      <c r="E374" s="29" t="s">
        <v>616</v>
      </c>
      <c r="F374" t="s">
        <v>113</v>
      </c>
      <c r="G374" s="29">
        <v>1</v>
      </c>
      <c r="H374" s="29">
        <v>1</v>
      </c>
      <c r="I374" s="68">
        <v>2</v>
      </c>
      <c r="K374" t="s">
        <v>106</v>
      </c>
      <c r="L374" t="s">
        <v>4642</v>
      </c>
      <c r="M374" s="66" t="s">
        <v>6906</v>
      </c>
      <c r="O374" t="str">
        <f t="shared" si="5"/>
        <v/>
      </c>
    </row>
    <row r="375" spans="1:15" x14ac:dyDescent="0.25">
      <c r="A375" t="s">
        <v>1140</v>
      </c>
      <c r="B375"/>
      <c r="C375" t="s">
        <v>35</v>
      </c>
      <c r="D375" s="29">
        <v>2</v>
      </c>
      <c r="E375" s="29" t="s">
        <v>112</v>
      </c>
      <c r="F375" t="s">
        <v>113</v>
      </c>
      <c r="G375" s="29">
        <v>1</v>
      </c>
      <c r="H375" s="29">
        <v>1</v>
      </c>
      <c r="I375" s="68">
        <v>2</v>
      </c>
      <c r="K375" t="s">
        <v>106</v>
      </c>
      <c r="L375" t="s">
        <v>4642</v>
      </c>
      <c r="M375" s="66"/>
      <c r="O375" t="str">
        <f t="shared" si="5"/>
        <v/>
      </c>
    </row>
    <row r="376" spans="1:15" x14ac:dyDescent="0.25">
      <c r="A376" t="s">
        <v>1140</v>
      </c>
      <c r="B376"/>
      <c r="C376" t="s">
        <v>46</v>
      </c>
      <c r="D376" s="29">
        <v>96</v>
      </c>
      <c r="E376" s="29" t="s">
        <v>111</v>
      </c>
      <c r="F376" t="s">
        <v>105</v>
      </c>
      <c r="G376" s="29">
        <v>1</v>
      </c>
      <c r="H376" s="29">
        <v>1</v>
      </c>
      <c r="I376" s="68">
        <v>0.48</v>
      </c>
      <c r="K376" t="s">
        <v>106</v>
      </c>
      <c r="L376" t="s">
        <v>4642</v>
      </c>
      <c r="M376" s="66"/>
      <c r="O376" t="str">
        <f t="shared" si="5"/>
        <v/>
      </c>
    </row>
    <row r="377" spans="1:15" x14ac:dyDescent="0.25">
      <c r="A377" t="s">
        <v>3107</v>
      </c>
      <c r="B377" s="103">
        <v>17</v>
      </c>
      <c r="C377" t="s">
        <v>77</v>
      </c>
      <c r="D377" s="29">
        <v>2</v>
      </c>
      <c r="E377" s="29" t="s">
        <v>616</v>
      </c>
      <c r="F377" t="s">
        <v>113</v>
      </c>
      <c r="G377" s="29">
        <v>1</v>
      </c>
      <c r="H377" s="29">
        <v>3</v>
      </c>
      <c r="I377" s="68">
        <v>6</v>
      </c>
      <c r="J377">
        <v>91</v>
      </c>
      <c r="K377" t="s">
        <v>150</v>
      </c>
      <c r="L377" t="s">
        <v>4643</v>
      </c>
      <c r="M377" s="66" t="s">
        <v>6906</v>
      </c>
      <c r="O377" t="str">
        <f t="shared" si="5"/>
        <v/>
      </c>
    </row>
    <row r="378" spans="1:15" x14ac:dyDescent="0.25">
      <c r="A378" t="s">
        <v>3107</v>
      </c>
      <c r="B378" s="103">
        <v>17</v>
      </c>
      <c r="C378" t="s">
        <v>35</v>
      </c>
      <c r="D378" s="29">
        <v>96</v>
      </c>
      <c r="E378" s="29" t="s">
        <v>108</v>
      </c>
      <c r="F378" t="s">
        <v>105</v>
      </c>
      <c r="G378" s="29">
        <v>2</v>
      </c>
      <c r="H378" s="29">
        <v>2</v>
      </c>
      <c r="I378" s="68">
        <v>1.92</v>
      </c>
      <c r="K378" t="s">
        <v>150</v>
      </c>
      <c r="L378" t="s">
        <v>4643</v>
      </c>
      <c r="M378" s="66"/>
      <c r="O378" t="str">
        <f t="shared" si="5"/>
        <v/>
      </c>
    </row>
    <row r="379" spans="1:15" x14ac:dyDescent="0.25">
      <c r="A379" t="s">
        <v>3107</v>
      </c>
      <c r="B379" s="103">
        <v>17</v>
      </c>
      <c r="C379" t="s">
        <v>46</v>
      </c>
      <c r="D379" s="29">
        <v>96</v>
      </c>
      <c r="E379" s="29" t="s">
        <v>111</v>
      </c>
      <c r="F379" t="s">
        <v>105</v>
      </c>
      <c r="G379" s="29">
        <v>1</v>
      </c>
      <c r="H379" s="29">
        <v>1</v>
      </c>
      <c r="I379" s="68">
        <v>0.48</v>
      </c>
      <c r="K379" t="s">
        <v>150</v>
      </c>
      <c r="L379" t="s">
        <v>4643</v>
      </c>
      <c r="M379" s="66"/>
      <c r="O379" t="str">
        <f t="shared" si="5"/>
        <v/>
      </c>
    </row>
    <row r="380" spans="1:15" x14ac:dyDescent="0.25">
      <c r="A380" t="s">
        <v>729</v>
      </c>
      <c r="B380"/>
      <c r="C380" t="s">
        <v>77</v>
      </c>
      <c r="D380" s="29">
        <v>6</v>
      </c>
      <c r="E380" s="29" t="s">
        <v>114</v>
      </c>
      <c r="F380" t="s">
        <v>113</v>
      </c>
      <c r="G380" s="29">
        <v>1</v>
      </c>
      <c r="H380" s="29">
        <v>1</v>
      </c>
      <c r="I380" s="68">
        <v>6</v>
      </c>
      <c r="K380" t="s">
        <v>106</v>
      </c>
      <c r="L380" t="s">
        <v>4644</v>
      </c>
      <c r="M380" s="66" t="s">
        <v>6906</v>
      </c>
      <c r="O380" t="str">
        <f t="shared" si="5"/>
        <v/>
      </c>
    </row>
    <row r="381" spans="1:15" x14ac:dyDescent="0.25">
      <c r="A381" t="s">
        <v>729</v>
      </c>
      <c r="B381"/>
      <c r="C381" t="s">
        <v>35</v>
      </c>
      <c r="D381" s="29">
        <v>4</v>
      </c>
      <c r="E381" s="29" t="s">
        <v>112</v>
      </c>
      <c r="F381" t="s">
        <v>113</v>
      </c>
      <c r="G381" s="29">
        <v>1</v>
      </c>
      <c r="H381" s="29">
        <v>1</v>
      </c>
      <c r="I381" s="68">
        <v>4</v>
      </c>
      <c r="K381" t="s">
        <v>106</v>
      </c>
      <c r="L381" t="s">
        <v>4644</v>
      </c>
      <c r="M381" s="66"/>
      <c r="O381" t="str">
        <f t="shared" si="5"/>
        <v/>
      </c>
    </row>
    <row r="382" spans="1:15" x14ac:dyDescent="0.25">
      <c r="A382" t="s">
        <v>309</v>
      </c>
      <c r="B382"/>
      <c r="C382" t="s">
        <v>35</v>
      </c>
      <c r="D382" s="29">
        <v>30</v>
      </c>
      <c r="E382" s="29" t="s">
        <v>128</v>
      </c>
      <c r="F382" t="s">
        <v>113</v>
      </c>
      <c r="G382" s="29">
        <v>1</v>
      </c>
      <c r="H382" s="29">
        <v>0</v>
      </c>
      <c r="I382" s="68">
        <v>0</v>
      </c>
      <c r="K382" t="s">
        <v>106</v>
      </c>
      <c r="L382" t="s">
        <v>4645</v>
      </c>
      <c r="M382" s="66"/>
      <c r="O382" t="str">
        <f t="shared" si="5"/>
        <v/>
      </c>
    </row>
    <row r="383" spans="1:15" x14ac:dyDescent="0.25">
      <c r="A383" t="s">
        <v>309</v>
      </c>
      <c r="B383"/>
      <c r="C383" t="s">
        <v>35</v>
      </c>
      <c r="D383" s="29">
        <v>30</v>
      </c>
      <c r="E383" s="29" t="s">
        <v>128</v>
      </c>
      <c r="F383" t="s">
        <v>113</v>
      </c>
      <c r="G383" s="29">
        <v>1</v>
      </c>
      <c r="H383" s="29">
        <v>0</v>
      </c>
      <c r="I383" s="68">
        <v>0</v>
      </c>
      <c r="K383" t="s">
        <v>106</v>
      </c>
      <c r="L383" t="s">
        <v>4645</v>
      </c>
      <c r="M383" s="66"/>
      <c r="O383" t="str">
        <f t="shared" si="5"/>
        <v/>
      </c>
    </row>
    <row r="384" spans="1:15" x14ac:dyDescent="0.25">
      <c r="A384" t="s">
        <v>309</v>
      </c>
      <c r="B384"/>
      <c r="C384" t="s">
        <v>35</v>
      </c>
      <c r="D384" s="29">
        <v>30</v>
      </c>
      <c r="E384" s="29" t="s">
        <v>128</v>
      </c>
      <c r="F384" t="s">
        <v>113</v>
      </c>
      <c r="G384" s="29">
        <v>1</v>
      </c>
      <c r="H384" s="29">
        <v>0</v>
      </c>
      <c r="I384" s="68">
        <v>0</v>
      </c>
      <c r="K384" t="s">
        <v>106</v>
      </c>
      <c r="L384" t="s">
        <v>4645</v>
      </c>
      <c r="M384" s="66"/>
      <c r="O384" t="str">
        <f t="shared" si="5"/>
        <v/>
      </c>
    </row>
    <row r="385" spans="1:15" x14ac:dyDescent="0.25">
      <c r="A385" t="s">
        <v>594</v>
      </c>
      <c r="B385"/>
      <c r="C385" t="s">
        <v>77</v>
      </c>
      <c r="D385" s="29">
        <v>2</v>
      </c>
      <c r="E385" s="29" t="s">
        <v>114</v>
      </c>
      <c r="F385" t="s">
        <v>113</v>
      </c>
      <c r="G385" s="29">
        <v>1</v>
      </c>
      <c r="H385" s="29">
        <v>2</v>
      </c>
      <c r="I385" s="68">
        <v>4</v>
      </c>
      <c r="K385" t="s">
        <v>106</v>
      </c>
      <c r="L385" t="s">
        <v>4646</v>
      </c>
      <c r="M385" s="66" t="s">
        <v>6906</v>
      </c>
      <c r="O385" t="str">
        <f t="shared" si="5"/>
        <v/>
      </c>
    </row>
    <row r="386" spans="1:15" x14ac:dyDescent="0.25">
      <c r="A386" t="s">
        <v>594</v>
      </c>
      <c r="B386"/>
      <c r="C386" t="s">
        <v>77</v>
      </c>
      <c r="D386" s="29">
        <v>3</v>
      </c>
      <c r="E386" s="29" t="s">
        <v>114</v>
      </c>
      <c r="F386" t="s">
        <v>113</v>
      </c>
      <c r="G386" s="29">
        <v>1</v>
      </c>
      <c r="H386" s="29">
        <v>3</v>
      </c>
      <c r="I386" s="68">
        <v>9</v>
      </c>
      <c r="K386" t="s">
        <v>106</v>
      </c>
      <c r="L386" t="s">
        <v>4646</v>
      </c>
      <c r="M386" s="66" t="s">
        <v>6906</v>
      </c>
      <c r="O386" t="str">
        <f t="shared" si="5"/>
        <v/>
      </c>
    </row>
    <row r="387" spans="1:15" x14ac:dyDescent="0.25">
      <c r="A387" t="s">
        <v>594</v>
      </c>
      <c r="B387"/>
      <c r="C387" t="s">
        <v>35</v>
      </c>
      <c r="D387" s="29">
        <v>2</v>
      </c>
      <c r="E387" s="29" t="s">
        <v>112</v>
      </c>
      <c r="F387" t="s">
        <v>113</v>
      </c>
      <c r="G387" s="29">
        <v>1</v>
      </c>
      <c r="H387" s="29">
        <v>1</v>
      </c>
      <c r="I387" s="68">
        <v>2</v>
      </c>
      <c r="K387" t="s">
        <v>106</v>
      </c>
      <c r="L387" t="s">
        <v>4646</v>
      </c>
      <c r="M387" s="66"/>
      <c r="O387" t="str">
        <f t="shared" si="5"/>
        <v/>
      </c>
    </row>
    <row r="388" spans="1:15" x14ac:dyDescent="0.25">
      <c r="A388" t="s">
        <v>1457</v>
      </c>
      <c r="B388"/>
      <c r="C388" t="s">
        <v>77</v>
      </c>
      <c r="D388" s="29">
        <v>8</v>
      </c>
      <c r="E388" s="29" t="s">
        <v>114</v>
      </c>
      <c r="F388" t="s">
        <v>113</v>
      </c>
      <c r="G388" s="29">
        <v>1</v>
      </c>
      <c r="H388" s="29">
        <v>2</v>
      </c>
      <c r="I388" s="68">
        <v>16</v>
      </c>
      <c r="K388" t="s">
        <v>106</v>
      </c>
      <c r="L388" t="s">
        <v>4647</v>
      </c>
      <c r="M388" s="66" t="s">
        <v>6906</v>
      </c>
      <c r="O388" t="str">
        <f t="shared" si="5"/>
        <v/>
      </c>
    </row>
    <row r="389" spans="1:15" x14ac:dyDescent="0.25">
      <c r="A389" t="s">
        <v>1457</v>
      </c>
      <c r="B389"/>
      <c r="C389" t="s">
        <v>35</v>
      </c>
      <c r="D389" s="29">
        <v>4</v>
      </c>
      <c r="E389" s="29" t="s">
        <v>112</v>
      </c>
      <c r="F389" t="s">
        <v>113</v>
      </c>
      <c r="G389" s="29">
        <v>1</v>
      </c>
      <c r="H389" s="29">
        <v>1</v>
      </c>
      <c r="I389" s="68">
        <v>4</v>
      </c>
      <c r="K389" t="s">
        <v>106</v>
      </c>
      <c r="L389" t="s">
        <v>4647</v>
      </c>
      <c r="M389" s="66"/>
      <c r="O389" t="str">
        <f t="shared" si="5"/>
        <v/>
      </c>
    </row>
    <row r="390" spans="1:15" x14ac:dyDescent="0.25">
      <c r="A390" t="s">
        <v>1457</v>
      </c>
      <c r="B390"/>
      <c r="C390" t="s">
        <v>47</v>
      </c>
      <c r="D390" s="29">
        <v>64</v>
      </c>
      <c r="E390" s="29" t="s">
        <v>109</v>
      </c>
      <c r="F390" t="s">
        <v>105</v>
      </c>
      <c r="G390" s="29">
        <v>2</v>
      </c>
      <c r="H390" s="29">
        <v>1</v>
      </c>
      <c r="I390" s="68">
        <v>0.64</v>
      </c>
      <c r="K390" t="s">
        <v>106</v>
      </c>
      <c r="L390" t="s">
        <v>4647</v>
      </c>
      <c r="M390" s="66"/>
      <c r="O390" t="str">
        <f t="shared" si="5"/>
        <v/>
      </c>
    </row>
    <row r="391" spans="1:15" x14ac:dyDescent="0.25">
      <c r="A391" t="s">
        <v>1488</v>
      </c>
      <c r="B391"/>
      <c r="C391" t="s">
        <v>77</v>
      </c>
      <c r="D391" s="29">
        <v>3</v>
      </c>
      <c r="E391" s="29" t="s">
        <v>114</v>
      </c>
      <c r="F391" t="s">
        <v>113</v>
      </c>
      <c r="G391" s="29">
        <v>1</v>
      </c>
      <c r="H391" s="29">
        <v>2</v>
      </c>
      <c r="I391" s="68">
        <v>6</v>
      </c>
      <c r="K391" t="s">
        <v>106</v>
      </c>
      <c r="L391" t="s">
        <v>4249</v>
      </c>
      <c r="M391" s="66" t="s">
        <v>6920</v>
      </c>
      <c r="O391" t="str">
        <f t="shared" si="5"/>
        <v/>
      </c>
    </row>
    <row r="392" spans="1:15" x14ac:dyDescent="0.25">
      <c r="A392" t="s">
        <v>1488</v>
      </c>
      <c r="B392"/>
      <c r="C392" t="s">
        <v>35</v>
      </c>
      <c r="D392" s="29">
        <v>1</v>
      </c>
      <c r="E392" s="29" t="s">
        <v>112</v>
      </c>
      <c r="F392" t="s">
        <v>113</v>
      </c>
      <c r="G392" s="29">
        <v>1</v>
      </c>
      <c r="H392" s="29">
        <v>1</v>
      </c>
      <c r="I392" s="68">
        <v>1</v>
      </c>
      <c r="K392" t="s">
        <v>106</v>
      </c>
      <c r="L392" t="s">
        <v>4249</v>
      </c>
      <c r="M392" s="66"/>
      <c r="O392" t="str">
        <f t="shared" si="5"/>
        <v/>
      </c>
    </row>
    <row r="393" spans="1:15" x14ac:dyDescent="0.25">
      <c r="A393" t="s">
        <v>1488</v>
      </c>
      <c r="B393"/>
      <c r="C393" t="s">
        <v>35</v>
      </c>
      <c r="D393" s="29">
        <v>96</v>
      </c>
      <c r="E393" s="29" t="s">
        <v>108</v>
      </c>
      <c r="F393" t="s">
        <v>105</v>
      </c>
      <c r="G393" s="29">
        <v>2</v>
      </c>
      <c r="H393" s="29">
        <v>1</v>
      </c>
      <c r="I393" s="68">
        <v>0.96</v>
      </c>
      <c r="K393" t="s">
        <v>106</v>
      </c>
      <c r="L393" t="s">
        <v>4249</v>
      </c>
      <c r="M393" s="66"/>
      <c r="O393" t="str">
        <f t="shared" ref="O393:O456" si="6">TRIM(N393)</f>
        <v/>
      </c>
    </row>
    <row r="394" spans="1:15" x14ac:dyDescent="0.25">
      <c r="A394" t="s">
        <v>1452</v>
      </c>
      <c r="B394"/>
      <c r="C394" t="s">
        <v>77</v>
      </c>
      <c r="D394" s="29">
        <v>64</v>
      </c>
      <c r="E394" s="29" t="s">
        <v>104</v>
      </c>
      <c r="F394" t="s">
        <v>105</v>
      </c>
      <c r="G394" s="29">
        <v>1</v>
      </c>
      <c r="H394" s="29">
        <v>1</v>
      </c>
      <c r="I394" s="68">
        <v>0.32</v>
      </c>
      <c r="K394" t="s">
        <v>106</v>
      </c>
      <c r="L394" t="s">
        <v>4648</v>
      </c>
      <c r="M394" s="66" t="s">
        <v>6906</v>
      </c>
      <c r="O394" t="str">
        <f t="shared" si="6"/>
        <v/>
      </c>
    </row>
    <row r="395" spans="1:15" x14ac:dyDescent="0.25">
      <c r="A395" t="s">
        <v>1452</v>
      </c>
      <c r="B395"/>
      <c r="C395" t="s">
        <v>35</v>
      </c>
      <c r="D395" s="29">
        <v>64</v>
      </c>
      <c r="E395" s="29" t="s">
        <v>108</v>
      </c>
      <c r="F395" t="s">
        <v>105</v>
      </c>
      <c r="G395" s="29">
        <v>1</v>
      </c>
      <c r="H395" s="29">
        <v>1</v>
      </c>
      <c r="I395" s="68">
        <v>0.32</v>
      </c>
      <c r="K395" t="s">
        <v>106</v>
      </c>
      <c r="L395" t="s">
        <v>4648</v>
      </c>
      <c r="M395" s="66"/>
      <c r="O395" t="str">
        <f t="shared" si="6"/>
        <v/>
      </c>
    </row>
    <row r="396" spans="1:15" x14ac:dyDescent="0.25">
      <c r="A396" t="s">
        <v>1448</v>
      </c>
      <c r="B396"/>
      <c r="C396" t="s">
        <v>77</v>
      </c>
      <c r="D396" s="29">
        <v>4</v>
      </c>
      <c r="E396" s="29" t="s">
        <v>114</v>
      </c>
      <c r="F396" t="s">
        <v>113</v>
      </c>
      <c r="G396" s="29">
        <v>1</v>
      </c>
      <c r="H396" s="29">
        <v>2</v>
      </c>
      <c r="I396" s="68">
        <v>8</v>
      </c>
      <c r="K396" t="s">
        <v>106</v>
      </c>
      <c r="L396" t="s">
        <v>4649</v>
      </c>
      <c r="M396" s="66" t="s">
        <v>6906</v>
      </c>
      <c r="O396" t="str">
        <f t="shared" si="6"/>
        <v/>
      </c>
    </row>
    <row r="397" spans="1:15" x14ac:dyDescent="0.25">
      <c r="A397" t="s">
        <v>1448</v>
      </c>
      <c r="B397"/>
      <c r="C397" t="s">
        <v>35</v>
      </c>
      <c r="D397" s="29">
        <v>4</v>
      </c>
      <c r="E397" s="29" t="s">
        <v>112</v>
      </c>
      <c r="F397" t="s">
        <v>113</v>
      </c>
      <c r="G397" s="29">
        <v>1</v>
      </c>
      <c r="H397" s="29">
        <v>2</v>
      </c>
      <c r="I397" s="68">
        <v>8</v>
      </c>
      <c r="K397" t="s">
        <v>106</v>
      </c>
      <c r="L397" t="s">
        <v>4649</v>
      </c>
      <c r="M397" s="66"/>
      <c r="O397" t="str">
        <f t="shared" si="6"/>
        <v/>
      </c>
    </row>
    <row r="398" spans="1:15" x14ac:dyDescent="0.25">
      <c r="A398" t="s">
        <v>1448</v>
      </c>
      <c r="B398"/>
      <c r="C398" t="s">
        <v>47</v>
      </c>
      <c r="D398" s="29">
        <v>64</v>
      </c>
      <c r="E398" s="29" t="s">
        <v>109</v>
      </c>
      <c r="F398" t="s">
        <v>105</v>
      </c>
      <c r="G398" s="29">
        <v>1</v>
      </c>
      <c r="H398" s="29">
        <v>1</v>
      </c>
      <c r="I398" s="68">
        <v>0.32</v>
      </c>
      <c r="K398" t="s">
        <v>106</v>
      </c>
      <c r="L398" t="s">
        <v>4649</v>
      </c>
      <c r="M398" s="66"/>
      <c r="O398" t="str">
        <f t="shared" si="6"/>
        <v/>
      </c>
    </row>
    <row r="399" spans="1:15" x14ac:dyDescent="0.25">
      <c r="A399" t="s">
        <v>574</v>
      </c>
      <c r="B399"/>
      <c r="C399" t="s">
        <v>77</v>
      </c>
      <c r="D399" s="29">
        <v>2</v>
      </c>
      <c r="E399" s="29" t="s">
        <v>114</v>
      </c>
      <c r="F399" t="s">
        <v>113</v>
      </c>
      <c r="G399" s="29">
        <v>1</v>
      </c>
      <c r="H399" s="29">
        <v>3</v>
      </c>
      <c r="I399" s="68">
        <v>6</v>
      </c>
      <c r="K399" t="s">
        <v>106</v>
      </c>
      <c r="L399" t="s">
        <v>4650</v>
      </c>
      <c r="M399" s="66" t="s">
        <v>6906</v>
      </c>
      <c r="O399" t="str">
        <f t="shared" si="6"/>
        <v/>
      </c>
    </row>
    <row r="400" spans="1:15" x14ac:dyDescent="0.25">
      <c r="A400" t="s">
        <v>574</v>
      </c>
      <c r="B400"/>
      <c r="C400" t="s">
        <v>35</v>
      </c>
      <c r="D400" s="29">
        <v>2</v>
      </c>
      <c r="E400" s="29" t="s">
        <v>112</v>
      </c>
      <c r="F400" t="s">
        <v>113</v>
      </c>
      <c r="G400" s="29">
        <v>1</v>
      </c>
      <c r="H400" s="29">
        <v>5</v>
      </c>
      <c r="I400" s="68">
        <v>10</v>
      </c>
      <c r="K400" t="s">
        <v>106</v>
      </c>
      <c r="L400" t="s">
        <v>4650</v>
      </c>
      <c r="M400" s="66"/>
      <c r="O400" t="str">
        <f t="shared" si="6"/>
        <v/>
      </c>
    </row>
    <row r="401" spans="1:15" x14ac:dyDescent="0.25">
      <c r="A401" t="s">
        <v>574</v>
      </c>
      <c r="B401"/>
      <c r="C401" t="s">
        <v>47</v>
      </c>
      <c r="D401" s="29">
        <v>64</v>
      </c>
      <c r="E401" s="29" t="s">
        <v>109</v>
      </c>
      <c r="F401" t="s">
        <v>105</v>
      </c>
      <c r="G401" s="29">
        <v>7</v>
      </c>
      <c r="H401" s="29">
        <v>3</v>
      </c>
      <c r="I401" s="68">
        <v>6.72</v>
      </c>
      <c r="K401" t="s">
        <v>106</v>
      </c>
      <c r="L401" t="s">
        <v>4650</v>
      </c>
      <c r="M401" s="66"/>
      <c r="O401" t="str">
        <f t="shared" si="6"/>
        <v/>
      </c>
    </row>
    <row r="402" spans="1:15" x14ac:dyDescent="0.25">
      <c r="A402" t="s">
        <v>574</v>
      </c>
      <c r="B402"/>
      <c r="C402" t="s">
        <v>46</v>
      </c>
      <c r="D402" s="29">
        <v>96</v>
      </c>
      <c r="E402" s="29" t="s">
        <v>111</v>
      </c>
      <c r="F402" t="s">
        <v>105</v>
      </c>
      <c r="G402" s="29">
        <v>6</v>
      </c>
      <c r="H402" s="29">
        <v>1</v>
      </c>
      <c r="I402" s="68">
        <v>2.88</v>
      </c>
      <c r="K402" t="s">
        <v>106</v>
      </c>
      <c r="L402" t="s">
        <v>4650</v>
      </c>
      <c r="M402" s="66"/>
      <c r="O402" t="str">
        <f t="shared" si="6"/>
        <v/>
      </c>
    </row>
    <row r="403" spans="1:15" x14ac:dyDescent="0.25">
      <c r="A403" t="s">
        <v>599</v>
      </c>
      <c r="B403"/>
      <c r="C403" t="s">
        <v>77</v>
      </c>
      <c r="D403" s="29">
        <v>96</v>
      </c>
      <c r="E403" s="29" t="s">
        <v>104</v>
      </c>
      <c r="F403" t="s">
        <v>105</v>
      </c>
      <c r="G403" s="29">
        <v>1</v>
      </c>
      <c r="H403" s="29">
        <v>1</v>
      </c>
      <c r="I403" s="68">
        <v>0.48</v>
      </c>
      <c r="K403" t="s">
        <v>106</v>
      </c>
      <c r="L403" t="s">
        <v>3939</v>
      </c>
      <c r="M403" s="66" t="s">
        <v>6920</v>
      </c>
      <c r="O403" t="str">
        <f t="shared" si="6"/>
        <v/>
      </c>
    </row>
    <row r="404" spans="1:15" x14ac:dyDescent="0.25">
      <c r="A404" t="s">
        <v>599</v>
      </c>
      <c r="B404"/>
      <c r="C404" t="s">
        <v>77</v>
      </c>
      <c r="D404" s="29">
        <v>12</v>
      </c>
      <c r="E404" s="29" t="s">
        <v>157</v>
      </c>
      <c r="F404" t="s">
        <v>113</v>
      </c>
      <c r="G404" s="29">
        <v>1</v>
      </c>
      <c r="H404" s="29">
        <v>0</v>
      </c>
      <c r="I404" s="68">
        <v>0</v>
      </c>
      <c r="K404" t="s">
        <v>106</v>
      </c>
      <c r="L404" t="s">
        <v>3939</v>
      </c>
      <c r="M404" s="66" t="s">
        <v>6920</v>
      </c>
      <c r="O404" t="str">
        <f t="shared" si="6"/>
        <v/>
      </c>
    </row>
    <row r="405" spans="1:15" x14ac:dyDescent="0.25">
      <c r="A405" t="s">
        <v>599</v>
      </c>
      <c r="B405"/>
      <c r="C405" t="s">
        <v>35</v>
      </c>
      <c r="D405" s="29">
        <v>96</v>
      </c>
      <c r="E405" s="29" t="s">
        <v>108</v>
      </c>
      <c r="F405" t="s">
        <v>105</v>
      </c>
      <c r="G405" s="29">
        <v>1</v>
      </c>
      <c r="H405" s="29">
        <v>1</v>
      </c>
      <c r="I405" s="68">
        <v>0.48</v>
      </c>
      <c r="K405" t="s">
        <v>106</v>
      </c>
      <c r="L405" t="s">
        <v>3939</v>
      </c>
      <c r="M405" s="66"/>
      <c r="O405" t="str">
        <f t="shared" si="6"/>
        <v/>
      </c>
    </row>
    <row r="406" spans="1:15" x14ac:dyDescent="0.25">
      <c r="A406" t="s">
        <v>599</v>
      </c>
      <c r="B406"/>
      <c r="C406" t="s">
        <v>35</v>
      </c>
      <c r="D406" s="29">
        <v>3</v>
      </c>
      <c r="E406" s="29" t="s">
        <v>112</v>
      </c>
      <c r="F406" t="s">
        <v>113</v>
      </c>
      <c r="G406" s="29">
        <v>1</v>
      </c>
      <c r="H406" s="29">
        <v>4</v>
      </c>
      <c r="I406" s="68">
        <v>12</v>
      </c>
      <c r="K406" t="s">
        <v>106</v>
      </c>
      <c r="L406" t="s">
        <v>3939</v>
      </c>
      <c r="M406" s="66"/>
      <c r="O406" t="str">
        <f t="shared" si="6"/>
        <v/>
      </c>
    </row>
    <row r="407" spans="1:15" x14ac:dyDescent="0.25">
      <c r="A407" t="s">
        <v>599</v>
      </c>
      <c r="B407"/>
      <c r="C407" t="s">
        <v>35</v>
      </c>
      <c r="D407" s="29">
        <v>3</v>
      </c>
      <c r="E407" s="29" t="s">
        <v>112</v>
      </c>
      <c r="F407" t="s">
        <v>113</v>
      </c>
      <c r="G407" s="29">
        <v>1</v>
      </c>
      <c r="H407" s="29">
        <v>4</v>
      </c>
      <c r="I407" s="68">
        <v>12</v>
      </c>
      <c r="K407" t="s">
        <v>106</v>
      </c>
      <c r="L407" t="s">
        <v>3939</v>
      </c>
      <c r="M407" s="66"/>
      <c r="O407" t="str">
        <f t="shared" si="6"/>
        <v/>
      </c>
    </row>
    <row r="408" spans="1:15" x14ac:dyDescent="0.25">
      <c r="A408" t="s">
        <v>599</v>
      </c>
      <c r="B408"/>
      <c r="C408" t="s">
        <v>35</v>
      </c>
      <c r="D408" s="29">
        <v>6</v>
      </c>
      <c r="E408" s="29" t="s">
        <v>112</v>
      </c>
      <c r="F408" t="s">
        <v>113</v>
      </c>
      <c r="G408" s="29">
        <v>1</v>
      </c>
      <c r="H408" s="29">
        <v>2</v>
      </c>
      <c r="I408" s="68">
        <v>12</v>
      </c>
      <c r="K408" t="s">
        <v>106</v>
      </c>
      <c r="L408" t="s">
        <v>3939</v>
      </c>
      <c r="M408" s="66"/>
      <c r="O408" t="str">
        <f t="shared" si="6"/>
        <v/>
      </c>
    </row>
    <row r="409" spans="1:15" x14ac:dyDescent="0.25">
      <c r="A409" t="s">
        <v>599</v>
      </c>
      <c r="B409"/>
      <c r="C409" t="s">
        <v>35</v>
      </c>
      <c r="D409" s="29">
        <v>2</v>
      </c>
      <c r="E409" s="29" t="s">
        <v>112</v>
      </c>
      <c r="F409" t="s">
        <v>113</v>
      </c>
      <c r="G409" s="29">
        <v>1</v>
      </c>
      <c r="H409" s="29">
        <v>4</v>
      </c>
      <c r="I409" s="68">
        <v>8</v>
      </c>
      <c r="K409" t="s">
        <v>106</v>
      </c>
      <c r="L409" t="s">
        <v>3939</v>
      </c>
      <c r="M409" s="66"/>
      <c r="O409" t="str">
        <f t="shared" si="6"/>
        <v/>
      </c>
    </row>
    <row r="410" spans="1:15" x14ac:dyDescent="0.25">
      <c r="A410" t="s">
        <v>599</v>
      </c>
      <c r="B410"/>
      <c r="C410" t="s">
        <v>35</v>
      </c>
      <c r="D410" s="29">
        <v>2</v>
      </c>
      <c r="E410" s="29" t="s">
        <v>112</v>
      </c>
      <c r="F410" t="s">
        <v>113</v>
      </c>
      <c r="G410" s="29">
        <v>1</v>
      </c>
      <c r="H410" s="29">
        <v>4</v>
      </c>
      <c r="I410" s="68">
        <v>8</v>
      </c>
      <c r="K410" t="s">
        <v>106</v>
      </c>
      <c r="L410" t="s">
        <v>3939</v>
      </c>
      <c r="M410" s="66"/>
      <c r="O410" t="str">
        <f t="shared" si="6"/>
        <v/>
      </c>
    </row>
    <row r="411" spans="1:15" x14ac:dyDescent="0.25">
      <c r="A411" t="s">
        <v>599</v>
      </c>
      <c r="B411"/>
      <c r="C411" t="s">
        <v>35</v>
      </c>
      <c r="D411" s="29">
        <v>2</v>
      </c>
      <c r="E411" s="29" t="s">
        <v>112</v>
      </c>
      <c r="F411" t="s">
        <v>113</v>
      </c>
      <c r="G411" s="29">
        <v>1</v>
      </c>
      <c r="H411" s="29">
        <v>4</v>
      </c>
      <c r="I411" s="68">
        <v>8</v>
      </c>
      <c r="K411" t="s">
        <v>106</v>
      </c>
      <c r="L411" t="s">
        <v>3939</v>
      </c>
      <c r="M411" s="66"/>
      <c r="O411" t="str">
        <f t="shared" si="6"/>
        <v/>
      </c>
    </row>
    <row r="412" spans="1:15" x14ac:dyDescent="0.25">
      <c r="A412" t="s">
        <v>599</v>
      </c>
      <c r="B412"/>
      <c r="C412" t="s">
        <v>35</v>
      </c>
      <c r="D412" s="29">
        <v>6</v>
      </c>
      <c r="E412" s="29" t="s">
        <v>112</v>
      </c>
      <c r="F412" t="s">
        <v>113</v>
      </c>
      <c r="G412" s="29">
        <v>2</v>
      </c>
      <c r="H412" s="29">
        <v>4</v>
      </c>
      <c r="I412" s="68">
        <v>48</v>
      </c>
      <c r="K412" t="s">
        <v>106</v>
      </c>
      <c r="L412" t="s">
        <v>3939</v>
      </c>
      <c r="M412" s="66"/>
      <c r="O412" t="str">
        <f t="shared" si="6"/>
        <v/>
      </c>
    </row>
    <row r="413" spans="1:15" x14ac:dyDescent="0.25">
      <c r="A413" t="s">
        <v>599</v>
      </c>
      <c r="B413"/>
      <c r="C413" t="s">
        <v>35</v>
      </c>
      <c r="D413" s="29">
        <v>2</v>
      </c>
      <c r="E413" s="29" t="s">
        <v>112</v>
      </c>
      <c r="F413" t="s">
        <v>113</v>
      </c>
      <c r="G413" s="29">
        <v>1</v>
      </c>
      <c r="H413" s="29">
        <v>4</v>
      </c>
      <c r="I413" s="68">
        <v>8</v>
      </c>
      <c r="K413" t="s">
        <v>106</v>
      </c>
      <c r="L413" t="s">
        <v>3939</v>
      </c>
      <c r="M413" s="66"/>
      <c r="O413" t="str">
        <f t="shared" si="6"/>
        <v/>
      </c>
    </row>
    <row r="414" spans="1:15" x14ac:dyDescent="0.25">
      <c r="A414" t="s">
        <v>599</v>
      </c>
      <c r="B414"/>
      <c r="C414" t="s">
        <v>35</v>
      </c>
      <c r="D414" s="29">
        <v>8</v>
      </c>
      <c r="E414" s="29" t="s">
        <v>112</v>
      </c>
      <c r="F414" t="s">
        <v>113</v>
      </c>
      <c r="G414" s="29">
        <v>1</v>
      </c>
      <c r="H414" s="29">
        <v>4</v>
      </c>
      <c r="I414" s="68">
        <v>32</v>
      </c>
      <c r="K414" t="s">
        <v>106</v>
      </c>
      <c r="L414" t="s">
        <v>3939</v>
      </c>
      <c r="M414" s="66"/>
      <c r="O414" t="str">
        <f t="shared" si="6"/>
        <v/>
      </c>
    </row>
    <row r="415" spans="1:15" x14ac:dyDescent="0.25">
      <c r="A415" t="s">
        <v>599</v>
      </c>
      <c r="B415"/>
      <c r="C415" t="s">
        <v>47</v>
      </c>
      <c r="D415" s="29">
        <v>2</v>
      </c>
      <c r="E415" s="29" t="s">
        <v>126</v>
      </c>
      <c r="F415" t="s">
        <v>113</v>
      </c>
      <c r="G415" s="29">
        <v>1</v>
      </c>
      <c r="H415" s="29">
        <v>2</v>
      </c>
      <c r="I415" s="68">
        <v>4</v>
      </c>
      <c r="K415" t="s">
        <v>106</v>
      </c>
      <c r="L415" t="s">
        <v>3939</v>
      </c>
      <c r="M415" s="66"/>
      <c r="O415" t="str">
        <f t="shared" si="6"/>
        <v/>
      </c>
    </row>
    <row r="416" spans="1:15" x14ac:dyDescent="0.25">
      <c r="A416" t="s">
        <v>599</v>
      </c>
      <c r="B416"/>
      <c r="C416" t="s">
        <v>47</v>
      </c>
      <c r="D416" s="29">
        <v>2</v>
      </c>
      <c r="E416" s="29" t="s">
        <v>126</v>
      </c>
      <c r="F416" t="s">
        <v>113</v>
      </c>
      <c r="G416" s="29">
        <v>1</v>
      </c>
      <c r="H416" s="29">
        <v>1</v>
      </c>
      <c r="I416" s="68">
        <v>2</v>
      </c>
      <c r="K416" t="s">
        <v>106</v>
      </c>
      <c r="L416" t="s">
        <v>3939</v>
      </c>
      <c r="M416" s="66"/>
      <c r="O416" t="str">
        <f t="shared" si="6"/>
        <v/>
      </c>
    </row>
    <row r="417" spans="1:15" x14ac:dyDescent="0.25">
      <c r="A417" t="s">
        <v>599</v>
      </c>
      <c r="B417"/>
      <c r="C417" t="s">
        <v>47</v>
      </c>
      <c r="D417" s="29">
        <v>2</v>
      </c>
      <c r="E417" s="29" t="s">
        <v>126</v>
      </c>
      <c r="F417" t="s">
        <v>113</v>
      </c>
      <c r="G417" s="29">
        <v>1</v>
      </c>
      <c r="H417" s="29">
        <v>3</v>
      </c>
      <c r="I417" s="68">
        <v>6</v>
      </c>
      <c r="K417" t="s">
        <v>106</v>
      </c>
      <c r="L417" t="s">
        <v>3939</v>
      </c>
      <c r="M417" s="66"/>
      <c r="O417" t="str">
        <f t="shared" si="6"/>
        <v/>
      </c>
    </row>
    <row r="418" spans="1:15" x14ac:dyDescent="0.25">
      <c r="A418" t="s">
        <v>599</v>
      </c>
      <c r="B418"/>
      <c r="C418" t="s">
        <v>47</v>
      </c>
      <c r="D418" s="29">
        <v>64</v>
      </c>
      <c r="E418" s="29" t="s">
        <v>109</v>
      </c>
      <c r="F418" t="s">
        <v>105</v>
      </c>
      <c r="G418" s="29">
        <v>5</v>
      </c>
      <c r="H418" s="29">
        <v>3</v>
      </c>
      <c r="I418" s="68">
        <v>4.8</v>
      </c>
      <c r="K418" t="s">
        <v>106</v>
      </c>
      <c r="L418" t="s">
        <v>3939</v>
      </c>
      <c r="M418" s="66"/>
      <c r="O418" t="str">
        <f t="shared" si="6"/>
        <v/>
      </c>
    </row>
    <row r="419" spans="1:15" x14ac:dyDescent="0.25">
      <c r="A419" t="s">
        <v>599</v>
      </c>
      <c r="B419"/>
      <c r="C419" t="s">
        <v>35</v>
      </c>
      <c r="D419" s="29">
        <v>2</v>
      </c>
      <c r="E419" s="29" t="s">
        <v>112</v>
      </c>
      <c r="F419" t="s">
        <v>113</v>
      </c>
      <c r="G419" s="29">
        <v>1</v>
      </c>
      <c r="H419" s="29">
        <v>4</v>
      </c>
      <c r="I419" s="68">
        <v>8</v>
      </c>
      <c r="K419" t="s">
        <v>106</v>
      </c>
      <c r="L419" t="s">
        <v>3939</v>
      </c>
      <c r="M419" s="66"/>
      <c r="O419" t="str">
        <f t="shared" si="6"/>
        <v/>
      </c>
    </row>
    <row r="420" spans="1:15" x14ac:dyDescent="0.25">
      <c r="A420" t="s">
        <v>166</v>
      </c>
      <c r="B420"/>
      <c r="C420" t="s">
        <v>35</v>
      </c>
      <c r="D420" s="29">
        <v>2</v>
      </c>
      <c r="E420" s="29" t="s">
        <v>112</v>
      </c>
      <c r="F420" t="s">
        <v>113</v>
      </c>
      <c r="G420" s="29">
        <v>1</v>
      </c>
      <c r="H420" s="29">
        <v>1</v>
      </c>
      <c r="I420" s="68">
        <v>2</v>
      </c>
      <c r="K420" t="s">
        <v>106</v>
      </c>
      <c r="L420" t="s">
        <v>4651</v>
      </c>
      <c r="M420" s="66"/>
      <c r="O420" t="str">
        <f t="shared" si="6"/>
        <v/>
      </c>
    </row>
    <row r="421" spans="1:15" x14ac:dyDescent="0.25">
      <c r="A421" t="s">
        <v>166</v>
      </c>
      <c r="B421"/>
      <c r="C421" t="s">
        <v>47</v>
      </c>
      <c r="D421" s="29">
        <v>64</v>
      </c>
      <c r="E421" s="29" t="s">
        <v>109</v>
      </c>
      <c r="F421" t="s">
        <v>105</v>
      </c>
      <c r="G421" s="29">
        <v>1</v>
      </c>
      <c r="H421" s="29">
        <v>1</v>
      </c>
      <c r="I421" s="68">
        <v>0.32</v>
      </c>
      <c r="K421" t="s">
        <v>106</v>
      </c>
      <c r="L421" t="s">
        <v>4651</v>
      </c>
      <c r="M421" s="66"/>
      <c r="O421" t="str">
        <f t="shared" si="6"/>
        <v/>
      </c>
    </row>
    <row r="422" spans="1:15" x14ac:dyDescent="0.25">
      <c r="A422" t="s">
        <v>166</v>
      </c>
      <c r="B422"/>
      <c r="C422" t="s">
        <v>35</v>
      </c>
      <c r="D422" s="29">
        <v>34</v>
      </c>
      <c r="E422" s="29" t="s">
        <v>108</v>
      </c>
      <c r="F422" t="s">
        <v>105</v>
      </c>
      <c r="G422" s="29">
        <v>1</v>
      </c>
      <c r="H422" s="29">
        <v>6</v>
      </c>
      <c r="I422" s="68">
        <v>1.02</v>
      </c>
      <c r="K422" t="s">
        <v>106</v>
      </c>
      <c r="L422" t="s">
        <v>4651</v>
      </c>
      <c r="M422" s="66"/>
      <c r="O422" t="str">
        <f t="shared" si="6"/>
        <v/>
      </c>
    </row>
    <row r="423" spans="1:15" x14ac:dyDescent="0.25">
      <c r="A423" t="s">
        <v>166</v>
      </c>
      <c r="B423"/>
      <c r="C423" t="s">
        <v>77</v>
      </c>
      <c r="D423" s="29">
        <v>2</v>
      </c>
      <c r="E423" s="29" t="s">
        <v>114</v>
      </c>
      <c r="F423" t="s">
        <v>113</v>
      </c>
      <c r="G423" s="29">
        <v>1</v>
      </c>
      <c r="H423" s="29">
        <v>1</v>
      </c>
      <c r="I423" s="68">
        <v>2</v>
      </c>
      <c r="K423" t="s">
        <v>106</v>
      </c>
      <c r="L423" t="s">
        <v>4651</v>
      </c>
      <c r="M423" s="66" t="s">
        <v>6906</v>
      </c>
      <c r="O423" t="str">
        <f t="shared" si="6"/>
        <v/>
      </c>
    </row>
    <row r="424" spans="1:15" x14ac:dyDescent="0.25">
      <c r="A424" t="s">
        <v>166</v>
      </c>
      <c r="B424"/>
      <c r="C424" t="s">
        <v>77</v>
      </c>
      <c r="D424" s="29">
        <v>34</v>
      </c>
      <c r="E424" s="29" t="s">
        <v>104</v>
      </c>
      <c r="F424" t="s">
        <v>105</v>
      </c>
      <c r="G424" s="29">
        <v>1</v>
      </c>
      <c r="H424" s="29">
        <v>2</v>
      </c>
      <c r="I424" s="68">
        <v>0.34</v>
      </c>
      <c r="K424" t="s">
        <v>106</v>
      </c>
      <c r="L424" t="s">
        <v>4651</v>
      </c>
      <c r="M424" s="66" t="s">
        <v>6906</v>
      </c>
      <c r="O424" t="str">
        <f t="shared" si="6"/>
        <v/>
      </c>
    </row>
    <row r="425" spans="1:15" x14ac:dyDescent="0.25">
      <c r="A425" t="s">
        <v>2279</v>
      </c>
      <c r="B425"/>
      <c r="C425" t="s">
        <v>77</v>
      </c>
      <c r="D425" s="29">
        <v>3</v>
      </c>
      <c r="E425" s="29" t="s">
        <v>114</v>
      </c>
      <c r="F425" t="s">
        <v>113</v>
      </c>
      <c r="G425" s="29">
        <v>1</v>
      </c>
      <c r="H425" s="29">
        <v>1</v>
      </c>
      <c r="I425" s="68">
        <v>3</v>
      </c>
      <c r="K425" t="s">
        <v>106</v>
      </c>
      <c r="L425" t="s">
        <v>4011</v>
      </c>
      <c r="M425" s="66" t="s">
        <v>6920</v>
      </c>
      <c r="O425" t="str">
        <f t="shared" si="6"/>
        <v/>
      </c>
    </row>
    <row r="426" spans="1:15" x14ac:dyDescent="0.25">
      <c r="A426" t="s">
        <v>2279</v>
      </c>
      <c r="B426"/>
      <c r="C426" t="s">
        <v>35</v>
      </c>
      <c r="D426" s="29">
        <v>96</v>
      </c>
      <c r="E426" s="29" t="s">
        <v>108</v>
      </c>
      <c r="F426" t="s">
        <v>105</v>
      </c>
      <c r="G426" s="29">
        <v>1</v>
      </c>
      <c r="H426" s="29">
        <v>1</v>
      </c>
      <c r="I426" s="68">
        <v>0.48</v>
      </c>
      <c r="K426" t="s">
        <v>106</v>
      </c>
      <c r="L426" t="s">
        <v>4011</v>
      </c>
      <c r="M426" s="66"/>
      <c r="O426" t="str">
        <f t="shared" si="6"/>
        <v/>
      </c>
    </row>
    <row r="427" spans="1:15" x14ac:dyDescent="0.25">
      <c r="A427" t="s">
        <v>2279</v>
      </c>
      <c r="B427"/>
      <c r="C427" t="s">
        <v>47</v>
      </c>
      <c r="D427" s="29">
        <v>64</v>
      </c>
      <c r="E427" s="29" t="s">
        <v>109</v>
      </c>
      <c r="F427" t="s">
        <v>105</v>
      </c>
      <c r="G427" s="29">
        <v>1</v>
      </c>
      <c r="H427" s="29">
        <v>1</v>
      </c>
      <c r="I427" s="68">
        <v>0.32</v>
      </c>
      <c r="K427" t="s">
        <v>106</v>
      </c>
      <c r="L427" t="s">
        <v>4011</v>
      </c>
      <c r="M427" s="66"/>
      <c r="O427" t="str">
        <f t="shared" si="6"/>
        <v/>
      </c>
    </row>
    <row r="428" spans="1:15" x14ac:dyDescent="0.25">
      <c r="A428" t="s">
        <v>2309</v>
      </c>
      <c r="B428"/>
      <c r="C428" t="s">
        <v>77</v>
      </c>
      <c r="D428" s="29">
        <v>4</v>
      </c>
      <c r="E428" s="29" t="s">
        <v>114</v>
      </c>
      <c r="F428" t="s">
        <v>113</v>
      </c>
      <c r="G428" s="29">
        <v>1</v>
      </c>
      <c r="H428" s="29">
        <v>3</v>
      </c>
      <c r="I428" s="68">
        <v>12</v>
      </c>
      <c r="K428" t="s">
        <v>106</v>
      </c>
      <c r="L428" t="s">
        <v>3984</v>
      </c>
      <c r="M428" s="66" t="s">
        <v>6920</v>
      </c>
      <c r="O428" t="str">
        <f t="shared" si="6"/>
        <v/>
      </c>
    </row>
    <row r="429" spans="1:15" x14ac:dyDescent="0.25">
      <c r="A429" t="s">
        <v>2309</v>
      </c>
      <c r="B429"/>
      <c r="C429" t="s">
        <v>35</v>
      </c>
      <c r="D429" s="29">
        <v>2</v>
      </c>
      <c r="E429" s="29" t="s">
        <v>112</v>
      </c>
      <c r="F429" t="s">
        <v>113</v>
      </c>
      <c r="G429" s="29">
        <v>1</v>
      </c>
      <c r="H429" s="29">
        <v>1</v>
      </c>
      <c r="I429" s="68">
        <v>2</v>
      </c>
      <c r="K429" t="s">
        <v>106</v>
      </c>
      <c r="L429" t="s">
        <v>3984</v>
      </c>
      <c r="M429" s="66"/>
      <c r="O429" t="str">
        <f t="shared" si="6"/>
        <v/>
      </c>
    </row>
    <row r="430" spans="1:15" x14ac:dyDescent="0.25">
      <c r="A430" t="s">
        <v>2287</v>
      </c>
      <c r="B430"/>
      <c r="C430" t="s">
        <v>77</v>
      </c>
      <c r="D430" s="29">
        <v>1</v>
      </c>
      <c r="E430" s="29" t="s">
        <v>114</v>
      </c>
      <c r="F430" t="s">
        <v>113</v>
      </c>
      <c r="G430" s="29">
        <v>1</v>
      </c>
      <c r="H430" s="29">
        <v>1</v>
      </c>
      <c r="I430" s="68">
        <v>1</v>
      </c>
      <c r="K430" t="s">
        <v>106</v>
      </c>
      <c r="L430" t="s">
        <v>4652</v>
      </c>
      <c r="M430" s="66" t="s">
        <v>6906</v>
      </c>
      <c r="O430" t="str">
        <f t="shared" si="6"/>
        <v/>
      </c>
    </row>
    <row r="431" spans="1:15" x14ac:dyDescent="0.25">
      <c r="A431" t="s">
        <v>2287</v>
      </c>
      <c r="B431"/>
      <c r="C431" t="s">
        <v>46</v>
      </c>
      <c r="D431" s="29">
        <v>96</v>
      </c>
      <c r="E431" s="29" t="s">
        <v>111</v>
      </c>
      <c r="F431" t="s">
        <v>105</v>
      </c>
      <c r="G431" s="29">
        <v>1</v>
      </c>
      <c r="H431" s="29">
        <v>1</v>
      </c>
      <c r="I431" s="68">
        <v>0.48</v>
      </c>
      <c r="K431" t="s">
        <v>106</v>
      </c>
      <c r="L431" t="s">
        <v>4652</v>
      </c>
      <c r="M431" s="66"/>
      <c r="O431" t="str">
        <f t="shared" si="6"/>
        <v/>
      </c>
    </row>
    <row r="432" spans="1:15" x14ac:dyDescent="0.25">
      <c r="A432" t="s">
        <v>2287</v>
      </c>
      <c r="B432"/>
      <c r="C432" t="s">
        <v>35</v>
      </c>
      <c r="D432" s="29">
        <v>8</v>
      </c>
      <c r="E432" s="29" t="s">
        <v>112</v>
      </c>
      <c r="F432" t="s">
        <v>113</v>
      </c>
      <c r="G432" s="29">
        <v>1</v>
      </c>
      <c r="H432" s="29">
        <v>1</v>
      </c>
      <c r="I432" s="68">
        <v>8</v>
      </c>
      <c r="K432" t="s">
        <v>106</v>
      </c>
      <c r="L432" t="s">
        <v>4652</v>
      </c>
      <c r="M432" s="66"/>
      <c r="O432" t="str">
        <f t="shared" si="6"/>
        <v/>
      </c>
    </row>
    <row r="433" spans="1:15" x14ac:dyDescent="0.25">
      <c r="A433" t="s">
        <v>1850</v>
      </c>
      <c r="B433" s="103">
        <v>36</v>
      </c>
      <c r="C433" t="s">
        <v>77</v>
      </c>
      <c r="D433" s="29">
        <v>2</v>
      </c>
      <c r="E433" s="29" t="s">
        <v>114</v>
      </c>
      <c r="F433" t="s">
        <v>113</v>
      </c>
      <c r="G433" s="29">
        <v>1</v>
      </c>
      <c r="H433" s="29">
        <v>2</v>
      </c>
      <c r="I433" s="68">
        <v>4</v>
      </c>
      <c r="K433" t="s">
        <v>150</v>
      </c>
      <c r="L433" t="s">
        <v>4653</v>
      </c>
      <c r="M433" s="66" t="s">
        <v>6906</v>
      </c>
      <c r="O433" t="str">
        <f t="shared" si="6"/>
        <v/>
      </c>
    </row>
    <row r="434" spans="1:15" x14ac:dyDescent="0.25">
      <c r="A434" t="s">
        <v>1850</v>
      </c>
      <c r="C434" t="s">
        <v>77</v>
      </c>
      <c r="D434" s="29">
        <v>2</v>
      </c>
      <c r="E434" s="29" t="s">
        <v>616</v>
      </c>
      <c r="F434" t="s">
        <v>113</v>
      </c>
      <c r="G434" s="29">
        <v>1</v>
      </c>
      <c r="H434" s="29">
        <v>2</v>
      </c>
      <c r="I434" s="68">
        <v>4</v>
      </c>
      <c r="K434" t="s">
        <v>150</v>
      </c>
      <c r="L434" t="s">
        <v>4653</v>
      </c>
      <c r="M434" s="66" t="s">
        <v>6906</v>
      </c>
      <c r="O434" t="str">
        <f t="shared" si="6"/>
        <v/>
      </c>
    </row>
    <row r="435" spans="1:15" x14ac:dyDescent="0.25">
      <c r="A435" t="s">
        <v>1850</v>
      </c>
      <c r="C435" t="s">
        <v>35</v>
      </c>
      <c r="D435" s="29">
        <v>96</v>
      </c>
      <c r="E435" s="29" t="s">
        <v>108</v>
      </c>
      <c r="F435" t="s">
        <v>105</v>
      </c>
      <c r="G435" s="29">
        <v>6</v>
      </c>
      <c r="H435" s="29">
        <v>2</v>
      </c>
      <c r="I435" s="68">
        <v>5.76</v>
      </c>
      <c r="K435" t="s">
        <v>150</v>
      </c>
      <c r="L435" t="s">
        <v>4653</v>
      </c>
      <c r="M435" s="66"/>
      <c r="O435" t="str">
        <f t="shared" si="6"/>
        <v/>
      </c>
    </row>
    <row r="436" spans="1:15" x14ac:dyDescent="0.25">
      <c r="A436" t="s">
        <v>1850</v>
      </c>
      <c r="C436" t="s">
        <v>46</v>
      </c>
      <c r="D436" s="29">
        <v>64</v>
      </c>
      <c r="E436" s="29" t="s">
        <v>111</v>
      </c>
      <c r="F436" t="s">
        <v>105</v>
      </c>
      <c r="G436" s="29">
        <v>2</v>
      </c>
      <c r="H436" s="29">
        <v>1</v>
      </c>
      <c r="I436" s="68">
        <v>0.64</v>
      </c>
      <c r="K436" t="s">
        <v>150</v>
      </c>
      <c r="L436" t="s">
        <v>4653</v>
      </c>
      <c r="M436" s="66"/>
      <c r="O436" t="str">
        <f t="shared" si="6"/>
        <v/>
      </c>
    </row>
    <row r="437" spans="1:15" x14ac:dyDescent="0.25">
      <c r="A437" t="s">
        <v>2352</v>
      </c>
      <c r="B437"/>
      <c r="C437" t="s">
        <v>77</v>
      </c>
      <c r="D437" s="29">
        <v>34</v>
      </c>
      <c r="E437" s="29" t="s">
        <v>104</v>
      </c>
      <c r="F437" t="s">
        <v>105</v>
      </c>
      <c r="G437" s="29">
        <v>1</v>
      </c>
      <c r="H437" s="29">
        <v>3</v>
      </c>
      <c r="I437" s="68">
        <v>0.51</v>
      </c>
      <c r="K437" t="s">
        <v>106</v>
      </c>
      <c r="L437" t="s">
        <v>4654</v>
      </c>
      <c r="M437" s="66" t="s">
        <v>6906</v>
      </c>
      <c r="O437" t="str">
        <f t="shared" si="6"/>
        <v/>
      </c>
    </row>
    <row r="438" spans="1:15" x14ac:dyDescent="0.25">
      <c r="A438" t="s">
        <v>2352</v>
      </c>
      <c r="B438"/>
      <c r="C438" t="s">
        <v>77</v>
      </c>
      <c r="D438" s="29">
        <v>34</v>
      </c>
      <c r="E438" s="29" t="s">
        <v>104</v>
      </c>
      <c r="F438" t="s">
        <v>105</v>
      </c>
      <c r="G438" s="29">
        <v>3</v>
      </c>
      <c r="H438" s="29">
        <v>3</v>
      </c>
      <c r="I438" s="68">
        <v>1.53</v>
      </c>
      <c r="K438" t="s">
        <v>106</v>
      </c>
      <c r="L438" t="s">
        <v>4654</v>
      </c>
      <c r="M438" s="66" t="s">
        <v>6906</v>
      </c>
      <c r="O438" t="str">
        <f t="shared" si="6"/>
        <v/>
      </c>
    </row>
    <row r="439" spans="1:15" x14ac:dyDescent="0.25">
      <c r="A439" t="s">
        <v>1366</v>
      </c>
      <c r="B439"/>
      <c r="C439" t="s">
        <v>77</v>
      </c>
      <c r="D439" s="29">
        <v>2</v>
      </c>
      <c r="E439" s="29" t="s">
        <v>114</v>
      </c>
      <c r="F439" t="s">
        <v>113</v>
      </c>
      <c r="G439" s="29">
        <v>1</v>
      </c>
      <c r="H439" s="29">
        <v>1</v>
      </c>
      <c r="I439" s="68">
        <v>2</v>
      </c>
      <c r="K439" t="s">
        <v>106</v>
      </c>
      <c r="L439" t="s">
        <v>4655</v>
      </c>
      <c r="M439" s="66" t="s">
        <v>6906</v>
      </c>
      <c r="O439" t="str">
        <f t="shared" si="6"/>
        <v/>
      </c>
    </row>
    <row r="440" spans="1:15" x14ac:dyDescent="0.25">
      <c r="A440" t="s">
        <v>1366</v>
      </c>
      <c r="B440"/>
      <c r="C440" t="s">
        <v>35</v>
      </c>
      <c r="D440" s="29">
        <v>96</v>
      </c>
      <c r="E440" s="29" t="s">
        <v>108</v>
      </c>
      <c r="F440" t="s">
        <v>105</v>
      </c>
      <c r="G440" s="29">
        <v>1</v>
      </c>
      <c r="H440" s="29">
        <v>1</v>
      </c>
      <c r="I440" s="68">
        <v>0.48</v>
      </c>
      <c r="K440" t="s">
        <v>106</v>
      </c>
      <c r="L440" t="s">
        <v>4655</v>
      </c>
      <c r="M440" s="66"/>
      <c r="O440" t="str">
        <f t="shared" si="6"/>
        <v/>
      </c>
    </row>
    <row r="441" spans="1:15" x14ac:dyDescent="0.25">
      <c r="A441" t="s">
        <v>1366</v>
      </c>
      <c r="B441"/>
      <c r="C441" t="s">
        <v>46</v>
      </c>
      <c r="D441" s="29">
        <v>96</v>
      </c>
      <c r="E441" s="29" t="s">
        <v>111</v>
      </c>
      <c r="F441" t="s">
        <v>105</v>
      </c>
      <c r="G441" s="29">
        <v>2</v>
      </c>
      <c r="H441" s="29">
        <v>1</v>
      </c>
      <c r="I441" s="68">
        <v>0.96</v>
      </c>
      <c r="K441" t="s">
        <v>106</v>
      </c>
      <c r="L441" t="s">
        <v>4655</v>
      </c>
      <c r="M441" s="66"/>
      <c r="O441" t="str">
        <f t="shared" si="6"/>
        <v/>
      </c>
    </row>
    <row r="442" spans="1:15" x14ac:dyDescent="0.25">
      <c r="A442" t="s">
        <v>385</v>
      </c>
      <c r="B442"/>
      <c r="C442" t="s">
        <v>77</v>
      </c>
      <c r="D442" s="29">
        <v>4</v>
      </c>
      <c r="E442" s="29" t="s">
        <v>114</v>
      </c>
      <c r="F442" t="s">
        <v>113</v>
      </c>
      <c r="G442" s="29">
        <v>1</v>
      </c>
      <c r="H442" s="29">
        <v>4</v>
      </c>
      <c r="I442" s="68">
        <v>16</v>
      </c>
      <c r="K442" t="s">
        <v>106</v>
      </c>
      <c r="L442" t="s">
        <v>4656</v>
      </c>
      <c r="M442" s="66" t="s">
        <v>6906</v>
      </c>
      <c r="O442" t="str">
        <f t="shared" si="6"/>
        <v/>
      </c>
    </row>
    <row r="443" spans="1:15" x14ac:dyDescent="0.25">
      <c r="A443" t="s">
        <v>385</v>
      </c>
      <c r="B443"/>
      <c r="C443" t="s">
        <v>35</v>
      </c>
      <c r="D443" s="29">
        <v>4</v>
      </c>
      <c r="E443" s="29" t="s">
        <v>112</v>
      </c>
      <c r="F443" t="s">
        <v>113</v>
      </c>
      <c r="G443" s="29">
        <v>2</v>
      </c>
      <c r="H443" s="29">
        <v>6</v>
      </c>
      <c r="I443" s="68">
        <v>48</v>
      </c>
      <c r="K443" t="s">
        <v>106</v>
      </c>
      <c r="L443" t="s">
        <v>4656</v>
      </c>
      <c r="M443" s="66"/>
      <c r="O443" t="str">
        <f t="shared" si="6"/>
        <v/>
      </c>
    </row>
    <row r="444" spans="1:15" x14ac:dyDescent="0.25">
      <c r="A444" t="s">
        <v>385</v>
      </c>
      <c r="B444"/>
      <c r="C444" t="s">
        <v>47</v>
      </c>
      <c r="D444" s="29">
        <v>64</v>
      </c>
      <c r="E444" s="29" t="s">
        <v>109</v>
      </c>
      <c r="F444" t="s">
        <v>105</v>
      </c>
      <c r="G444" s="29">
        <v>2</v>
      </c>
      <c r="H444" s="29">
        <v>2</v>
      </c>
      <c r="I444" s="68">
        <v>1.28</v>
      </c>
      <c r="K444" t="s">
        <v>106</v>
      </c>
      <c r="L444" t="s">
        <v>4656</v>
      </c>
      <c r="M444" s="66"/>
      <c r="O444" t="str">
        <f t="shared" si="6"/>
        <v/>
      </c>
    </row>
    <row r="445" spans="1:15" x14ac:dyDescent="0.25">
      <c r="A445" t="s">
        <v>385</v>
      </c>
      <c r="B445"/>
      <c r="C445" t="s">
        <v>47</v>
      </c>
      <c r="D445" s="29">
        <v>64</v>
      </c>
      <c r="E445" s="29" t="s">
        <v>109</v>
      </c>
      <c r="F445" t="s">
        <v>105</v>
      </c>
      <c r="G445" s="29">
        <v>1</v>
      </c>
      <c r="H445" s="29">
        <v>2</v>
      </c>
      <c r="I445" s="68">
        <v>0.64</v>
      </c>
      <c r="K445" t="s">
        <v>106</v>
      </c>
      <c r="L445" t="s">
        <v>4656</v>
      </c>
      <c r="M445" s="66"/>
      <c r="O445" t="str">
        <f t="shared" si="6"/>
        <v/>
      </c>
    </row>
    <row r="446" spans="1:15" x14ac:dyDescent="0.25">
      <c r="A446" t="s">
        <v>2948</v>
      </c>
      <c r="B446"/>
      <c r="C446" t="s">
        <v>77</v>
      </c>
      <c r="D446" s="29">
        <v>2</v>
      </c>
      <c r="E446" s="29" t="s">
        <v>114</v>
      </c>
      <c r="F446" t="s">
        <v>113</v>
      </c>
      <c r="G446" s="29">
        <v>1</v>
      </c>
      <c r="H446" s="29">
        <v>1</v>
      </c>
      <c r="I446" s="68">
        <v>2</v>
      </c>
      <c r="K446" t="s">
        <v>106</v>
      </c>
      <c r="L446" t="s">
        <v>4657</v>
      </c>
      <c r="M446" s="66" t="s">
        <v>6906</v>
      </c>
      <c r="O446" t="str">
        <f t="shared" si="6"/>
        <v/>
      </c>
    </row>
    <row r="447" spans="1:15" x14ac:dyDescent="0.25">
      <c r="A447" t="s">
        <v>2948</v>
      </c>
      <c r="B447"/>
      <c r="C447" t="s">
        <v>35</v>
      </c>
      <c r="D447" s="29">
        <v>96</v>
      </c>
      <c r="E447" s="29" t="s">
        <v>108</v>
      </c>
      <c r="F447" t="s">
        <v>105</v>
      </c>
      <c r="G447" s="29">
        <v>2</v>
      </c>
      <c r="H447" s="29">
        <v>1</v>
      </c>
      <c r="I447" s="68">
        <v>0.96</v>
      </c>
      <c r="K447" t="s">
        <v>106</v>
      </c>
      <c r="L447" t="s">
        <v>4657</v>
      </c>
      <c r="M447" s="66"/>
      <c r="O447" t="str">
        <f t="shared" si="6"/>
        <v/>
      </c>
    </row>
    <row r="448" spans="1:15" x14ac:dyDescent="0.25">
      <c r="A448" t="s">
        <v>2948</v>
      </c>
      <c r="B448"/>
      <c r="C448" t="s">
        <v>46</v>
      </c>
      <c r="D448" s="29">
        <v>96</v>
      </c>
      <c r="E448" s="29" t="s">
        <v>111</v>
      </c>
      <c r="F448" t="s">
        <v>105</v>
      </c>
      <c r="G448" s="29">
        <v>2</v>
      </c>
      <c r="H448" s="29">
        <v>1</v>
      </c>
      <c r="I448" s="68">
        <v>0.96</v>
      </c>
      <c r="K448" t="s">
        <v>106</v>
      </c>
      <c r="L448" t="s">
        <v>4657</v>
      </c>
      <c r="M448" s="66"/>
      <c r="O448" t="str">
        <f t="shared" si="6"/>
        <v/>
      </c>
    </row>
    <row r="449" spans="1:15" x14ac:dyDescent="0.25">
      <c r="A449" t="s">
        <v>2358</v>
      </c>
      <c r="B449"/>
      <c r="C449" t="s">
        <v>77</v>
      </c>
      <c r="D449" s="29">
        <v>34</v>
      </c>
      <c r="E449" s="29" t="s">
        <v>104</v>
      </c>
      <c r="F449" t="s">
        <v>105</v>
      </c>
      <c r="G449" s="29">
        <v>1</v>
      </c>
      <c r="H449" s="29">
        <v>3</v>
      </c>
      <c r="I449" s="68">
        <v>0.51</v>
      </c>
      <c r="K449" t="s">
        <v>106</v>
      </c>
      <c r="L449" t="s">
        <v>4658</v>
      </c>
      <c r="M449" s="66" t="s">
        <v>6906</v>
      </c>
      <c r="O449" t="str">
        <f t="shared" si="6"/>
        <v/>
      </c>
    </row>
    <row r="450" spans="1:15" x14ac:dyDescent="0.25">
      <c r="A450" t="s">
        <v>515</v>
      </c>
      <c r="B450"/>
      <c r="C450" t="s">
        <v>77</v>
      </c>
      <c r="D450" s="29">
        <v>1</v>
      </c>
      <c r="E450" s="29" t="s">
        <v>114</v>
      </c>
      <c r="F450" t="s">
        <v>113</v>
      </c>
      <c r="G450" s="29">
        <v>1</v>
      </c>
      <c r="H450" s="29">
        <v>1</v>
      </c>
      <c r="I450" s="68">
        <v>1</v>
      </c>
      <c r="K450" t="s">
        <v>106</v>
      </c>
      <c r="L450" t="s">
        <v>4659</v>
      </c>
      <c r="M450" s="66" t="s">
        <v>6906</v>
      </c>
      <c r="O450" t="str">
        <f t="shared" si="6"/>
        <v/>
      </c>
    </row>
    <row r="451" spans="1:15" x14ac:dyDescent="0.25">
      <c r="A451" t="s">
        <v>515</v>
      </c>
      <c r="B451"/>
      <c r="C451" t="s">
        <v>46</v>
      </c>
      <c r="D451" s="29">
        <v>64</v>
      </c>
      <c r="E451" s="29" t="s">
        <v>111</v>
      </c>
      <c r="F451" t="s">
        <v>105</v>
      </c>
      <c r="G451" s="29">
        <v>38</v>
      </c>
      <c r="H451" s="29">
        <v>1</v>
      </c>
      <c r="I451" s="68">
        <v>12.16</v>
      </c>
      <c r="K451" t="s">
        <v>106</v>
      </c>
      <c r="L451" t="s">
        <v>4659</v>
      </c>
      <c r="M451" s="66"/>
      <c r="O451" t="str">
        <f t="shared" si="6"/>
        <v/>
      </c>
    </row>
    <row r="452" spans="1:15" x14ac:dyDescent="0.25">
      <c r="A452" t="s">
        <v>515</v>
      </c>
      <c r="B452"/>
      <c r="C452" t="s">
        <v>35</v>
      </c>
      <c r="D452" s="29">
        <v>1</v>
      </c>
      <c r="E452" s="29" t="s">
        <v>112</v>
      </c>
      <c r="F452" t="s">
        <v>113</v>
      </c>
      <c r="G452" s="29">
        <v>1</v>
      </c>
      <c r="H452" s="29">
        <v>1</v>
      </c>
      <c r="I452" s="68">
        <v>1</v>
      </c>
      <c r="K452" t="s">
        <v>106</v>
      </c>
      <c r="L452" t="s">
        <v>4659</v>
      </c>
      <c r="M452" s="66"/>
      <c r="O452" t="str">
        <f t="shared" si="6"/>
        <v/>
      </c>
    </row>
    <row r="453" spans="1:15" x14ac:dyDescent="0.25">
      <c r="A453" t="s">
        <v>1761</v>
      </c>
      <c r="B453"/>
      <c r="C453" t="s">
        <v>77</v>
      </c>
      <c r="D453" s="29">
        <v>1</v>
      </c>
      <c r="E453" s="29" t="s">
        <v>114</v>
      </c>
      <c r="F453" t="s">
        <v>113</v>
      </c>
      <c r="G453" s="29">
        <v>1</v>
      </c>
      <c r="H453" s="29">
        <v>5</v>
      </c>
      <c r="I453" s="68">
        <v>5</v>
      </c>
      <c r="K453" t="s">
        <v>106</v>
      </c>
      <c r="L453" t="s">
        <v>4660</v>
      </c>
      <c r="M453" s="66" t="s">
        <v>6906</v>
      </c>
      <c r="O453" t="str">
        <f t="shared" si="6"/>
        <v/>
      </c>
    </row>
    <row r="454" spans="1:15" x14ac:dyDescent="0.25">
      <c r="A454" t="s">
        <v>1761</v>
      </c>
      <c r="B454"/>
      <c r="C454" t="s">
        <v>35</v>
      </c>
      <c r="D454" s="29">
        <v>1</v>
      </c>
      <c r="E454" s="29" t="s">
        <v>112</v>
      </c>
      <c r="F454" t="s">
        <v>113</v>
      </c>
      <c r="G454" s="29">
        <v>1</v>
      </c>
      <c r="H454" s="29">
        <v>3</v>
      </c>
      <c r="I454" s="68">
        <v>3</v>
      </c>
      <c r="K454" t="s">
        <v>106</v>
      </c>
      <c r="L454" t="s">
        <v>4660</v>
      </c>
      <c r="M454" s="66"/>
      <c r="O454" t="str">
        <f t="shared" si="6"/>
        <v/>
      </c>
    </row>
    <row r="455" spans="1:15" x14ac:dyDescent="0.25">
      <c r="A455" t="s">
        <v>1761</v>
      </c>
      <c r="B455"/>
      <c r="C455" t="s">
        <v>47</v>
      </c>
      <c r="D455" s="29">
        <v>64</v>
      </c>
      <c r="E455" s="29" t="s">
        <v>109</v>
      </c>
      <c r="F455" t="s">
        <v>105</v>
      </c>
      <c r="G455" s="29">
        <v>8</v>
      </c>
      <c r="H455" s="29">
        <v>3</v>
      </c>
      <c r="I455" s="68">
        <v>7.68</v>
      </c>
      <c r="K455" t="s">
        <v>106</v>
      </c>
      <c r="L455" t="s">
        <v>4660</v>
      </c>
      <c r="M455" s="66"/>
      <c r="O455" t="str">
        <f t="shared" si="6"/>
        <v/>
      </c>
    </row>
    <row r="456" spans="1:15" x14ac:dyDescent="0.25">
      <c r="A456" t="s">
        <v>1758</v>
      </c>
      <c r="B456"/>
      <c r="C456" t="s">
        <v>77</v>
      </c>
      <c r="D456" s="29">
        <v>2</v>
      </c>
      <c r="E456" s="29" t="s">
        <v>114</v>
      </c>
      <c r="F456" t="s">
        <v>113</v>
      </c>
      <c r="G456" s="29">
        <v>1</v>
      </c>
      <c r="H456" s="29">
        <v>3</v>
      </c>
      <c r="I456" s="68">
        <v>6</v>
      </c>
      <c r="K456" t="s">
        <v>106</v>
      </c>
      <c r="L456" t="s">
        <v>4661</v>
      </c>
      <c r="M456" s="66" t="s">
        <v>6906</v>
      </c>
      <c r="O456" t="str">
        <f t="shared" si="6"/>
        <v/>
      </c>
    </row>
    <row r="457" spans="1:15" x14ac:dyDescent="0.25">
      <c r="A457" t="s">
        <v>1758</v>
      </c>
      <c r="B457"/>
      <c r="C457" t="s">
        <v>35</v>
      </c>
      <c r="D457" s="29">
        <v>1</v>
      </c>
      <c r="E457" s="29" t="s">
        <v>112</v>
      </c>
      <c r="F457" t="s">
        <v>113</v>
      </c>
      <c r="G457" s="29">
        <v>1</v>
      </c>
      <c r="H457" s="29">
        <v>5</v>
      </c>
      <c r="I457" s="68">
        <v>5</v>
      </c>
      <c r="K457" t="s">
        <v>106</v>
      </c>
      <c r="L457" t="s">
        <v>4661</v>
      </c>
      <c r="M457" s="66"/>
      <c r="O457" t="str">
        <f t="shared" ref="O457:O520" si="7">TRIM(N457)</f>
        <v/>
      </c>
    </row>
    <row r="458" spans="1:15" x14ac:dyDescent="0.25">
      <c r="A458" t="s">
        <v>1758</v>
      </c>
      <c r="B458"/>
      <c r="C458" t="s">
        <v>47</v>
      </c>
      <c r="D458" s="29">
        <v>64</v>
      </c>
      <c r="E458" s="29" t="s">
        <v>109</v>
      </c>
      <c r="F458" t="s">
        <v>105</v>
      </c>
      <c r="G458" s="29">
        <v>1</v>
      </c>
      <c r="H458" s="29">
        <v>2</v>
      </c>
      <c r="I458" s="68">
        <v>0.64</v>
      </c>
      <c r="K458" t="s">
        <v>106</v>
      </c>
      <c r="L458" t="s">
        <v>4661</v>
      </c>
      <c r="M458" s="66"/>
      <c r="O458" t="str">
        <f t="shared" si="7"/>
        <v/>
      </c>
    </row>
    <row r="459" spans="1:15" x14ac:dyDescent="0.25">
      <c r="A459" t="s">
        <v>1758</v>
      </c>
      <c r="B459"/>
      <c r="C459" t="s">
        <v>47</v>
      </c>
      <c r="D459" s="29">
        <v>64</v>
      </c>
      <c r="E459" s="29" t="s">
        <v>109</v>
      </c>
      <c r="F459" t="s">
        <v>105</v>
      </c>
      <c r="G459" s="29">
        <v>1</v>
      </c>
      <c r="H459" s="29">
        <v>2</v>
      </c>
      <c r="I459" s="68">
        <v>0.64</v>
      </c>
      <c r="K459" t="s">
        <v>106</v>
      </c>
      <c r="L459" t="s">
        <v>4661</v>
      </c>
      <c r="M459" s="66"/>
      <c r="O459" t="str">
        <f t="shared" si="7"/>
        <v/>
      </c>
    </row>
    <row r="460" spans="1:15" x14ac:dyDescent="0.25">
      <c r="A460" t="s">
        <v>2050</v>
      </c>
      <c r="B460"/>
      <c r="C460" t="s">
        <v>77</v>
      </c>
      <c r="D460" s="29">
        <v>34</v>
      </c>
      <c r="E460" s="29" t="s">
        <v>104</v>
      </c>
      <c r="F460" t="s">
        <v>105</v>
      </c>
      <c r="G460" s="29">
        <v>1</v>
      </c>
      <c r="H460" s="29">
        <v>1</v>
      </c>
      <c r="I460" s="68">
        <v>0.17</v>
      </c>
      <c r="K460" t="s">
        <v>106</v>
      </c>
      <c r="L460" t="s">
        <v>3905</v>
      </c>
      <c r="M460" s="66" t="s">
        <v>6920</v>
      </c>
      <c r="O460" t="str">
        <f t="shared" si="7"/>
        <v/>
      </c>
    </row>
    <row r="461" spans="1:15" x14ac:dyDescent="0.25">
      <c r="A461" t="s">
        <v>2050</v>
      </c>
      <c r="B461"/>
      <c r="C461" t="s">
        <v>35</v>
      </c>
      <c r="D461" s="29">
        <v>64</v>
      </c>
      <c r="E461" s="29" t="s">
        <v>108</v>
      </c>
      <c r="F461" t="s">
        <v>105</v>
      </c>
      <c r="G461" s="29">
        <v>1</v>
      </c>
      <c r="H461" s="29">
        <v>1</v>
      </c>
      <c r="I461" s="68">
        <v>0.32</v>
      </c>
      <c r="K461" t="s">
        <v>106</v>
      </c>
      <c r="L461" t="s">
        <v>3905</v>
      </c>
      <c r="M461" s="66"/>
      <c r="O461" t="str">
        <f t="shared" si="7"/>
        <v/>
      </c>
    </row>
    <row r="462" spans="1:15" x14ac:dyDescent="0.25">
      <c r="A462" t="s">
        <v>717</v>
      </c>
      <c r="B462" s="103">
        <v>9</v>
      </c>
      <c r="C462" t="s">
        <v>77</v>
      </c>
      <c r="D462" s="29">
        <v>2</v>
      </c>
      <c r="E462" s="29" t="s">
        <v>114</v>
      </c>
      <c r="F462" t="s">
        <v>113</v>
      </c>
      <c r="G462" s="29">
        <v>1</v>
      </c>
      <c r="H462" s="29">
        <v>1</v>
      </c>
      <c r="I462" s="68">
        <v>2</v>
      </c>
      <c r="K462" t="s">
        <v>150</v>
      </c>
      <c r="L462" t="s">
        <v>4662</v>
      </c>
      <c r="M462" s="66" t="s">
        <v>6906</v>
      </c>
      <c r="O462" t="str">
        <f t="shared" si="7"/>
        <v/>
      </c>
    </row>
    <row r="463" spans="1:15" x14ac:dyDescent="0.25">
      <c r="A463" t="s">
        <v>717</v>
      </c>
      <c r="B463" s="103">
        <v>9</v>
      </c>
      <c r="C463" t="s">
        <v>77</v>
      </c>
      <c r="D463" s="29">
        <v>96</v>
      </c>
      <c r="E463" s="29" t="s">
        <v>104</v>
      </c>
      <c r="F463" t="s">
        <v>105</v>
      </c>
      <c r="G463" s="29">
        <v>2</v>
      </c>
      <c r="H463" s="29">
        <v>1</v>
      </c>
      <c r="I463" s="68">
        <v>0.96</v>
      </c>
      <c r="K463" t="s">
        <v>150</v>
      </c>
      <c r="L463" t="s">
        <v>4662</v>
      </c>
      <c r="M463" s="66" t="s">
        <v>6906</v>
      </c>
      <c r="O463" t="str">
        <f t="shared" si="7"/>
        <v/>
      </c>
    </row>
    <row r="464" spans="1:15" x14ac:dyDescent="0.25">
      <c r="A464" t="s">
        <v>717</v>
      </c>
      <c r="C464" t="s">
        <v>35</v>
      </c>
      <c r="D464" s="29">
        <v>64</v>
      </c>
      <c r="E464" s="29" t="s">
        <v>108</v>
      </c>
      <c r="F464" t="s">
        <v>105</v>
      </c>
      <c r="G464" s="29">
        <v>4</v>
      </c>
      <c r="H464" s="29">
        <v>1</v>
      </c>
      <c r="I464" s="68">
        <v>1.28</v>
      </c>
      <c r="K464" t="s">
        <v>150</v>
      </c>
      <c r="L464" t="s">
        <v>4662</v>
      </c>
      <c r="M464" s="66"/>
      <c r="O464" t="str">
        <f t="shared" si="7"/>
        <v/>
      </c>
    </row>
    <row r="465" spans="1:15" x14ac:dyDescent="0.25">
      <c r="A465" t="s">
        <v>717</v>
      </c>
      <c r="C465" t="s">
        <v>46</v>
      </c>
      <c r="D465" s="29">
        <v>96</v>
      </c>
      <c r="E465" s="29" t="s">
        <v>111</v>
      </c>
      <c r="F465" t="s">
        <v>105</v>
      </c>
      <c r="G465" s="29">
        <v>1</v>
      </c>
      <c r="H465" s="29">
        <v>1</v>
      </c>
      <c r="I465" s="68">
        <v>0.48</v>
      </c>
      <c r="K465" t="s">
        <v>150</v>
      </c>
      <c r="L465" t="s">
        <v>4662</v>
      </c>
      <c r="M465" s="66"/>
      <c r="O465" t="str">
        <f t="shared" si="7"/>
        <v/>
      </c>
    </row>
    <row r="466" spans="1:15" x14ac:dyDescent="0.25">
      <c r="A466" t="s">
        <v>717</v>
      </c>
      <c r="C466" t="s">
        <v>35</v>
      </c>
      <c r="D466" s="29">
        <v>96</v>
      </c>
      <c r="E466" s="29" t="s">
        <v>108</v>
      </c>
      <c r="F466" t="s">
        <v>105</v>
      </c>
      <c r="G466" s="29">
        <v>4</v>
      </c>
      <c r="H466" s="29">
        <v>1</v>
      </c>
      <c r="I466" s="68">
        <v>1.92</v>
      </c>
      <c r="K466" t="s">
        <v>150</v>
      </c>
      <c r="L466" t="s">
        <v>4662</v>
      </c>
      <c r="M466" s="66"/>
      <c r="O466" t="str">
        <f t="shared" si="7"/>
        <v/>
      </c>
    </row>
    <row r="467" spans="1:15" x14ac:dyDescent="0.25">
      <c r="A467" t="s">
        <v>1955</v>
      </c>
      <c r="B467"/>
      <c r="C467" t="s">
        <v>77</v>
      </c>
      <c r="D467" s="29">
        <v>2</v>
      </c>
      <c r="E467" s="29" t="s">
        <v>114</v>
      </c>
      <c r="F467" t="s">
        <v>113</v>
      </c>
      <c r="G467" s="29">
        <v>1</v>
      </c>
      <c r="H467" s="29">
        <v>1</v>
      </c>
      <c r="I467" s="68">
        <v>2</v>
      </c>
      <c r="K467" t="s">
        <v>106</v>
      </c>
      <c r="L467" t="s">
        <v>4663</v>
      </c>
      <c r="M467" s="66" t="s">
        <v>6906</v>
      </c>
      <c r="O467" t="str">
        <f t="shared" si="7"/>
        <v/>
      </c>
    </row>
    <row r="468" spans="1:15" x14ac:dyDescent="0.25">
      <c r="A468" t="s">
        <v>1955</v>
      </c>
      <c r="B468"/>
      <c r="C468" t="s">
        <v>35</v>
      </c>
      <c r="D468" s="29">
        <v>2</v>
      </c>
      <c r="E468" s="29" t="s">
        <v>112</v>
      </c>
      <c r="F468" t="s">
        <v>113</v>
      </c>
      <c r="G468" s="29">
        <v>1</v>
      </c>
      <c r="H468" s="29">
        <v>1</v>
      </c>
      <c r="I468" s="68">
        <v>2</v>
      </c>
      <c r="K468" t="s">
        <v>106</v>
      </c>
      <c r="L468" t="s">
        <v>4663</v>
      </c>
      <c r="M468" s="66"/>
      <c r="O468" t="str">
        <f t="shared" si="7"/>
        <v/>
      </c>
    </row>
    <row r="469" spans="1:15" x14ac:dyDescent="0.25">
      <c r="A469" t="s">
        <v>1955</v>
      </c>
      <c r="B469"/>
      <c r="C469" t="s">
        <v>46</v>
      </c>
      <c r="D469" s="29">
        <v>64</v>
      </c>
      <c r="E469" s="29" t="s">
        <v>111</v>
      </c>
      <c r="F469" t="s">
        <v>105</v>
      </c>
      <c r="G469" s="29">
        <v>3</v>
      </c>
      <c r="H469" s="29">
        <v>1</v>
      </c>
      <c r="I469" s="68">
        <v>0.96</v>
      </c>
      <c r="K469" t="s">
        <v>106</v>
      </c>
      <c r="L469" t="s">
        <v>4663</v>
      </c>
      <c r="M469" s="66"/>
      <c r="O469" t="str">
        <f t="shared" si="7"/>
        <v/>
      </c>
    </row>
    <row r="470" spans="1:15" x14ac:dyDescent="0.25">
      <c r="A470" t="s">
        <v>2375</v>
      </c>
      <c r="B470"/>
      <c r="C470" t="s">
        <v>77</v>
      </c>
      <c r="D470" s="29">
        <v>4</v>
      </c>
      <c r="E470" s="29" t="s">
        <v>114</v>
      </c>
      <c r="F470" t="s">
        <v>113</v>
      </c>
      <c r="G470" s="29">
        <v>1</v>
      </c>
      <c r="H470" s="29">
        <v>1</v>
      </c>
      <c r="I470" s="68">
        <v>4</v>
      </c>
      <c r="K470" t="s">
        <v>106</v>
      </c>
      <c r="L470" t="s">
        <v>4664</v>
      </c>
      <c r="M470" s="66" t="s">
        <v>6906</v>
      </c>
      <c r="O470" t="str">
        <f t="shared" si="7"/>
        <v/>
      </c>
    </row>
    <row r="471" spans="1:15" x14ac:dyDescent="0.25">
      <c r="A471" t="s">
        <v>2375</v>
      </c>
      <c r="B471"/>
      <c r="C471" t="s">
        <v>35</v>
      </c>
      <c r="D471" s="29">
        <v>4</v>
      </c>
      <c r="E471" s="29" t="s">
        <v>112</v>
      </c>
      <c r="F471" t="s">
        <v>113</v>
      </c>
      <c r="G471" s="29">
        <v>1</v>
      </c>
      <c r="H471" s="29">
        <v>2</v>
      </c>
      <c r="I471" s="68">
        <v>8</v>
      </c>
      <c r="K471" t="s">
        <v>106</v>
      </c>
      <c r="L471" t="s">
        <v>4664</v>
      </c>
      <c r="M471" s="66"/>
      <c r="O471" t="str">
        <f t="shared" si="7"/>
        <v/>
      </c>
    </row>
    <row r="472" spans="1:15" x14ac:dyDescent="0.25">
      <c r="A472" t="s">
        <v>2375</v>
      </c>
      <c r="B472"/>
      <c r="C472" t="s">
        <v>47</v>
      </c>
      <c r="D472" s="29">
        <v>64</v>
      </c>
      <c r="E472" s="29" t="s">
        <v>109</v>
      </c>
      <c r="F472" t="s">
        <v>105</v>
      </c>
      <c r="G472" s="29">
        <v>2</v>
      </c>
      <c r="H472" s="29">
        <v>1</v>
      </c>
      <c r="I472" s="68">
        <v>0.64</v>
      </c>
      <c r="K472" t="s">
        <v>106</v>
      </c>
      <c r="L472" t="s">
        <v>4664</v>
      </c>
      <c r="M472" s="66"/>
      <c r="O472" t="str">
        <f t="shared" si="7"/>
        <v/>
      </c>
    </row>
    <row r="473" spans="1:15" x14ac:dyDescent="0.25">
      <c r="A473" t="s">
        <v>624</v>
      </c>
      <c r="B473"/>
      <c r="C473" t="s">
        <v>77</v>
      </c>
      <c r="D473" s="29">
        <v>4</v>
      </c>
      <c r="E473" s="29" t="s">
        <v>114</v>
      </c>
      <c r="F473" t="s">
        <v>113</v>
      </c>
      <c r="G473" s="29">
        <v>1</v>
      </c>
      <c r="H473" s="29">
        <v>1</v>
      </c>
      <c r="I473" s="68">
        <v>4</v>
      </c>
      <c r="K473" t="s">
        <v>106</v>
      </c>
      <c r="L473" t="s">
        <v>4665</v>
      </c>
      <c r="M473" s="66" t="s">
        <v>6906</v>
      </c>
      <c r="O473" t="str">
        <f t="shared" si="7"/>
        <v/>
      </c>
    </row>
    <row r="474" spans="1:15" x14ac:dyDescent="0.25">
      <c r="A474" t="s">
        <v>624</v>
      </c>
      <c r="B474"/>
      <c r="C474" t="s">
        <v>35</v>
      </c>
      <c r="D474" s="29">
        <v>2</v>
      </c>
      <c r="E474" s="29" t="s">
        <v>112</v>
      </c>
      <c r="F474" t="s">
        <v>113</v>
      </c>
      <c r="G474" s="29">
        <v>1</v>
      </c>
      <c r="H474" s="29">
        <v>1</v>
      </c>
      <c r="I474" s="68">
        <v>2</v>
      </c>
      <c r="K474" t="s">
        <v>106</v>
      </c>
      <c r="L474" t="s">
        <v>4665</v>
      </c>
      <c r="M474" s="66"/>
      <c r="O474" t="str">
        <f t="shared" si="7"/>
        <v/>
      </c>
    </row>
    <row r="475" spans="1:15" x14ac:dyDescent="0.25">
      <c r="A475" t="s">
        <v>624</v>
      </c>
      <c r="B475"/>
      <c r="C475" t="s">
        <v>46</v>
      </c>
      <c r="D475" s="29">
        <v>64</v>
      </c>
      <c r="E475" s="29" t="s">
        <v>111</v>
      </c>
      <c r="F475" t="s">
        <v>105</v>
      </c>
      <c r="G475" s="29">
        <v>1</v>
      </c>
      <c r="H475" s="29">
        <v>1</v>
      </c>
      <c r="I475" s="68">
        <v>0.32</v>
      </c>
      <c r="K475" t="s">
        <v>106</v>
      </c>
      <c r="L475" t="s">
        <v>4665</v>
      </c>
      <c r="M475" s="66"/>
      <c r="O475" t="str">
        <f t="shared" si="7"/>
        <v/>
      </c>
    </row>
    <row r="476" spans="1:15" x14ac:dyDescent="0.25">
      <c r="A476" t="s">
        <v>624</v>
      </c>
      <c r="B476"/>
      <c r="C476" t="s">
        <v>35</v>
      </c>
      <c r="D476" s="29">
        <v>20</v>
      </c>
      <c r="E476" s="29" t="s">
        <v>128</v>
      </c>
      <c r="F476" t="s">
        <v>113</v>
      </c>
      <c r="G476" s="29">
        <v>1</v>
      </c>
      <c r="H476" s="29">
        <v>0</v>
      </c>
      <c r="I476" s="68">
        <v>0</v>
      </c>
      <c r="K476" t="s">
        <v>106</v>
      </c>
      <c r="L476" t="s">
        <v>4665</v>
      </c>
      <c r="M476" s="66"/>
      <c r="O476" t="str">
        <f t="shared" si="7"/>
        <v/>
      </c>
    </row>
    <row r="477" spans="1:15" x14ac:dyDescent="0.25">
      <c r="A477" t="s">
        <v>1442</v>
      </c>
      <c r="B477"/>
      <c r="C477" t="s">
        <v>77</v>
      </c>
      <c r="D477" s="29">
        <v>96</v>
      </c>
      <c r="E477" s="29" t="s">
        <v>104</v>
      </c>
      <c r="F477" t="s">
        <v>105</v>
      </c>
      <c r="G477" s="29">
        <v>4</v>
      </c>
      <c r="H477" s="29">
        <v>1</v>
      </c>
      <c r="I477" s="68">
        <v>1.92</v>
      </c>
      <c r="K477" t="s">
        <v>106</v>
      </c>
      <c r="L477" t="s">
        <v>4666</v>
      </c>
      <c r="M477" s="66" t="s">
        <v>6906</v>
      </c>
      <c r="O477" t="str">
        <f t="shared" si="7"/>
        <v/>
      </c>
    </row>
    <row r="478" spans="1:15" x14ac:dyDescent="0.25">
      <c r="A478" t="s">
        <v>1442</v>
      </c>
      <c r="B478"/>
      <c r="C478" t="s">
        <v>35</v>
      </c>
      <c r="D478" s="29">
        <v>96</v>
      </c>
      <c r="E478" s="29" t="s">
        <v>108</v>
      </c>
      <c r="F478" t="s">
        <v>105</v>
      </c>
      <c r="G478" s="29">
        <v>2</v>
      </c>
      <c r="H478" s="29">
        <v>1</v>
      </c>
      <c r="I478" s="68">
        <v>0.96</v>
      </c>
      <c r="K478" t="s">
        <v>106</v>
      </c>
      <c r="L478" t="s">
        <v>4666</v>
      </c>
      <c r="M478" s="66"/>
      <c r="O478" t="str">
        <f t="shared" si="7"/>
        <v/>
      </c>
    </row>
    <row r="479" spans="1:15" x14ac:dyDescent="0.25">
      <c r="A479" t="s">
        <v>1442</v>
      </c>
      <c r="B479"/>
      <c r="C479" t="s">
        <v>46</v>
      </c>
      <c r="D479" s="29">
        <v>96</v>
      </c>
      <c r="E479" s="29" t="s">
        <v>111</v>
      </c>
      <c r="F479" t="s">
        <v>105</v>
      </c>
      <c r="G479" s="29">
        <v>1</v>
      </c>
      <c r="H479" s="29">
        <v>1</v>
      </c>
      <c r="I479" s="68">
        <v>0.48</v>
      </c>
      <c r="K479" t="s">
        <v>106</v>
      </c>
      <c r="L479" t="s">
        <v>4666</v>
      </c>
      <c r="M479" s="66"/>
      <c r="O479" t="str">
        <f t="shared" si="7"/>
        <v/>
      </c>
    </row>
    <row r="480" spans="1:15" x14ac:dyDescent="0.25">
      <c r="A480" t="s">
        <v>1953</v>
      </c>
      <c r="B480" s="103">
        <v>4</v>
      </c>
      <c r="C480" t="s">
        <v>77</v>
      </c>
      <c r="D480" s="29">
        <v>96</v>
      </c>
      <c r="E480" s="29" t="s">
        <v>104</v>
      </c>
      <c r="F480" t="s">
        <v>105</v>
      </c>
      <c r="G480" s="29">
        <v>2</v>
      </c>
      <c r="H480" s="29">
        <v>1</v>
      </c>
      <c r="I480" s="68">
        <v>0.96</v>
      </c>
      <c r="K480" t="s">
        <v>150</v>
      </c>
      <c r="L480" t="s">
        <v>4667</v>
      </c>
      <c r="M480" s="66" t="s">
        <v>6906</v>
      </c>
      <c r="O480" t="str">
        <f t="shared" si="7"/>
        <v/>
      </c>
    </row>
    <row r="481" spans="1:15" x14ac:dyDescent="0.25">
      <c r="A481" t="s">
        <v>1953</v>
      </c>
      <c r="C481" t="s">
        <v>35</v>
      </c>
      <c r="D481" s="29">
        <v>64</v>
      </c>
      <c r="E481" s="29" t="s">
        <v>108</v>
      </c>
      <c r="F481" t="s">
        <v>105</v>
      </c>
      <c r="G481" s="29">
        <v>1</v>
      </c>
      <c r="H481" s="29">
        <v>1</v>
      </c>
      <c r="I481" s="68">
        <v>0.32</v>
      </c>
      <c r="K481" t="s">
        <v>150</v>
      </c>
      <c r="L481" t="s">
        <v>4667</v>
      </c>
      <c r="M481" s="66"/>
      <c r="O481" t="str">
        <f t="shared" si="7"/>
        <v/>
      </c>
    </row>
    <row r="482" spans="1:15" x14ac:dyDescent="0.25">
      <c r="A482" t="s">
        <v>1953</v>
      </c>
      <c r="C482" t="s">
        <v>46</v>
      </c>
      <c r="D482" s="29">
        <v>64</v>
      </c>
      <c r="E482" s="29" t="s">
        <v>111</v>
      </c>
      <c r="F482" t="s">
        <v>105</v>
      </c>
      <c r="G482" s="29">
        <v>1</v>
      </c>
      <c r="H482" s="29">
        <v>1</v>
      </c>
      <c r="I482" s="68">
        <v>0.32</v>
      </c>
      <c r="K482" t="s">
        <v>150</v>
      </c>
      <c r="L482" t="s">
        <v>4667</v>
      </c>
      <c r="M482" s="66"/>
      <c r="O482" t="str">
        <f t="shared" si="7"/>
        <v/>
      </c>
    </row>
    <row r="483" spans="1:15" x14ac:dyDescent="0.25">
      <c r="A483" t="s">
        <v>1333</v>
      </c>
      <c r="B483"/>
      <c r="C483" t="s">
        <v>77</v>
      </c>
      <c r="D483" s="29">
        <v>4</v>
      </c>
      <c r="E483" s="29" t="s">
        <v>114</v>
      </c>
      <c r="F483" t="s">
        <v>113</v>
      </c>
      <c r="G483" s="29">
        <v>1</v>
      </c>
      <c r="H483" s="29">
        <v>1</v>
      </c>
      <c r="I483" s="68">
        <v>4</v>
      </c>
      <c r="K483" t="s">
        <v>106</v>
      </c>
      <c r="L483" t="s">
        <v>4668</v>
      </c>
      <c r="M483" s="66" t="s">
        <v>6906</v>
      </c>
      <c r="O483" t="str">
        <f t="shared" si="7"/>
        <v/>
      </c>
    </row>
    <row r="484" spans="1:15" x14ac:dyDescent="0.25">
      <c r="A484" t="s">
        <v>1333</v>
      </c>
      <c r="B484"/>
      <c r="C484" t="s">
        <v>35</v>
      </c>
      <c r="D484" s="29">
        <v>4</v>
      </c>
      <c r="E484" s="29" t="s">
        <v>112</v>
      </c>
      <c r="F484" t="s">
        <v>113</v>
      </c>
      <c r="G484" s="29">
        <v>1</v>
      </c>
      <c r="H484" s="29">
        <v>2</v>
      </c>
      <c r="I484" s="68">
        <v>8</v>
      </c>
      <c r="K484" t="s">
        <v>106</v>
      </c>
      <c r="L484" t="s">
        <v>4668</v>
      </c>
      <c r="M484" s="66"/>
      <c r="O484" t="str">
        <f t="shared" si="7"/>
        <v/>
      </c>
    </row>
    <row r="485" spans="1:15" x14ac:dyDescent="0.25">
      <c r="A485" t="s">
        <v>1333</v>
      </c>
      <c r="B485"/>
      <c r="C485" t="s">
        <v>47</v>
      </c>
      <c r="D485" s="29">
        <v>2</v>
      </c>
      <c r="E485" s="29" t="s">
        <v>126</v>
      </c>
      <c r="F485" t="s">
        <v>113</v>
      </c>
      <c r="G485" s="29">
        <v>1</v>
      </c>
      <c r="H485" s="29">
        <v>2</v>
      </c>
      <c r="I485" s="68">
        <v>4</v>
      </c>
      <c r="K485" t="s">
        <v>106</v>
      </c>
      <c r="L485" t="s">
        <v>4668</v>
      </c>
      <c r="M485" s="66"/>
      <c r="O485" t="str">
        <f t="shared" si="7"/>
        <v/>
      </c>
    </row>
    <row r="486" spans="1:15" x14ac:dyDescent="0.25">
      <c r="A486" t="s">
        <v>1333</v>
      </c>
      <c r="B486"/>
      <c r="C486" t="s">
        <v>46</v>
      </c>
      <c r="D486" s="29">
        <v>96</v>
      </c>
      <c r="E486" s="29" t="s">
        <v>111</v>
      </c>
      <c r="F486" t="s">
        <v>105</v>
      </c>
      <c r="G486" s="29">
        <v>6</v>
      </c>
      <c r="H486" s="29">
        <v>1</v>
      </c>
      <c r="I486" s="68">
        <v>2.88</v>
      </c>
      <c r="K486" t="s">
        <v>106</v>
      </c>
      <c r="L486" t="s">
        <v>4668</v>
      </c>
      <c r="M486" s="66"/>
      <c r="O486" t="str">
        <f t="shared" si="7"/>
        <v/>
      </c>
    </row>
    <row r="487" spans="1:15" x14ac:dyDescent="0.25">
      <c r="A487" t="s">
        <v>2033</v>
      </c>
      <c r="B487"/>
      <c r="C487" t="s">
        <v>77</v>
      </c>
      <c r="D487" s="29">
        <v>4</v>
      </c>
      <c r="E487" s="29" t="s">
        <v>114</v>
      </c>
      <c r="F487" t="s">
        <v>113</v>
      </c>
      <c r="G487" s="29">
        <v>1</v>
      </c>
      <c r="H487" s="29">
        <v>3</v>
      </c>
      <c r="I487" s="68">
        <v>12</v>
      </c>
      <c r="K487" t="s">
        <v>106</v>
      </c>
      <c r="L487" t="s">
        <v>4669</v>
      </c>
      <c r="M487" s="66" t="s">
        <v>6906</v>
      </c>
      <c r="O487" t="str">
        <f t="shared" si="7"/>
        <v/>
      </c>
    </row>
    <row r="488" spans="1:15" x14ac:dyDescent="0.25">
      <c r="A488" t="s">
        <v>2033</v>
      </c>
      <c r="B488"/>
      <c r="C488" t="s">
        <v>35</v>
      </c>
      <c r="D488" s="29">
        <v>4</v>
      </c>
      <c r="E488" s="29" t="s">
        <v>112</v>
      </c>
      <c r="F488" t="s">
        <v>113</v>
      </c>
      <c r="G488" s="29">
        <v>1</v>
      </c>
      <c r="H488" s="29">
        <v>2</v>
      </c>
      <c r="I488" s="68">
        <v>8</v>
      </c>
      <c r="K488" t="s">
        <v>106</v>
      </c>
      <c r="L488" t="s">
        <v>4669</v>
      </c>
      <c r="M488" s="66"/>
      <c r="O488" t="str">
        <f t="shared" si="7"/>
        <v/>
      </c>
    </row>
    <row r="489" spans="1:15" x14ac:dyDescent="0.25">
      <c r="A489" t="s">
        <v>1137</v>
      </c>
      <c r="B489" s="103">
        <v>9</v>
      </c>
      <c r="C489" t="s">
        <v>77</v>
      </c>
      <c r="D489" s="29">
        <v>1</v>
      </c>
      <c r="E489" s="29" t="s">
        <v>114</v>
      </c>
      <c r="F489" t="s">
        <v>113</v>
      </c>
      <c r="G489" s="29">
        <v>1</v>
      </c>
      <c r="H489" s="29">
        <v>1</v>
      </c>
      <c r="I489" s="68">
        <v>1</v>
      </c>
      <c r="K489" t="s">
        <v>150</v>
      </c>
      <c r="L489" t="s">
        <v>4670</v>
      </c>
      <c r="M489" s="66" t="s">
        <v>6906</v>
      </c>
      <c r="O489" t="str">
        <f t="shared" si="7"/>
        <v/>
      </c>
    </row>
    <row r="490" spans="1:15" x14ac:dyDescent="0.25">
      <c r="A490" t="s">
        <v>1137</v>
      </c>
      <c r="C490" t="s">
        <v>35</v>
      </c>
      <c r="D490" s="29">
        <v>1</v>
      </c>
      <c r="E490" s="29" t="s">
        <v>112</v>
      </c>
      <c r="F490" t="s">
        <v>113</v>
      </c>
      <c r="G490" s="29">
        <v>1</v>
      </c>
      <c r="H490" s="29">
        <v>1</v>
      </c>
      <c r="I490" s="68">
        <v>1</v>
      </c>
      <c r="K490" t="s">
        <v>150</v>
      </c>
      <c r="L490" t="s">
        <v>4670</v>
      </c>
      <c r="M490" s="66"/>
      <c r="O490" t="str">
        <f t="shared" si="7"/>
        <v/>
      </c>
    </row>
    <row r="491" spans="1:15" x14ac:dyDescent="0.25">
      <c r="A491" t="s">
        <v>1137</v>
      </c>
      <c r="C491" t="s">
        <v>46</v>
      </c>
      <c r="D491" s="29">
        <v>96</v>
      </c>
      <c r="E491" s="29" t="s">
        <v>111</v>
      </c>
      <c r="F491" t="s">
        <v>105</v>
      </c>
      <c r="G491" s="29">
        <v>1</v>
      </c>
      <c r="H491" s="29">
        <v>1</v>
      </c>
      <c r="I491" s="68">
        <v>0.48</v>
      </c>
      <c r="K491" t="s">
        <v>150</v>
      </c>
      <c r="L491" t="s">
        <v>4670</v>
      </c>
      <c r="M491" s="66"/>
      <c r="O491" t="str">
        <f t="shared" si="7"/>
        <v/>
      </c>
    </row>
    <row r="492" spans="1:15" x14ac:dyDescent="0.25">
      <c r="A492" t="s">
        <v>2370</v>
      </c>
      <c r="B492"/>
      <c r="C492" t="s">
        <v>77</v>
      </c>
      <c r="D492" s="29">
        <v>34</v>
      </c>
      <c r="E492" s="29" t="s">
        <v>104</v>
      </c>
      <c r="F492" t="s">
        <v>105</v>
      </c>
      <c r="G492" s="29">
        <v>1</v>
      </c>
      <c r="H492" s="29">
        <v>3</v>
      </c>
      <c r="I492" s="68">
        <v>0.51</v>
      </c>
      <c r="K492" t="s">
        <v>106</v>
      </c>
      <c r="L492" t="s">
        <v>4671</v>
      </c>
      <c r="M492" s="66" t="s">
        <v>6906</v>
      </c>
      <c r="O492" t="str">
        <f t="shared" si="7"/>
        <v/>
      </c>
    </row>
    <row r="493" spans="1:15" x14ac:dyDescent="0.25">
      <c r="A493" t="s">
        <v>2280</v>
      </c>
      <c r="B493"/>
      <c r="C493" t="s">
        <v>77</v>
      </c>
      <c r="D493" s="29">
        <v>4</v>
      </c>
      <c r="E493" s="29" t="s">
        <v>114</v>
      </c>
      <c r="F493" t="s">
        <v>113</v>
      </c>
      <c r="G493" s="29">
        <v>1</v>
      </c>
      <c r="H493" s="29">
        <v>2</v>
      </c>
      <c r="I493" s="68">
        <v>8</v>
      </c>
      <c r="K493" t="s">
        <v>106</v>
      </c>
      <c r="L493" t="s">
        <v>3994</v>
      </c>
      <c r="M493" s="66" t="s">
        <v>6920</v>
      </c>
      <c r="O493" t="str">
        <f t="shared" si="7"/>
        <v/>
      </c>
    </row>
    <row r="494" spans="1:15" x14ac:dyDescent="0.25">
      <c r="A494" t="s">
        <v>2280</v>
      </c>
      <c r="B494"/>
      <c r="C494" t="s">
        <v>35</v>
      </c>
      <c r="D494" s="29">
        <v>2</v>
      </c>
      <c r="E494" s="29" t="s">
        <v>112</v>
      </c>
      <c r="F494" t="s">
        <v>113</v>
      </c>
      <c r="G494" s="29">
        <v>1</v>
      </c>
      <c r="H494" s="29">
        <v>2</v>
      </c>
      <c r="I494" s="68">
        <v>4</v>
      </c>
      <c r="K494" t="s">
        <v>106</v>
      </c>
      <c r="L494" t="s">
        <v>3994</v>
      </c>
      <c r="M494" s="66"/>
      <c r="O494" t="str">
        <f t="shared" si="7"/>
        <v/>
      </c>
    </row>
    <row r="495" spans="1:15" x14ac:dyDescent="0.25">
      <c r="A495" t="s">
        <v>2280</v>
      </c>
      <c r="B495"/>
      <c r="C495" t="s">
        <v>46</v>
      </c>
      <c r="D495" s="29">
        <v>64</v>
      </c>
      <c r="E495" s="29" t="s">
        <v>111</v>
      </c>
      <c r="F495" t="s">
        <v>105</v>
      </c>
      <c r="G495" s="29">
        <v>1</v>
      </c>
      <c r="H495" s="29">
        <v>1</v>
      </c>
      <c r="I495" s="68">
        <v>0.32</v>
      </c>
      <c r="K495" t="s">
        <v>106</v>
      </c>
      <c r="L495" t="s">
        <v>3994</v>
      </c>
      <c r="M495" s="66"/>
      <c r="O495" t="str">
        <f t="shared" si="7"/>
        <v/>
      </c>
    </row>
    <row r="496" spans="1:15" x14ac:dyDescent="0.25">
      <c r="A496" t="s">
        <v>144</v>
      </c>
      <c r="B496"/>
      <c r="C496" t="s">
        <v>35</v>
      </c>
      <c r="D496" s="29">
        <v>1</v>
      </c>
      <c r="E496" s="29" t="s">
        <v>112</v>
      </c>
      <c r="F496" t="s">
        <v>113</v>
      </c>
      <c r="G496" s="29">
        <v>1</v>
      </c>
      <c r="H496" s="29">
        <v>1</v>
      </c>
      <c r="I496" s="68">
        <v>1</v>
      </c>
      <c r="K496" t="s">
        <v>106</v>
      </c>
      <c r="L496" t="s">
        <v>4283</v>
      </c>
      <c r="M496" s="66"/>
      <c r="O496" t="str">
        <f t="shared" si="7"/>
        <v/>
      </c>
    </row>
    <row r="497" spans="1:15" x14ac:dyDescent="0.25">
      <c r="A497" t="s">
        <v>144</v>
      </c>
      <c r="B497"/>
      <c r="C497" t="s">
        <v>77</v>
      </c>
      <c r="D497" s="29">
        <v>96</v>
      </c>
      <c r="E497" s="29" t="s">
        <v>104</v>
      </c>
      <c r="F497" t="s">
        <v>105</v>
      </c>
      <c r="G497" s="29">
        <v>1</v>
      </c>
      <c r="H497" s="29">
        <v>1</v>
      </c>
      <c r="I497" s="68">
        <v>0.48</v>
      </c>
      <c r="K497" t="s">
        <v>106</v>
      </c>
      <c r="L497" t="s">
        <v>4283</v>
      </c>
      <c r="M497" s="66" t="s">
        <v>6920</v>
      </c>
      <c r="O497" t="str">
        <f t="shared" si="7"/>
        <v/>
      </c>
    </row>
    <row r="498" spans="1:15" x14ac:dyDescent="0.25">
      <c r="A498" t="s">
        <v>1763</v>
      </c>
      <c r="B498"/>
      <c r="C498" t="s">
        <v>77</v>
      </c>
      <c r="D498" s="29">
        <v>3</v>
      </c>
      <c r="E498" s="29" t="s">
        <v>114</v>
      </c>
      <c r="F498" t="s">
        <v>113</v>
      </c>
      <c r="G498" s="29">
        <v>1</v>
      </c>
      <c r="H498" s="29">
        <v>5</v>
      </c>
      <c r="I498" s="68">
        <v>15</v>
      </c>
      <c r="K498" t="s">
        <v>106</v>
      </c>
      <c r="L498" t="s">
        <v>4055</v>
      </c>
      <c r="M498" s="66" t="s">
        <v>6920</v>
      </c>
      <c r="O498" t="str">
        <f t="shared" si="7"/>
        <v/>
      </c>
    </row>
    <row r="499" spans="1:15" x14ac:dyDescent="0.25">
      <c r="A499" t="s">
        <v>1763</v>
      </c>
      <c r="B499"/>
      <c r="C499" t="s">
        <v>35</v>
      </c>
      <c r="D499" s="29">
        <v>1</v>
      </c>
      <c r="E499" s="29" t="s">
        <v>112</v>
      </c>
      <c r="F499" t="s">
        <v>113</v>
      </c>
      <c r="G499" s="29">
        <v>1</v>
      </c>
      <c r="H499" s="29">
        <v>1</v>
      </c>
      <c r="I499" s="68">
        <v>1</v>
      </c>
      <c r="K499" t="s">
        <v>106</v>
      </c>
      <c r="L499" t="s">
        <v>4055</v>
      </c>
      <c r="M499" s="66"/>
      <c r="O499" t="str">
        <f t="shared" si="7"/>
        <v/>
      </c>
    </row>
    <row r="500" spans="1:15" x14ac:dyDescent="0.25">
      <c r="A500" t="s">
        <v>700</v>
      </c>
      <c r="B500"/>
      <c r="C500" t="s">
        <v>77</v>
      </c>
      <c r="D500" s="29">
        <v>2</v>
      </c>
      <c r="E500" s="29" t="s">
        <v>114</v>
      </c>
      <c r="F500" t="s">
        <v>113</v>
      </c>
      <c r="G500" s="29">
        <v>1</v>
      </c>
      <c r="H500" s="29">
        <v>1</v>
      </c>
      <c r="I500" s="68">
        <v>2</v>
      </c>
      <c r="K500" t="s">
        <v>106</v>
      </c>
      <c r="L500" t="s">
        <v>4672</v>
      </c>
      <c r="M500" s="66" t="s">
        <v>6906</v>
      </c>
      <c r="O500" t="str">
        <f t="shared" si="7"/>
        <v/>
      </c>
    </row>
    <row r="501" spans="1:15" x14ac:dyDescent="0.25">
      <c r="A501" t="s">
        <v>700</v>
      </c>
      <c r="B501"/>
      <c r="C501" t="s">
        <v>35</v>
      </c>
      <c r="D501" s="29">
        <v>2</v>
      </c>
      <c r="E501" s="29" t="s">
        <v>112</v>
      </c>
      <c r="F501" t="s">
        <v>113</v>
      </c>
      <c r="G501" s="29">
        <v>1</v>
      </c>
      <c r="H501" s="29">
        <v>1</v>
      </c>
      <c r="I501" s="68">
        <v>2</v>
      </c>
      <c r="K501" t="s">
        <v>106</v>
      </c>
      <c r="L501" t="s">
        <v>4672</v>
      </c>
      <c r="M501" s="66"/>
      <c r="O501" t="str">
        <f t="shared" si="7"/>
        <v/>
      </c>
    </row>
    <row r="502" spans="1:15" x14ac:dyDescent="0.25">
      <c r="A502" t="s">
        <v>700</v>
      </c>
      <c r="B502"/>
      <c r="C502" t="s">
        <v>46</v>
      </c>
      <c r="D502" s="29">
        <v>96</v>
      </c>
      <c r="E502" s="29" t="s">
        <v>111</v>
      </c>
      <c r="F502" t="s">
        <v>105</v>
      </c>
      <c r="G502" s="29">
        <v>1</v>
      </c>
      <c r="H502" s="29">
        <v>1</v>
      </c>
      <c r="I502" s="68">
        <v>0.48</v>
      </c>
      <c r="K502" t="s">
        <v>106</v>
      </c>
      <c r="L502" t="s">
        <v>4672</v>
      </c>
      <c r="M502" s="66"/>
      <c r="O502" t="str">
        <f t="shared" si="7"/>
        <v/>
      </c>
    </row>
    <row r="503" spans="1:15" x14ac:dyDescent="0.25">
      <c r="A503" t="s">
        <v>276</v>
      </c>
      <c r="B503"/>
      <c r="C503" t="s">
        <v>77</v>
      </c>
      <c r="D503" s="29">
        <v>64</v>
      </c>
      <c r="E503" s="29" t="s">
        <v>104</v>
      </c>
      <c r="F503" t="s">
        <v>105</v>
      </c>
      <c r="G503" s="29">
        <v>1</v>
      </c>
      <c r="H503" s="29">
        <v>1</v>
      </c>
      <c r="I503" s="68">
        <v>0.32</v>
      </c>
      <c r="K503" t="s">
        <v>106</v>
      </c>
      <c r="L503" t="s">
        <v>3816</v>
      </c>
      <c r="M503" s="66" t="s">
        <v>6920</v>
      </c>
      <c r="O503" t="str">
        <f t="shared" si="7"/>
        <v/>
      </c>
    </row>
    <row r="504" spans="1:15" x14ac:dyDescent="0.25">
      <c r="A504" t="s">
        <v>276</v>
      </c>
      <c r="B504"/>
      <c r="C504" t="s">
        <v>35</v>
      </c>
      <c r="D504" s="29">
        <v>64</v>
      </c>
      <c r="E504" s="29" t="s">
        <v>108</v>
      </c>
      <c r="F504" t="s">
        <v>105</v>
      </c>
      <c r="G504" s="29">
        <v>1</v>
      </c>
      <c r="H504" s="29">
        <v>1</v>
      </c>
      <c r="I504" s="68">
        <v>0.32</v>
      </c>
      <c r="K504" t="s">
        <v>106</v>
      </c>
      <c r="L504" t="s">
        <v>3816</v>
      </c>
      <c r="M504" s="66"/>
      <c r="O504" t="str">
        <f t="shared" si="7"/>
        <v/>
      </c>
    </row>
    <row r="505" spans="1:15" x14ac:dyDescent="0.25">
      <c r="A505" t="s">
        <v>2951</v>
      </c>
      <c r="B505"/>
      <c r="C505" t="s">
        <v>77</v>
      </c>
      <c r="D505" s="29">
        <v>96</v>
      </c>
      <c r="E505" s="29" t="s">
        <v>104</v>
      </c>
      <c r="F505" t="s">
        <v>105</v>
      </c>
      <c r="G505" s="29">
        <v>1</v>
      </c>
      <c r="H505" s="29">
        <v>1</v>
      </c>
      <c r="I505" s="68">
        <v>0.48</v>
      </c>
      <c r="K505" t="s">
        <v>106</v>
      </c>
      <c r="L505" t="s">
        <v>3836</v>
      </c>
      <c r="M505" s="66" t="s">
        <v>6920</v>
      </c>
      <c r="O505" t="str">
        <f t="shared" si="7"/>
        <v/>
      </c>
    </row>
    <row r="506" spans="1:15" x14ac:dyDescent="0.25">
      <c r="A506" t="s">
        <v>2951</v>
      </c>
      <c r="B506"/>
      <c r="C506" t="s">
        <v>35</v>
      </c>
      <c r="D506" s="29">
        <v>96</v>
      </c>
      <c r="E506" s="29" t="s">
        <v>108</v>
      </c>
      <c r="F506" t="s">
        <v>105</v>
      </c>
      <c r="G506" s="29">
        <v>1</v>
      </c>
      <c r="H506" s="29">
        <v>1</v>
      </c>
      <c r="I506" s="68">
        <v>0.48</v>
      </c>
      <c r="K506" t="s">
        <v>106</v>
      </c>
      <c r="L506" t="s">
        <v>3836</v>
      </c>
      <c r="M506" s="66"/>
      <c r="O506" t="str">
        <f t="shared" si="7"/>
        <v/>
      </c>
    </row>
    <row r="507" spans="1:15" x14ac:dyDescent="0.25">
      <c r="A507" t="s">
        <v>1303</v>
      </c>
      <c r="B507"/>
      <c r="C507" t="s">
        <v>77</v>
      </c>
      <c r="D507" s="29">
        <v>1</v>
      </c>
      <c r="E507" s="29" t="s">
        <v>114</v>
      </c>
      <c r="F507" t="s">
        <v>113</v>
      </c>
      <c r="G507" s="29">
        <v>1</v>
      </c>
      <c r="H507" s="29">
        <v>1</v>
      </c>
      <c r="I507" s="68">
        <v>1</v>
      </c>
      <c r="K507" t="s">
        <v>106</v>
      </c>
      <c r="L507" t="s">
        <v>4673</v>
      </c>
      <c r="M507" s="66" t="s">
        <v>6906</v>
      </c>
      <c r="O507" t="str">
        <f t="shared" si="7"/>
        <v/>
      </c>
    </row>
    <row r="508" spans="1:15" x14ac:dyDescent="0.25">
      <c r="A508" t="s">
        <v>1303</v>
      </c>
      <c r="B508"/>
      <c r="C508" t="s">
        <v>35</v>
      </c>
      <c r="D508" s="29">
        <v>2</v>
      </c>
      <c r="E508" s="29" t="s">
        <v>112</v>
      </c>
      <c r="F508" t="s">
        <v>113</v>
      </c>
      <c r="G508" s="29">
        <v>1</v>
      </c>
      <c r="H508" s="29">
        <v>1</v>
      </c>
      <c r="I508" s="68">
        <v>2</v>
      </c>
      <c r="K508" t="s">
        <v>106</v>
      </c>
      <c r="L508" t="s">
        <v>4673</v>
      </c>
      <c r="M508" s="66"/>
      <c r="O508" t="str">
        <f t="shared" si="7"/>
        <v/>
      </c>
    </row>
    <row r="509" spans="1:15" x14ac:dyDescent="0.25">
      <c r="A509" t="s">
        <v>1303</v>
      </c>
      <c r="B509"/>
      <c r="C509" t="s">
        <v>47</v>
      </c>
      <c r="D509" s="29">
        <v>64</v>
      </c>
      <c r="E509" s="29" t="s">
        <v>109</v>
      </c>
      <c r="F509" t="s">
        <v>105</v>
      </c>
      <c r="G509" s="29">
        <v>1</v>
      </c>
      <c r="H509" s="29">
        <v>1</v>
      </c>
      <c r="I509" s="68">
        <v>0.32</v>
      </c>
      <c r="K509" t="s">
        <v>106</v>
      </c>
      <c r="L509" t="s">
        <v>4673</v>
      </c>
      <c r="M509" s="66"/>
      <c r="O509" t="str">
        <f t="shared" si="7"/>
        <v/>
      </c>
    </row>
    <row r="510" spans="1:15" x14ac:dyDescent="0.25">
      <c r="A510" t="s">
        <v>2267</v>
      </c>
      <c r="B510"/>
      <c r="C510" t="s">
        <v>77</v>
      </c>
      <c r="D510" s="29">
        <v>20</v>
      </c>
      <c r="E510" s="29" t="s">
        <v>157</v>
      </c>
      <c r="F510" t="s">
        <v>113</v>
      </c>
      <c r="G510" s="29">
        <v>1</v>
      </c>
      <c r="H510" s="29">
        <v>3</v>
      </c>
      <c r="I510" s="68">
        <v>60</v>
      </c>
      <c r="K510" t="s">
        <v>106</v>
      </c>
      <c r="L510" t="s">
        <v>4674</v>
      </c>
      <c r="M510" s="66" t="s">
        <v>6906</v>
      </c>
      <c r="O510" t="str">
        <f t="shared" si="7"/>
        <v/>
      </c>
    </row>
    <row r="511" spans="1:15" x14ac:dyDescent="0.25">
      <c r="A511" t="s">
        <v>2267</v>
      </c>
      <c r="B511"/>
      <c r="C511" t="s">
        <v>47</v>
      </c>
      <c r="D511" s="29">
        <v>64</v>
      </c>
      <c r="E511" s="29" t="s">
        <v>109</v>
      </c>
      <c r="F511" t="s">
        <v>105</v>
      </c>
      <c r="G511" s="29">
        <v>4</v>
      </c>
      <c r="H511" s="29">
        <v>3</v>
      </c>
      <c r="I511" s="68">
        <v>3.84</v>
      </c>
      <c r="K511" t="s">
        <v>106</v>
      </c>
      <c r="L511" t="s">
        <v>4674</v>
      </c>
      <c r="M511" s="66"/>
      <c r="O511" t="str">
        <f t="shared" si="7"/>
        <v/>
      </c>
    </row>
    <row r="512" spans="1:15" x14ac:dyDescent="0.25">
      <c r="A512" t="s">
        <v>2267</v>
      </c>
      <c r="B512"/>
      <c r="C512" t="s">
        <v>47</v>
      </c>
      <c r="D512" s="29">
        <v>2</v>
      </c>
      <c r="E512" s="29" t="s">
        <v>126</v>
      </c>
      <c r="F512" t="s">
        <v>113</v>
      </c>
      <c r="G512" s="29">
        <v>3</v>
      </c>
      <c r="H512" s="29">
        <v>3</v>
      </c>
      <c r="I512" s="68">
        <v>18</v>
      </c>
      <c r="K512" t="s">
        <v>106</v>
      </c>
      <c r="L512" t="s">
        <v>4674</v>
      </c>
      <c r="M512" s="66"/>
      <c r="O512" t="str">
        <f t="shared" si="7"/>
        <v/>
      </c>
    </row>
    <row r="513" spans="1:15" x14ac:dyDescent="0.25">
      <c r="A513" t="s">
        <v>2267</v>
      </c>
      <c r="B513"/>
      <c r="C513" t="s">
        <v>35</v>
      </c>
      <c r="D513" s="29">
        <v>30</v>
      </c>
      <c r="E513" s="29" t="s">
        <v>128</v>
      </c>
      <c r="F513" t="s">
        <v>113</v>
      </c>
      <c r="G513" s="29">
        <v>1</v>
      </c>
      <c r="H513" s="29">
        <v>1</v>
      </c>
      <c r="I513" s="68">
        <v>30</v>
      </c>
      <c r="K513" t="s">
        <v>106</v>
      </c>
      <c r="L513" t="s">
        <v>4674</v>
      </c>
      <c r="M513" s="66"/>
      <c r="O513" t="str">
        <f t="shared" si="7"/>
        <v/>
      </c>
    </row>
    <row r="514" spans="1:15" x14ac:dyDescent="0.25">
      <c r="A514" t="s">
        <v>522</v>
      </c>
      <c r="B514"/>
      <c r="C514" t="s">
        <v>77</v>
      </c>
      <c r="D514" s="29">
        <v>2</v>
      </c>
      <c r="E514" s="29" t="s">
        <v>114</v>
      </c>
      <c r="F514" t="s">
        <v>113</v>
      </c>
      <c r="G514" s="29">
        <v>1</v>
      </c>
      <c r="H514" s="29">
        <v>2</v>
      </c>
      <c r="I514" s="68">
        <v>4</v>
      </c>
      <c r="K514" t="s">
        <v>106</v>
      </c>
      <c r="L514" t="s">
        <v>4352</v>
      </c>
      <c r="M514" s="66" t="s">
        <v>6920</v>
      </c>
      <c r="O514" t="str">
        <f t="shared" si="7"/>
        <v/>
      </c>
    </row>
    <row r="515" spans="1:15" x14ac:dyDescent="0.25">
      <c r="A515" t="s">
        <v>522</v>
      </c>
      <c r="B515"/>
      <c r="C515" t="s">
        <v>35</v>
      </c>
      <c r="D515" s="29">
        <v>96</v>
      </c>
      <c r="E515" s="29" t="s">
        <v>108</v>
      </c>
      <c r="F515" t="s">
        <v>105</v>
      </c>
      <c r="G515" s="29">
        <v>1</v>
      </c>
      <c r="H515" s="29">
        <v>3</v>
      </c>
      <c r="I515" s="68">
        <v>1.44</v>
      </c>
      <c r="K515" t="s">
        <v>106</v>
      </c>
      <c r="L515" t="s">
        <v>4352</v>
      </c>
      <c r="M515" s="66"/>
      <c r="O515" t="str">
        <f t="shared" si="7"/>
        <v/>
      </c>
    </row>
    <row r="516" spans="1:15" x14ac:dyDescent="0.25">
      <c r="A516" t="s">
        <v>661</v>
      </c>
      <c r="B516"/>
      <c r="C516" t="s">
        <v>77</v>
      </c>
      <c r="D516" s="29">
        <v>2</v>
      </c>
      <c r="E516" s="29" t="s">
        <v>114</v>
      </c>
      <c r="F516" t="s">
        <v>113</v>
      </c>
      <c r="G516" s="29">
        <v>1</v>
      </c>
      <c r="H516" s="29">
        <v>1</v>
      </c>
      <c r="I516" s="68">
        <v>2</v>
      </c>
      <c r="K516" t="s">
        <v>106</v>
      </c>
      <c r="L516" t="s">
        <v>4675</v>
      </c>
      <c r="M516" s="66" t="s">
        <v>6906</v>
      </c>
      <c r="O516" t="str">
        <f t="shared" si="7"/>
        <v/>
      </c>
    </row>
    <row r="517" spans="1:15" x14ac:dyDescent="0.25">
      <c r="A517" t="s">
        <v>661</v>
      </c>
      <c r="B517"/>
      <c r="C517" t="s">
        <v>35</v>
      </c>
      <c r="D517" s="29">
        <v>2</v>
      </c>
      <c r="E517" s="29" t="s">
        <v>112</v>
      </c>
      <c r="F517" t="s">
        <v>113</v>
      </c>
      <c r="G517" s="29">
        <v>1</v>
      </c>
      <c r="H517" s="29">
        <v>1</v>
      </c>
      <c r="I517" s="68">
        <v>2</v>
      </c>
      <c r="K517" t="s">
        <v>106</v>
      </c>
      <c r="L517" t="s">
        <v>4675</v>
      </c>
      <c r="M517" s="66"/>
      <c r="O517" t="str">
        <f t="shared" si="7"/>
        <v/>
      </c>
    </row>
    <row r="518" spans="1:15" x14ac:dyDescent="0.25">
      <c r="A518" t="s">
        <v>661</v>
      </c>
      <c r="B518"/>
      <c r="C518" t="s">
        <v>46</v>
      </c>
      <c r="D518" s="29">
        <v>96</v>
      </c>
      <c r="E518" s="29" t="s">
        <v>111</v>
      </c>
      <c r="F518" t="s">
        <v>105</v>
      </c>
      <c r="G518" s="29">
        <v>5</v>
      </c>
      <c r="H518" s="29">
        <v>1</v>
      </c>
      <c r="I518" s="68">
        <v>2.4</v>
      </c>
      <c r="K518" t="s">
        <v>106</v>
      </c>
      <c r="L518" t="s">
        <v>4675</v>
      </c>
      <c r="M518" s="66"/>
      <c r="O518" t="str">
        <f t="shared" si="7"/>
        <v/>
      </c>
    </row>
    <row r="519" spans="1:15" x14ac:dyDescent="0.25">
      <c r="A519" t="s">
        <v>381</v>
      </c>
      <c r="B519"/>
      <c r="C519" t="s">
        <v>77</v>
      </c>
      <c r="D519" s="29">
        <v>34</v>
      </c>
      <c r="E519" s="29" t="s">
        <v>104</v>
      </c>
      <c r="F519" t="s">
        <v>105</v>
      </c>
      <c r="G519" s="29">
        <v>1</v>
      </c>
      <c r="H519" s="29">
        <v>1</v>
      </c>
      <c r="I519" s="68">
        <v>0.17</v>
      </c>
      <c r="K519" t="s">
        <v>106</v>
      </c>
      <c r="L519" t="s">
        <v>4316</v>
      </c>
      <c r="M519" s="66" t="s">
        <v>6920</v>
      </c>
      <c r="O519" t="str">
        <f t="shared" si="7"/>
        <v/>
      </c>
    </row>
    <row r="520" spans="1:15" x14ac:dyDescent="0.25">
      <c r="A520" t="s">
        <v>2278</v>
      </c>
      <c r="B520"/>
      <c r="C520" t="s">
        <v>77</v>
      </c>
      <c r="D520" s="29">
        <v>3</v>
      </c>
      <c r="E520" s="29" t="s">
        <v>114</v>
      </c>
      <c r="F520" t="s">
        <v>113</v>
      </c>
      <c r="G520" s="29">
        <v>1</v>
      </c>
      <c r="H520" s="29">
        <v>1</v>
      </c>
      <c r="I520" s="68">
        <v>3</v>
      </c>
      <c r="K520" t="s">
        <v>106</v>
      </c>
      <c r="L520" t="s">
        <v>4019</v>
      </c>
      <c r="M520" s="66" t="s">
        <v>6920</v>
      </c>
      <c r="O520" t="str">
        <f t="shared" si="7"/>
        <v/>
      </c>
    </row>
    <row r="521" spans="1:15" x14ac:dyDescent="0.25">
      <c r="A521" t="s">
        <v>2278</v>
      </c>
      <c r="B521"/>
      <c r="C521" t="s">
        <v>35</v>
      </c>
      <c r="D521" s="29">
        <v>2</v>
      </c>
      <c r="E521" s="29" t="s">
        <v>112</v>
      </c>
      <c r="F521" t="s">
        <v>113</v>
      </c>
      <c r="G521" s="29">
        <v>1</v>
      </c>
      <c r="H521" s="29">
        <v>1</v>
      </c>
      <c r="I521" s="68">
        <v>2</v>
      </c>
      <c r="K521" t="s">
        <v>106</v>
      </c>
      <c r="L521" t="s">
        <v>4019</v>
      </c>
      <c r="M521" s="66"/>
      <c r="O521" t="str">
        <f t="shared" ref="O521:O584" si="8">TRIM(N521)</f>
        <v/>
      </c>
    </row>
    <row r="522" spans="1:15" x14ac:dyDescent="0.25">
      <c r="A522" t="s">
        <v>2278</v>
      </c>
      <c r="B522"/>
      <c r="C522" t="s">
        <v>46</v>
      </c>
      <c r="D522" s="29">
        <v>64</v>
      </c>
      <c r="E522" s="29" t="s">
        <v>111</v>
      </c>
      <c r="F522" t="s">
        <v>105</v>
      </c>
      <c r="G522" s="29">
        <v>1</v>
      </c>
      <c r="H522" s="29">
        <v>1</v>
      </c>
      <c r="I522" s="68">
        <v>0.32</v>
      </c>
      <c r="K522" t="s">
        <v>106</v>
      </c>
      <c r="L522" t="s">
        <v>4019</v>
      </c>
      <c r="M522" s="66"/>
      <c r="O522" t="str">
        <f t="shared" si="8"/>
        <v/>
      </c>
    </row>
    <row r="523" spans="1:15" x14ac:dyDescent="0.25">
      <c r="A523" t="s">
        <v>2075</v>
      </c>
      <c r="B523" s="103">
        <v>40</v>
      </c>
      <c r="C523" t="s">
        <v>77</v>
      </c>
      <c r="D523" s="29">
        <v>4</v>
      </c>
      <c r="E523" s="29" t="s">
        <v>114</v>
      </c>
      <c r="F523" t="s">
        <v>113</v>
      </c>
      <c r="G523" s="29">
        <v>1</v>
      </c>
      <c r="H523" s="29">
        <v>2</v>
      </c>
      <c r="I523" s="68">
        <v>8</v>
      </c>
      <c r="K523" t="s">
        <v>150</v>
      </c>
      <c r="L523" t="s">
        <v>4676</v>
      </c>
      <c r="M523" s="66" t="s">
        <v>6906</v>
      </c>
      <c r="O523" t="str">
        <f t="shared" si="8"/>
        <v/>
      </c>
    </row>
    <row r="524" spans="1:15" x14ac:dyDescent="0.25">
      <c r="A524" t="s">
        <v>2075</v>
      </c>
      <c r="C524" t="s">
        <v>35</v>
      </c>
      <c r="D524" s="29">
        <v>3</v>
      </c>
      <c r="E524" s="29" t="s">
        <v>112</v>
      </c>
      <c r="F524" t="s">
        <v>113</v>
      </c>
      <c r="G524" s="29">
        <v>1</v>
      </c>
      <c r="H524" s="29">
        <v>2</v>
      </c>
      <c r="I524" s="68">
        <v>6</v>
      </c>
      <c r="K524" t="s">
        <v>150</v>
      </c>
      <c r="L524" t="s">
        <v>4676</v>
      </c>
      <c r="M524" s="66"/>
      <c r="O524" t="str">
        <f t="shared" si="8"/>
        <v/>
      </c>
    </row>
    <row r="525" spans="1:15" x14ac:dyDescent="0.25">
      <c r="A525" t="s">
        <v>2075</v>
      </c>
      <c r="C525" t="s">
        <v>46</v>
      </c>
      <c r="D525" s="29">
        <v>96</v>
      </c>
      <c r="E525" s="29" t="s">
        <v>111</v>
      </c>
      <c r="F525" t="s">
        <v>105</v>
      </c>
      <c r="G525" s="29">
        <v>2</v>
      </c>
      <c r="H525" s="29">
        <v>1</v>
      </c>
      <c r="I525" s="68">
        <v>0.96</v>
      </c>
      <c r="K525" t="s">
        <v>150</v>
      </c>
      <c r="L525" t="s">
        <v>4676</v>
      </c>
      <c r="M525" s="66"/>
      <c r="O525" t="str">
        <f t="shared" si="8"/>
        <v/>
      </c>
    </row>
    <row r="526" spans="1:15" x14ac:dyDescent="0.25">
      <c r="A526" t="s">
        <v>2353</v>
      </c>
      <c r="B526"/>
      <c r="C526" t="s">
        <v>77</v>
      </c>
      <c r="D526" s="29">
        <v>34</v>
      </c>
      <c r="E526" s="29" t="s">
        <v>104</v>
      </c>
      <c r="F526" t="s">
        <v>105</v>
      </c>
      <c r="G526" s="29">
        <v>1</v>
      </c>
      <c r="H526" s="29">
        <v>3</v>
      </c>
      <c r="I526" s="68">
        <v>0.51</v>
      </c>
      <c r="K526" t="s">
        <v>106</v>
      </c>
      <c r="L526" t="s">
        <v>4677</v>
      </c>
      <c r="M526" s="66" t="s">
        <v>6906</v>
      </c>
      <c r="O526" t="str">
        <f t="shared" si="8"/>
        <v/>
      </c>
    </row>
    <row r="527" spans="1:15" x14ac:dyDescent="0.25">
      <c r="A527" t="s">
        <v>2060</v>
      </c>
      <c r="B527"/>
      <c r="C527" t="s">
        <v>77</v>
      </c>
      <c r="D527" s="29">
        <v>34</v>
      </c>
      <c r="E527" s="29" t="s">
        <v>104</v>
      </c>
      <c r="F527" t="s">
        <v>105</v>
      </c>
      <c r="G527" s="29">
        <v>1</v>
      </c>
      <c r="H527" s="29">
        <v>1</v>
      </c>
      <c r="I527" s="68">
        <v>0.17</v>
      </c>
      <c r="K527" t="s">
        <v>106</v>
      </c>
      <c r="L527" t="s">
        <v>4678</v>
      </c>
      <c r="M527" s="66" t="s">
        <v>6906</v>
      </c>
      <c r="O527" t="str">
        <f t="shared" si="8"/>
        <v/>
      </c>
    </row>
    <row r="528" spans="1:15" x14ac:dyDescent="0.25">
      <c r="A528" t="s">
        <v>2060</v>
      </c>
      <c r="B528"/>
      <c r="C528" t="s">
        <v>35</v>
      </c>
      <c r="D528" s="29">
        <v>96</v>
      </c>
      <c r="E528" s="29" t="s">
        <v>108</v>
      </c>
      <c r="F528" t="s">
        <v>105</v>
      </c>
      <c r="G528" s="29">
        <v>1</v>
      </c>
      <c r="H528" s="29">
        <v>1</v>
      </c>
      <c r="I528" s="68">
        <v>0.48</v>
      </c>
      <c r="K528" t="s">
        <v>106</v>
      </c>
      <c r="L528" t="s">
        <v>4678</v>
      </c>
      <c r="M528" s="66"/>
      <c r="O528" t="str">
        <f t="shared" si="8"/>
        <v/>
      </c>
    </row>
    <row r="529" spans="1:15" x14ac:dyDescent="0.25">
      <c r="A529" t="s">
        <v>2060</v>
      </c>
      <c r="B529"/>
      <c r="C529" t="s">
        <v>46</v>
      </c>
      <c r="D529" s="29">
        <v>96</v>
      </c>
      <c r="E529" s="29" t="s">
        <v>111</v>
      </c>
      <c r="F529" t="s">
        <v>105</v>
      </c>
      <c r="G529" s="29">
        <v>1</v>
      </c>
      <c r="H529" s="29">
        <v>1</v>
      </c>
      <c r="I529" s="68">
        <v>0.48</v>
      </c>
      <c r="K529" t="s">
        <v>106</v>
      </c>
      <c r="L529" t="s">
        <v>4678</v>
      </c>
      <c r="M529" s="66"/>
      <c r="O529" t="str">
        <f t="shared" si="8"/>
        <v/>
      </c>
    </row>
    <row r="530" spans="1:15" x14ac:dyDescent="0.25">
      <c r="A530" t="s">
        <v>2953</v>
      </c>
      <c r="B530"/>
      <c r="C530" t="s">
        <v>77</v>
      </c>
      <c r="D530" s="29">
        <v>1</v>
      </c>
      <c r="E530" s="29" t="s">
        <v>114</v>
      </c>
      <c r="F530" t="s">
        <v>113</v>
      </c>
      <c r="G530" s="29">
        <v>1</v>
      </c>
      <c r="H530" s="29">
        <v>1</v>
      </c>
      <c r="I530" s="68">
        <v>1</v>
      </c>
      <c r="K530" t="s">
        <v>106</v>
      </c>
      <c r="L530" t="s">
        <v>4679</v>
      </c>
      <c r="M530" s="66" t="s">
        <v>6906</v>
      </c>
      <c r="O530" t="str">
        <f t="shared" si="8"/>
        <v/>
      </c>
    </row>
    <row r="531" spans="1:15" x14ac:dyDescent="0.25">
      <c r="A531" t="s">
        <v>2953</v>
      </c>
      <c r="B531"/>
      <c r="C531" t="s">
        <v>35</v>
      </c>
      <c r="D531" s="29">
        <v>96</v>
      </c>
      <c r="E531" s="29" t="s">
        <v>108</v>
      </c>
      <c r="F531" t="s">
        <v>105</v>
      </c>
      <c r="G531" s="29">
        <v>3</v>
      </c>
      <c r="H531" s="29">
        <v>1</v>
      </c>
      <c r="I531" s="68">
        <v>1.44</v>
      </c>
      <c r="K531" t="s">
        <v>106</v>
      </c>
      <c r="L531" t="s">
        <v>4679</v>
      </c>
      <c r="M531" s="66"/>
      <c r="O531" t="str">
        <f t="shared" si="8"/>
        <v/>
      </c>
    </row>
    <row r="532" spans="1:15" x14ac:dyDescent="0.25">
      <c r="A532" t="s">
        <v>2953</v>
      </c>
      <c r="B532"/>
      <c r="C532" t="s">
        <v>46</v>
      </c>
      <c r="D532" s="29">
        <v>96</v>
      </c>
      <c r="E532" s="29" t="s">
        <v>111</v>
      </c>
      <c r="F532" t="s">
        <v>105</v>
      </c>
      <c r="G532" s="29">
        <v>1</v>
      </c>
      <c r="H532" s="29">
        <v>1</v>
      </c>
      <c r="I532" s="68">
        <v>0.48</v>
      </c>
      <c r="K532" t="s">
        <v>106</v>
      </c>
      <c r="L532" t="s">
        <v>4679</v>
      </c>
      <c r="M532" s="66"/>
      <c r="O532" t="str">
        <f t="shared" si="8"/>
        <v/>
      </c>
    </row>
    <row r="533" spans="1:15" x14ac:dyDescent="0.25">
      <c r="A533" t="s">
        <v>2143</v>
      </c>
      <c r="B533"/>
      <c r="C533" t="s">
        <v>77</v>
      </c>
      <c r="D533" s="29">
        <v>96</v>
      </c>
      <c r="E533" s="29" t="s">
        <v>104</v>
      </c>
      <c r="F533" t="s">
        <v>105</v>
      </c>
      <c r="G533" s="29">
        <v>1</v>
      </c>
      <c r="H533" s="29">
        <v>2</v>
      </c>
      <c r="I533" s="68">
        <v>0.96</v>
      </c>
      <c r="K533" t="s">
        <v>106</v>
      </c>
      <c r="L533" t="s">
        <v>4680</v>
      </c>
      <c r="M533" s="66" t="s">
        <v>6906</v>
      </c>
      <c r="O533" t="str">
        <f t="shared" si="8"/>
        <v/>
      </c>
    </row>
    <row r="534" spans="1:15" x14ac:dyDescent="0.25">
      <c r="A534" t="s">
        <v>2143</v>
      </c>
      <c r="B534"/>
      <c r="C534" t="s">
        <v>35</v>
      </c>
      <c r="D534" s="29">
        <v>96</v>
      </c>
      <c r="E534" s="29" t="s">
        <v>108</v>
      </c>
      <c r="F534" t="s">
        <v>105</v>
      </c>
      <c r="G534" s="29">
        <v>1</v>
      </c>
      <c r="H534" s="29">
        <v>2</v>
      </c>
      <c r="I534" s="68">
        <v>0.96</v>
      </c>
      <c r="K534" t="s">
        <v>106</v>
      </c>
      <c r="L534" t="s">
        <v>4680</v>
      </c>
      <c r="M534" s="66"/>
      <c r="O534" t="str">
        <f t="shared" si="8"/>
        <v/>
      </c>
    </row>
    <row r="535" spans="1:15" x14ac:dyDescent="0.25">
      <c r="A535" t="s">
        <v>2135</v>
      </c>
      <c r="B535"/>
      <c r="C535" t="s">
        <v>77</v>
      </c>
      <c r="D535" s="29">
        <v>96</v>
      </c>
      <c r="E535" s="29" t="s">
        <v>104</v>
      </c>
      <c r="F535" t="s">
        <v>105</v>
      </c>
      <c r="G535" s="29">
        <v>1</v>
      </c>
      <c r="H535" s="29">
        <v>1</v>
      </c>
      <c r="I535" s="68">
        <v>0.48</v>
      </c>
      <c r="K535" t="s">
        <v>106</v>
      </c>
      <c r="L535" t="s">
        <v>4681</v>
      </c>
      <c r="M535" s="66" t="s">
        <v>6906</v>
      </c>
      <c r="O535" t="str">
        <f t="shared" si="8"/>
        <v/>
      </c>
    </row>
    <row r="536" spans="1:15" x14ac:dyDescent="0.25">
      <c r="A536" t="s">
        <v>2135</v>
      </c>
      <c r="B536"/>
      <c r="C536" t="s">
        <v>47</v>
      </c>
      <c r="D536" s="29">
        <v>64</v>
      </c>
      <c r="E536" s="29" t="s">
        <v>109</v>
      </c>
      <c r="F536" t="s">
        <v>105</v>
      </c>
      <c r="G536" s="29">
        <v>1</v>
      </c>
      <c r="H536" s="29">
        <v>2</v>
      </c>
      <c r="I536" s="68">
        <v>0.64</v>
      </c>
      <c r="K536" t="s">
        <v>106</v>
      </c>
      <c r="L536" t="s">
        <v>4681</v>
      </c>
      <c r="M536" s="66"/>
      <c r="O536" t="str">
        <f t="shared" si="8"/>
        <v/>
      </c>
    </row>
    <row r="537" spans="1:15" x14ac:dyDescent="0.25">
      <c r="A537" t="s">
        <v>2135</v>
      </c>
      <c r="B537"/>
      <c r="C537" t="s">
        <v>35</v>
      </c>
      <c r="D537" s="29">
        <v>96</v>
      </c>
      <c r="E537" s="29" t="s">
        <v>108</v>
      </c>
      <c r="F537" t="s">
        <v>105</v>
      </c>
      <c r="G537" s="29">
        <v>2</v>
      </c>
      <c r="H537" s="29">
        <v>2</v>
      </c>
      <c r="I537" s="68">
        <v>1.92</v>
      </c>
      <c r="K537" t="s">
        <v>106</v>
      </c>
      <c r="L537" t="s">
        <v>4681</v>
      </c>
      <c r="M537" s="66"/>
      <c r="O537" t="str">
        <f t="shared" si="8"/>
        <v/>
      </c>
    </row>
    <row r="538" spans="1:15" x14ac:dyDescent="0.25">
      <c r="A538" t="s">
        <v>2124</v>
      </c>
      <c r="B538"/>
      <c r="C538" t="s">
        <v>77</v>
      </c>
      <c r="D538" s="29">
        <v>64</v>
      </c>
      <c r="E538" s="29" t="s">
        <v>104</v>
      </c>
      <c r="F538" t="s">
        <v>105</v>
      </c>
      <c r="G538" s="29">
        <v>1</v>
      </c>
      <c r="H538" s="29">
        <v>1</v>
      </c>
      <c r="I538" s="68">
        <v>0.32</v>
      </c>
      <c r="K538" t="s">
        <v>106</v>
      </c>
      <c r="L538" t="s">
        <v>4682</v>
      </c>
      <c r="M538" s="66" t="s">
        <v>6906</v>
      </c>
      <c r="O538" t="str">
        <f t="shared" si="8"/>
        <v/>
      </c>
    </row>
    <row r="539" spans="1:15" x14ac:dyDescent="0.25">
      <c r="A539" t="s">
        <v>2124</v>
      </c>
      <c r="B539"/>
      <c r="C539" t="s">
        <v>35</v>
      </c>
      <c r="D539" s="29">
        <v>64</v>
      </c>
      <c r="E539" s="29" t="s">
        <v>108</v>
      </c>
      <c r="F539" t="s">
        <v>105</v>
      </c>
      <c r="G539" s="29">
        <v>1</v>
      </c>
      <c r="H539" s="29">
        <v>1</v>
      </c>
      <c r="I539" s="68">
        <v>0.32</v>
      </c>
      <c r="K539" t="s">
        <v>106</v>
      </c>
      <c r="L539" t="s">
        <v>4682</v>
      </c>
      <c r="M539" s="66"/>
      <c r="O539" t="str">
        <f t="shared" si="8"/>
        <v/>
      </c>
    </row>
    <row r="540" spans="1:15" x14ac:dyDescent="0.25">
      <c r="A540" t="s">
        <v>2124</v>
      </c>
      <c r="B540"/>
      <c r="C540" t="s">
        <v>46</v>
      </c>
      <c r="D540" s="29">
        <v>64</v>
      </c>
      <c r="E540" s="29" t="s">
        <v>111</v>
      </c>
      <c r="F540" t="s">
        <v>105</v>
      </c>
      <c r="G540" s="29">
        <v>1</v>
      </c>
      <c r="H540" s="29">
        <v>1</v>
      </c>
      <c r="I540" s="68">
        <v>0.32</v>
      </c>
      <c r="K540" t="s">
        <v>106</v>
      </c>
      <c r="L540" t="s">
        <v>4682</v>
      </c>
      <c r="M540" s="66"/>
      <c r="O540" t="str">
        <f t="shared" si="8"/>
        <v/>
      </c>
    </row>
    <row r="541" spans="1:15" x14ac:dyDescent="0.25">
      <c r="A541" t="s">
        <v>1776</v>
      </c>
      <c r="B541"/>
      <c r="C541" t="s">
        <v>77</v>
      </c>
      <c r="D541" s="29">
        <v>3</v>
      </c>
      <c r="E541" s="29" t="s">
        <v>114</v>
      </c>
      <c r="F541" t="s">
        <v>113</v>
      </c>
      <c r="G541" s="29">
        <v>1</v>
      </c>
      <c r="H541" s="29">
        <v>6</v>
      </c>
      <c r="I541" s="68">
        <v>18</v>
      </c>
      <c r="K541" t="s">
        <v>106</v>
      </c>
      <c r="L541" t="s">
        <v>4683</v>
      </c>
      <c r="M541" s="66" t="s">
        <v>6906</v>
      </c>
      <c r="O541" t="str">
        <f t="shared" si="8"/>
        <v/>
      </c>
    </row>
    <row r="542" spans="1:15" x14ac:dyDescent="0.25">
      <c r="A542" t="s">
        <v>1776</v>
      </c>
      <c r="B542"/>
      <c r="C542" t="s">
        <v>35</v>
      </c>
      <c r="D542" s="29">
        <v>4</v>
      </c>
      <c r="E542" s="29" t="s">
        <v>112</v>
      </c>
      <c r="F542" t="s">
        <v>113</v>
      </c>
      <c r="G542" s="29">
        <v>1</v>
      </c>
      <c r="H542" s="29">
        <v>6</v>
      </c>
      <c r="I542" s="68">
        <v>24</v>
      </c>
      <c r="K542" t="s">
        <v>106</v>
      </c>
      <c r="L542" t="s">
        <v>4683</v>
      </c>
      <c r="M542" s="66"/>
      <c r="O542" t="str">
        <f t="shared" si="8"/>
        <v/>
      </c>
    </row>
    <row r="543" spans="1:15" x14ac:dyDescent="0.25">
      <c r="A543" t="s">
        <v>1776</v>
      </c>
      <c r="B543"/>
      <c r="C543" t="s">
        <v>46</v>
      </c>
      <c r="D543" s="29">
        <v>64</v>
      </c>
      <c r="E543" s="29" t="s">
        <v>111</v>
      </c>
      <c r="F543" t="s">
        <v>105</v>
      </c>
      <c r="G543" s="29">
        <v>2</v>
      </c>
      <c r="H543" s="29">
        <v>1</v>
      </c>
      <c r="I543" s="68">
        <v>0.64</v>
      </c>
      <c r="K543" t="s">
        <v>106</v>
      </c>
      <c r="L543" t="s">
        <v>4683</v>
      </c>
      <c r="M543" s="66"/>
      <c r="O543" t="str">
        <f t="shared" si="8"/>
        <v/>
      </c>
    </row>
    <row r="544" spans="1:15" x14ac:dyDescent="0.25">
      <c r="A544" t="s">
        <v>231</v>
      </c>
      <c r="B544"/>
      <c r="C544" t="s">
        <v>35</v>
      </c>
      <c r="D544" s="29">
        <v>3</v>
      </c>
      <c r="E544" s="29" t="s">
        <v>112</v>
      </c>
      <c r="F544" t="s">
        <v>113</v>
      </c>
      <c r="G544" s="29">
        <v>2</v>
      </c>
      <c r="H544" s="29">
        <v>2</v>
      </c>
      <c r="I544" s="68">
        <v>12</v>
      </c>
      <c r="K544" t="s">
        <v>106</v>
      </c>
      <c r="L544" t="s">
        <v>4684</v>
      </c>
      <c r="M544" s="66"/>
      <c r="O544" t="str">
        <f t="shared" si="8"/>
        <v/>
      </c>
    </row>
    <row r="545" spans="1:15" x14ac:dyDescent="0.25">
      <c r="A545" t="s">
        <v>231</v>
      </c>
      <c r="B545"/>
      <c r="C545" t="s">
        <v>47</v>
      </c>
      <c r="D545" s="29">
        <v>64</v>
      </c>
      <c r="E545" s="29" t="s">
        <v>109</v>
      </c>
      <c r="F545" t="s">
        <v>105</v>
      </c>
      <c r="G545" s="29">
        <v>2</v>
      </c>
      <c r="H545" s="29">
        <v>3</v>
      </c>
      <c r="I545" s="68">
        <v>1.92</v>
      </c>
      <c r="K545" t="s">
        <v>106</v>
      </c>
      <c r="L545" t="s">
        <v>4684</v>
      </c>
      <c r="M545" s="66"/>
      <c r="O545" t="str">
        <f t="shared" si="8"/>
        <v/>
      </c>
    </row>
    <row r="546" spans="1:15" x14ac:dyDescent="0.25">
      <c r="A546" t="s">
        <v>231</v>
      </c>
      <c r="B546"/>
      <c r="C546" t="s">
        <v>77</v>
      </c>
      <c r="D546" s="29">
        <v>3</v>
      </c>
      <c r="E546" s="29" t="s">
        <v>114</v>
      </c>
      <c r="F546" t="s">
        <v>113</v>
      </c>
      <c r="G546" s="29">
        <v>1</v>
      </c>
      <c r="H546" s="29">
        <v>1</v>
      </c>
      <c r="I546" s="68">
        <v>3</v>
      </c>
      <c r="K546" t="s">
        <v>106</v>
      </c>
      <c r="L546" t="s">
        <v>4684</v>
      </c>
      <c r="M546" s="66" t="s">
        <v>6906</v>
      </c>
      <c r="O546" t="str">
        <f t="shared" si="8"/>
        <v/>
      </c>
    </row>
    <row r="547" spans="1:15" x14ac:dyDescent="0.25">
      <c r="A547" t="s">
        <v>1469</v>
      </c>
      <c r="B547"/>
      <c r="C547" t="s">
        <v>77</v>
      </c>
      <c r="D547" s="29">
        <v>34</v>
      </c>
      <c r="E547" s="29" t="s">
        <v>104</v>
      </c>
      <c r="F547" t="s">
        <v>105</v>
      </c>
      <c r="G547" s="29">
        <v>1</v>
      </c>
      <c r="H547" s="29">
        <v>1</v>
      </c>
      <c r="I547" s="68">
        <v>0.17</v>
      </c>
      <c r="K547" t="s">
        <v>106</v>
      </c>
      <c r="L547" t="s">
        <v>4685</v>
      </c>
      <c r="M547" s="66" t="s">
        <v>6906</v>
      </c>
      <c r="O547" t="str">
        <f t="shared" si="8"/>
        <v/>
      </c>
    </row>
    <row r="548" spans="1:15" x14ac:dyDescent="0.25">
      <c r="A548" t="s">
        <v>1469</v>
      </c>
      <c r="B548"/>
      <c r="C548" t="s">
        <v>46</v>
      </c>
      <c r="D548" s="29">
        <v>64</v>
      </c>
      <c r="E548" s="29" t="s">
        <v>111</v>
      </c>
      <c r="F548" t="s">
        <v>105</v>
      </c>
      <c r="G548" s="29">
        <v>1</v>
      </c>
      <c r="H548" s="29">
        <v>1</v>
      </c>
      <c r="I548" s="68">
        <v>0.32</v>
      </c>
      <c r="K548" t="s">
        <v>106</v>
      </c>
      <c r="L548" t="s">
        <v>4685</v>
      </c>
      <c r="M548" s="66"/>
      <c r="O548" t="str">
        <f t="shared" si="8"/>
        <v/>
      </c>
    </row>
    <row r="549" spans="1:15" x14ac:dyDescent="0.25">
      <c r="A549" t="s">
        <v>1469</v>
      </c>
      <c r="B549"/>
      <c r="C549" t="s">
        <v>35</v>
      </c>
      <c r="D549" s="29">
        <v>64</v>
      </c>
      <c r="E549" s="29" t="s">
        <v>108</v>
      </c>
      <c r="F549" t="s">
        <v>105</v>
      </c>
      <c r="G549" s="29">
        <v>1</v>
      </c>
      <c r="H549" s="29">
        <v>1</v>
      </c>
      <c r="I549" s="68">
        <v>0.32</v>
      </c>
      <c r="K549" t="s">
        <v>106</v>
      </c>
      <c r="L549" t="s">
        <v>4685</v>
      </c>
      <c r="M549" s="66"/>
      <c r="O549" t="str">
        <f t="shared" si="8"/>
        <v/>
      </c>
    </row>
    <row r="550" spans="1:15" x14ac:dyDescent="0.25">
      <c r="A550" t="s">
        <v>123</v>
      </c>
      <c r="B550"/>
      <c r="C550" t="s">
        <v>35</v>
      </c>
      <c r="D550" s="29">
        <v>1</v>
      </c>
      <c r="E550" s="29" t="s">
        <v>112</v>
      </c>
      <c r="F550" t="s">
        <v>113</v>
      </c>
      <c r="G550" s="29">
        <v>1</v>
      </c>
      <c r="H550" s="29">
        <v>1</v>
      </c>
      <c r="I550" s="68">
        <v>1</v>
      </c>
      <c r="K550" t="s">
        <v>106</v>
      </c>
      <c r="L550" t="s">
        <v>4427</v>
      </c>
      <c r="M550" s="66"/>
      <c r="O550" t="str">
        <f t="shared" si="8"/>
        <v/>
      </c>
    </row>
    <row r="551" spans="1:15" x14ac:dyDescent="0.25">
      <c r="A551" t="s">
        <v>123</v>
      </c>
      <c r="B551"/>
      <c r="C551" t="s">
        <v>46</v>
      </c>
      <c r="D551" s="29">
        <v>96</v>
      </c>
      <c r="E551" s="29" t="s">
        <v>111</v>
      </c>
      <c r="F551" t="s">
        <v>105</v>
      </c>
      <c r="G551" s="29">
        <v>1</v>
      </c>
      <c r="H551" s="29">
        <v>1</v>
      </c>
      <c r="I551" s="68">
        <v>0.48</v>
      </c>
      <c r="K551" t="s">
        <v>106</v>
      </c>
      <c r="L551" t="s">
        <v>4427</v>
      </c>
      <c r="M551" s="66"/>
      <c r="O551" t="str">
        <f t="shared" si="8"/>
        <v/>
      </c>
    </row>
    <row r="552" spans="1:15" x14ac:dyDescent="0.25">
      <c r="A552" t="s">
        <v>123</v>
      </c>
      <c r="B552"/>
      <c r="C552" t="s">
        <v>77</v>
      </c>
      <c r="D552" s="29">
        <v>2</v>
      </c>
      <c r="E552" s="29" t="s">
        <v>114</v>
      </c>
      <c r="F552" t="s">
        <v>113</v>
      </c>
      <c r="G552" s="29">
        <v>1</v>
      </c>
      <c r="H552" s="29">
        <v>1</v>
      </c>
      <c r="I552" s="68">
        <v>2</v>
      </c>
      <c r="K552" t="s">
        <v>106</v>
      </c>
      <c r="L552" t="s">
        <v>4427</v>
      </c>
      <c r="M552" s="66" t="s">
        <v>6906</v>
      </c>
      <c r="O552" t="str">
        <f t="shared" si="8"/>
        <v/>
      </c>
    </row>
    <row r="553" spans="1:15" x14ac:dyDescent="0.25">
      <c r="A553" t="s">
        <v>212</v>
      </c>
      <c r="B553"/>
      <c r="C553" t="s">
        <v>77</v>
      </c>
      <c r="D553" s="29">
        <v>34</v>
      </c>
      <c r="E553" s="29" t="s">
        <v>104</v>
      </c>
      <c r="F553" t="s">
        <v>105</v>
      </c>
      <c r="G553" s="29">
        <v>1</v>
      </c>
      <c r="H553" s="29">
        <v>3</v>
      </c>
      <c r="I553" s="68">
        <v>0.51</v>
      </c>
      <c r="K553" t="s">
        <v>106</v>
      </c>
      <c r="L553" t="s">
        <v>4686</v>
      </c>
      <c r="M553" s="66" t="s">
        <v>6906</v>
      </c>
      <c r="O553" t="str">
        <f t="shared" si="8"/>
        <v/>
      </c>
    </row>
    <row r="554" spans="1:15" x14ac:dyDescent="0.25">
      <c r="A554" t="s">
        <v>2312</v>
      </c>
      <c r="B554" s="103">
        <v>32</v>
      </c>
      <c r="C554" t="s">
        <v>77</v>
      </c>
      <c r="D554" s="29">
        <v>2</v>
      </c>
      <c r="E554" s="29" t="s">
        <v>114</v>
      </c>
      <c r="F554" t="s">
        <v>113</v>
      </c>
      <c r="G554" s="29">
        <v>1</v>
      </c>
      <c r="H554" s="29">
        <v>3</v>
      </c>
      <c r="I554" s="68">
        <v>6</v>
      </c>
      <c r="K554" t="s">
        <v>150</v>
      </c>
      <c r="L554" t="s">
        <v>4687</v>
      </c>
      <c r="M554" s="66" t="s">
        <v>6906</v>
      </c>
      <c r="O554" t="str">
        <f t="shared" si="8"/>
        <v/>
      </c>
    </row>
    <row r="555" spans="1:15" x14ac:dyDescent="0.25">
      <c r="A555" t="s">
        <v>2312</v>
      </c>
      <c r="C555" t="s">
        <v>35</v>
      </c>
      <c r="D555" s="29">
        <v>96</v>
      </c>
      <c r="E555" s="29" t="s">
        <v>108</v>
      </c>
      <c r="F555" t="s">
        <v>105</v>
      </c>
      <c r="G555" s="29">
        <v>3</v>
      </c>
      <c r="H555" s="29">
        <v>2</v>
      </c>
      <c r="I555" s="68">
        <v>2.88</v>
      </c>
      <c r="K555" t="s">
        <v>150</v>
      </c>
      <c r="L555" t="s">
        <v>4687</v>
      </c>
      <c r="M555" s="66"/>
      <c r="O555" t="str">
        <f t="shared" si="8"/>
        <v/>
      </c>
    </row>
    <row r="556" spans="1:15" x14ac:dyDescent="0.25">
      <c r="A556" t="s">
        <v>2312</v>
      </c>
      <c r="C556" t="s">
        <v>46</v>
      </c>
      <c r="D556" s="29">
        <v>96</v>
      </c>
      <c r="E556" s="29" t="s">
        <v>111</v>
      </c>
      <c r="F556" t="s">
        <v>105</v>
      </c>
      <c r="G556" s="29">
        <v>1</v>
      </c>
      <c r="H556" s="29">
        <v>1</v>
      </c>
      <c r="I556" s="68">
        <v>0.48</v>
      </c>
      <c r="K556" t="s">
        <v>150</v>
      </c>
      <c r="L556" t="s">
        <v>4687</v>
      </c>
      <c r="M556" s="66"/>
      <c r="O556" t="str">
        <f t="shared" si="8"/>
        <v/>
      </c>
    </row>
    <row r="557" spans="1:15" x14ac:dyDescent="0.25">
      <c r="A557" t="s">
        <v>1511</v>
      </c>
      <c r="B557"/>
      <c r="C557" t="s">
        <v>77</v>
      </c>
      <c r="D557" s="29">
        <v>96</v>
      </c>
      <c r="E557" s="29" t="s">
        <v>104</v>
      </c>
      <c r="F557" t="s">
        <v>105</v>
      </c>
      <c r="G557" s="29">
        <v>2</v>
      </c>
      <c r="H557" s="29">
        <v>2</v>
      </c>
      <c r="I557" s="68">
        <v>1.92</v>
      </c>
      <c r="K557" t="s">
        <v>106</v>
      </c>
      <c r="L557" t="s">
        <v>4496</v>
      </c>
      <c r="M557" s="66" t="s">
        <v>6906</v>
      </c>
      <c r="O557" t="str">
        <f t="shared" si="8"/>
        <v/>
      </c>
    </row>
    <row r="558" spans="1:15" x14ac:dyDescent="0.25">
      <c r="A558" t="s">
        <v>1511</v>
      </c>
      <c r="B558"/>
      <c r="C558" t="s">
        <v>35</v>
      </c>
      <c r="D558" s="29">
        <v>96</v>
      </c>
      <c r="E558" s="29" t="s">
        <v>108</v>
      </c>
      <c r="F558" t="s">
        <v>105</v>
      </c>
      <c r="G558" s="29">
        <v>3</v>
      </c>
      <c r="H558" s="29">
        <v>1</v>
      </c>
      <c r="I558" s="68">
        <v>1.44</v>
      </c>
      <c r="K558" t="s">
        <v>106</v>
      </c>
      <c r="L558" t="s">
        <v>4496</v>
      </c>
      <c r="M558" s="66"/>
      <c r="O558" t="str">
        <f t="shared" si="8"/>
        <v/>
      </c>
    </row>
    <row r="559" spans="1:15" x14ac:dyDescent="0.25">
      <c r="A559" t="s">
        <v>1511</v>
      </c>
      <c r="B559"/>
      <c r="C559" t="s">
        <v>46</v>
      </c>
      <c r="D559" s="29">
        <v>64</v>
      </c>
      <c r="E559" s="29" t="s">
        <v>111</v>
      </c>
      <c r="F559" t="s">
        <v>105</v>
      </c>
      <c r="G559" s="29">
        <v>1</v>
      </c>
      <c r="H559" s="29">
        <v>1</v>
      </c>
      <c r="I559" s="68">
        <v>0.32</v>
      </c>
      <c r="K559" t="s">
        <v>106</v>
      </c>
      <c r="L559" t="s">
        <v>4496</v>
      </c>
      <c r="M559" s="66"/>
      <c r="O559" t="str">
        <f t="shared" si="8"/>
        <v/>
      </c>
    </row>
    <row r="560" spans="1:15" x14ac:dyDescent="0.25">
      <c r="A560" t="s">
        <v>1810</v>
      </c>
      <c r="B560"/>
      <c r="C560" t="s">
        <v>77</v>
      </c>
      <c r="D560" s="29">
        <v>96</v>
      </c>
      <c r="E560" s="29" t="s">
        <v>104</v>
      </c>
      <c r="F560" t="s">
        <v>105</v>
      </c>
      <c r="G560" s="29">
        <v>3</v>
      </c>
      <c r="H560" s="29">
        <v>1</v>
      </c>
      <c r="I560" s="68">
        <v>1.44</v>
      </c>
      <c r="K560" t="s">
        <v>106</v>
      </c>
      <c r="L560" t="s">
        <v>4688</v>
      </c>
      <c r="M560" s="66" t="s">
        <v>6906</v>
      </c>
      <c r="O560" t="str">
        <f t="shared" si="8"/>
        <v/>
      </c>
    </row>
    <row r="561" spans="1:15" x14ac:dyDescent="0.25">
      <c r="A561" t="s">
        <v>1810</v>
      </c>
      <c r="B561"/>
      <c r="C561" t="s">
        <v>35</v>
      </c>
      <c r="D561" s="29">
        <v>96</v>
      </c>
      <c r="E561" s="29" t="s">
        <v>108</v>
      </c>
      <c r="F561" t="s">
        <v>105</v>
      </c>
      <c r="G561" s="29">
        <v>2</v>
      </c>
      <c r="H561" s="29">
        <v>1</v>
      </c>
      <c r="I561" s="68">
        <v>0.96</v>
      </c>
      <c r="K561" t="s">
        <v>106</v>
      </c>
      <c r="L561" t="s">
        <v>4688</v>
      </c>
      <c r="M561" s="66"/>
      <c r="O561" t="str">
        <f t="shared" si="8"/>
        <v/>
      </c>
    </row>
    <row r="562" spans="1:15" x14ac:dyDescent="0.25">
      <c r="A562" t="s">
        <v>1810</v>
      </c>
      <c r="B562"/>
      <c r="C562" t="s">
        <v>46</v>
      </c>
      <c r="D562" s="29">
        <v>96</v>
      </c>
      <c r="E562" s="29" t="s">
        <v>111</v>
      </c>
      <c r="F562" t="s">
        <v>105</v>
      </c>
      <c r="G562" s="29">
        <v>1</v>
      </c>
      <c r="H562" s="29">
        <v>1</v>
      </c>
      <c r="I562" s="68">
        <v>0.48</v>
      </c>
      <c r="K562" t="s">
        <v>106</v>
      </c>
      <c r="L562" t="s">
        <v>4688</v>
      </c>
      <c r="M562" s="66"/>
      <c r="O562" t="str">
        <f t="shared" si="8"/>
        <v/>
      </c>
    </row>
    <row r="563" spans="1:15" x14ac:dyDescent="0.25">
      <c r="A563" t="s">
        <v>1305</v>
      </c>
      <c r="B563"/>
      <c r="C563" t="s">
        <v>77</v>
      </c>
      <c r="D563" s="29">
        <v>2</v>
      </c>
      <c r="E563" s="29" t="s">
        <v>114</v>
      </c>
      <c r="F563" t="s">
        <v>113</v>
      </c>
      <c r="G563" s="29">
        <v>1</v>
      </c>
      <c r="H563" s="29">
        <v>1</v>
      </c>
      <c r="I563" s="68">
        <v>2</v>
      </c>
      <c r="K563" t="s">
        <v>106</v>
      </c>
      <c r="L563" t="s">
        <v>4689</v>
      </c>
      <c r="M563" s="66" t="s">
        <v>6906</v>
      </c>
      <c r="O563" t="str">
        <f t="shared" si="8"/>
        <v/>
      </c>
    </row>
    <row r="564" spans="1:15" x14ac:dyDescent="0.25">
      <c r="A564" t="s">
        <v>1305</v>
      </c>
      <c r="B564"/>
      <c r="C564" t="s">
        <v>35</v>
      </c>
      <c r="D564" s="29">
        <v>1</v>
      </c>
      <c r="E564" s="29" t="s">
        <v>112</v>
      </c>
      <c r="F564" t="s">
        <v>113</v>
      </c>
      <c r="G564" s="29">
        <v>1</v>
      </c>
      <c r="H564" s="29">
        <v>1</v>
      </c>
      <c r="I564" s="68">
        <v>1</v>
      </c>
      <c r="K564" t="s">
        <v>106</v>
      </c>
      <c r="L564" t="s">
        <v>4689</v>
      </c>
      <c r="M564" s="66"/>
      <c r="O564" t="str">
        <f t="shared" si="8"/>
        <v/>
      </c>
    </row>
    <row r="565" spans="1:15" x14ac:dyDescent="0.25">
      <c r="A565" t="s">
        <v>1305</v>
      </c>
      <c r="B565"/>
      <c r="C565" t="s">
        <v>46</v>
      </c>
      <c r="D565" s="29">
        <v>96</v>
      </c>
      <c r="E565" s="29" t="s">
        <v>111</v>
      </c>
      <c r="F565" t="s">
        <v>105</v>
      </c>
      <c r="G565" s="29">
        <v>2</v>
      </c>
      <c r="H565" s="29">
        <v>1</v>
      </c>
      <c r="I565" s="68">
        <v>0.96</v>
      </c>
      <c r="K565" t="s">
        <v>106</v>
      </c>
      <c r="L565" t="s">
        <v>4689</v>
      </c>
      <c r="M565" s="66"/>
      <c r="O565" t="str">
        <f t="shared" si="8"/>
        <v/>
      </c>
    </row>
    <row r="566" spans="1:15" x14ac:dyDescent="0.25">
      <c r="A566" t="s">
        <v>1084</v>
      </c>
      <c r="B566"/>
      <c r="C566" t="s">
        <v>77</v>
      </c>
      <c r="D566" s="29">
        <v>1</v>
      </c>
      <c r="E566" s="29" t="s">
        <v>114</v>
      </c>
      <c r="F566" t="s">
        <v>113</v>
      </c>
      <c r="G566" s="29">
        <v>1</v>
      </c>
      <c r="H566" s="29">
        <v>1</v>
      </c>
      <c r="I566" s="68">
        <v>1</v>
      </c>
      <c r="K566" t="s">
        <v>106</v>
      </c>
      <c r="L566" t="s">
        <v>4690</v>
      </c>
      <c r="M566" s="66" t="s">
        <v>6906</v>
      </c>
      <c r="O566" t="str">
        <f t="shared" si="8"/>
        <v/>
      </c>
    </row>
    <row r="567" spans="1:15" x14ac:dyDescent="0.25">
      <c r="A567" t="s">
        <v>1084</v>
      </c>
      <c r="B567"/>
      <c r="C567" t="s">
        <v>35</v>
      </c>
      <c r="D567" s="29">
        <v>64</v>
      </c>
      <c r="E567" s="29" t="s">
        <v>108</v>
      </c>
      <c r="F567" t="s">
        <v>105</v>
      </c>
      <c r="G567" s="29">
        <v>1</v>
      </c>
      <c r="H567" s="29">
        <v>1</v>
      </c>
      <c r="I567" s="68">
        <v>0.32</v>
      </c>
      <c r="K567" t="s">
        <v>106</v>
      </c>
      <c r="L567" t="s">
        <v>4690</v>
      </c>
      <c r="M567" s="66"/>
      <c r="O567" t="str">
        <f t="shared" si="8"/>
        <v/>
      </c>
    </row>
    <row r="568" spans="1:15" x14ac:dyDescent="0.25">
      <c r="A568" t="s">
        <v>1084</v>
      </c>
      <c r="B568"/>
      <c r="C568" t="s">
        <v>46</v>
      </c>
      <c r="D568" s="29">
        <v>64</v>
      </c>
      <c r="E568" s="29" t="s">
        <v>111</v>
      </c>
      <c r="F568" t="s">
        <v>105</v>
      </c>
      <c r="G568" s="29">
        <v>2</v>
      </c>
      <c r="H568" s="29">
        <v>1</v>
      </c>
      <c r="I568" s="68">
        <v>0.64</v>
      </c>
      <c r="K568" t="s">
        <v>106</v>
      </c>
      <c r="L568" t="s">
        <v>4690</v>
      </c>
      <c r="M568" s="66"/>
      <c r="O568" t="str">
        <f t="shared" si="8"/>
        <v/>
      </c>
    </row>
    <row r="569" spans="1:15" x14ac:dyDescent="0.25">
      <c r="A569" t="s">
        <v>675</v>
      </c>
      <c r="B569" s="103">
        <v>5</v>
      </c>
      <c r="C569" t="s">
        <v>77</v>
      </c>
      <c r="D569" s="29">
        <v>1</v>
      </c>
      <c r="E569" s="29" t="s">
        <v>114</v>
      </c>
      <c r="F569" t="s">
        <v>113</v>
      </c>
      <c r="G569" s="29">
        <v>1</v>
      </c>
      <c r="H569" s="29">
        <v>1</v>
      </c>
      <c r="I569" s="68">
        <v>1</v>
      </c>
      <c r="K569" t="s">
        <v>150</v>
      </c>
      <c r="L569" t="s">
        <v>4691</v>
      </c>
      <c r="M569" s="66" t="s">
        <v>6906</v>
      </c>
      <c r="O569" t="str">
        <f t="shared" si="8"/>
        <v/>
      </c>
    </row>
    <row r="570" spans="1:15" x14ac:dyDescent="0.25">
      <c r="A570" t="s">
        <v>675</v>
      </c>
      <c r="C570" t="s">
        <v>35</v>
      </c>
      <c r="D570" s="29">
        <v>96</v>
      </c>
      <c r="E570" s="29" t="s">
        <v>108</v>
      </c>
      <c r="F570" t="s">
        <v>105</v>
      </c>
      <c r="G570" s="29">
        <v>1</v>
      </c>
      <c r="H570" s="29">
        <v>1</v>
      </c>
      <c r="I570" s="68">
        <v>0.48</v>
      </c>
      <c r="K570" t="s">
        <v>150</v>
      </c>
      <c r="L570" t="s">
        <v>4691</v>
      </c>
      <c r="M570" s="66"/>
      <c r="O570" t="str">
        <f t="shared" si="8"/>
        <v/>
      </c>
    </row>
    <row r="571" spans="1:15" x14ac:dyDescent="0.25">
      <c r="A571" t="s">
        <v>675</v>
      </c>
      <c r="C571" t="s">
        <v>46</v>
      </c>
      <c r="D571" s="29">
        <v>64</v>
      </c>
      <c r="E571" s="29" t="s">
        <v>111</v>
      </c>
      <c r="F571" t="s">
        <v>105</v>
      </c>
      <c r="G571" s="29">
        <v>1</v>
      </c>
      <c r="H571" s="29">
        <v>1</v>
      </c>
      <c r="I571" s="68">
        <v>0.32</v>
      </c>
      <c r="K571" t="s">
        <v>150</v>
      </c>
      <c r="L571" t="s">
        <v>4691</v>
      </c>
      <c r="M571" s="66"/>
      <c r="O571" t="str">
        <f t="shared" si="8"/>
        <v/>
      </c>
    </row>
    <row r="572" spans="1:15" x14ac:dyDescent="0.25">
      <c r="A572" t="s">
        <v>2371</v>
      </c>
      <c r="B572"/>
      <c r="C572" t="s">
        <v>77</v>
      </c>
      <c r="D572" s="29">
        <v>34</v>
      </c>
      <c r="E572" s="29" t="s">
        <v>104</v>
      </c>
      <c r="F572" t="s">
        <v>105</v>
      </c>
      <c r="G572" s="29">
        <v>1</v>
      </c>
      <c r="H572" s="29">
        <v>3</v>
      </c>
      <c r="I572" s="68">
        <v>0.51</v>
      </c>
      <c r="K572" t="s">
        <v>106</v>
      </c>
      <c r="L572" t="s">
        <v>4692</v>
      </c>
      <c r="M572" s="66" t="s">
        <v>6906</v>
      </c>
      <c r="O572" t="str">
        <f t="shared" si="8"/>
        <v/>
      </c>
    </row>
    <row r="573" spans="1:15" x14ac:dyDescent="0.25">
      <c r="A573" t="s">
        <v>2367</v>
      </c>
      <c r="B573"/>
      <c r="C573" t="s">
        <v>77</v>
      </c>
      <c r="D573" s="29">
        <v>34</v>
      </c>
      <c r="E573" s="29" t="s">
        <v>104</v>
      </c>
      <c r="F573" t="s">
        <v>105</v>
      </c>
      <c r="G573" s="29">
        <v>1</v>
      </c>
      <c r="H573" s="29">
        <v>3</v>
      </c>
      <c r="I573" s="68">
        <v>0.51</v>
      </c>
      <c r="K573" t="s">
        <v>106</v>
      </c>
      <c r="L573" t="s">
        <v>4693</v>
      </c>
      <c r="M573" s="66" t="s">
        <v>6906</v>
      </c>
      <c r="O573" t="str">
        <f t="shared" si="8"/>
        <v/>
      </c>
    </row>
    <row r="574" spans="1:15" x14ac:dyDescent="0.25">
      <c r="A574" t="s">
        <v>2107</v>
      </c>
      <c r="B574"/>
      <c r="C574" t="s">
        <v>77</v>
      </c>
      <c r="D574" s="29">
        <v>96</v>
      </c>
      <c r="E574" s="29" t="s">
        <v>104</v>
      </c>
      <c r="F574" t="s">
        <v>105</v>
      </c>
      <c r="G574" s="29">
        <v>1</v>
      </c>
      <c r="H574" s="29">
        <v>1</v>
      </c>
      <c r="I574" s="68">
        <v>0.48</v>
      </c>
      <c r="K574" t="s">
        <v>106</v>
      </c>
      <c r="L574" t="s">
        <v>4694</v>
      </c>
      <c r="M574" s="66" t="s">
        <v>6906</v>
      </c>
      <c r="O574" t="str">
        <f t="shared" si="8"/>
        <v/>
      </c>
    </row>
    <row r="575" spans="1:15" x14ac:dyDescent="0.25">
      <c r="A575" t="s">
        <v>2107</v>
      </c>
      <c r="B575"/>
      <c r="C575" t="s">
        <v>35</v>
      </c>
      <c r="D575" s="29">
        <v>96</v>
      </c>
      <c r="E575" s="29" t="s">
        <v>108</v>
      </c>
      <c r="F575" t="s">
        <v>105</v>
      </c>
      <c r="G575" s="29">
        <v>1</v>
      </c>
      <c r="H575" s="29">
        <v>1</v>
      </c>
      <c r="I575" s="68">
        <v>0.48</v>
      </c>
      <c r="K575" t="s">
        <v>106</v>
      </c>
      <c r="L575" t="s">
        <v>4694</v>
      </c>
      <c r="M575" s="66"/>
      <c r="O575" t="str">
        <f t="shared" si="8"/>
        <v/>
      </c>
    </row>
    <row r="576" spans="1:15" x14ac:dyDescent="0.25">
      <c r="A576" t="s">
        <v>2107</v>
      </c>
      <c r="B576"/>
      <c r="C576" t="s">
        <v>46</v>
      </c>
      <c r="D576" s="29">
        <v>64</v>
      </c>
      <c r="E576" s="29" t="s">
        <v>111</v>
      </c>
      <c r="F576" t="s">
        <v>105</v>
      </c>
      <c r="G576" s="29">
        <v>1</v>
      </c>
      <c r="H576" s="29">
        <v>1</v>
      </c>
      <c r="I576" s="68">
        <v>0.32</v>
      </c>
      <c r="K576" t="s">
        <v>106</v>
      </c>
      <c r="L576" t="s">
        <v>4694</v>
      </c>
      <c r="M576" s="66"/>
      <c r="O576" t="str">
        <f t="shared" si="8"/>
        <v/>
      </c>
    </row>
    <row r="577" spans="1:15" x14ac:dyDescent="0.25">
      <c r="A577" t="s">
        <v>2126</v>
      </c>
      <c r="B577"/>
      <c r="C577" t="s">
        <v>77</v>
      </c>
      <c r="D577" s="29">
        <v>1</v>
      </c>
      <c r="E577" s="29" t="s">
        <v>114</v>
      </c>
      <c r="F577" t="s">
        <v>113</v>
      </c>
      <c r="G577" s="29">
        <v>1</v>
      </c>
      <c r="H577" s="29">
        <v>1</v>
      </c>
      <c r="I577" s="68">
        <v>1</v>
      </c>
      <c r="K577" t="s">
        <v>106</v>
      </c>
      <c r="L577" t="s">
        <v>4695</v>
      </c>
      <c r="M577" s="66" t="s">
        <v>6906</v>
      </c>
      <c r="O577" t="str">
        <f t="shared" si="8"/>
        <v/>
      </c>
    </row>
    <row r="578" spans="1:15" x14ac:dyDescent="0.25">
      <c r="A578" t="s">
        <v>2126</v>
      </c>
      <c r="B578"/>
      <c r="C578" t="s">
        <v>35</v>
      </c>
      <c r="D578" s="29">
        <v>96</v>
      </c>
      <c r="E578" s="29" t="s">
        <v>108</v>
      </c>
      <c r="F578" t="s">
        <v>105</v>
      </c>
      <c r="G578" s="29">
        <v>1</v>
      </c>
      <c r="H578" s="29">
        <v>1</v>
      </c>
      <c r="I578" s="68">
        <v>0.48</v>
      </c>
      <c r="K578" t="s">
        <v>106</v>
      </c>
      <c r="L578" t="s">
        <v>4695</v>
      </c>
      <c r="M578" s="66"/>
      <c r="O578" t="str">
        <f t="shared" si="8"/>
        <v/>
      </c>
    </row>
    <row r="579" spans="1:15" x14ac:dyDescent="0.25">
      <c r="A579" t="s">
        <v>2126</v>
      </c>
      <c r="B579"/>
      <c r="C579" t="s">
        <v>46</v>
      </c>
      <c r="D579" s="29">
        <v>64</v>
      </c>
      <c r="E579" s="29" t="s">
        <v>111</v>
      </c>
      <c r="F579" t="s">
        <v>105</v>
      </c>
      <c r="G579" s="29">
        <v>1</v>
      </c>
      <c r="H579" s="29">
        <v>1</v>
      </c>
      <c r="I579" s="68">
        <v>0.32</v>
      </c>
      <c r="K579" t="s">
        <v>106</v>
      </c>
      <c r="L579" t="s">
        <v>4695</v>
      </c>
      <c r="M579" s="66"/>
      <c r="O579" t="str">
        <f t="shared" si="8"/>
        <v/>
      </c>
    </row>
    <row r="580" spans="1:15" x14ac:dyDescent="0.25">
      <c r="A580" t="s">
        <v>3161</v>
      </c>
      <c r="B580" s="103">
        <v>158</v>
      </c>
      <c r="C580" t="s">
        <v>77</v>
      </c>
      <c r="D580" s="29">
        <v>2</v>
      </c>
      <c r="E580" s="29" t="s">
        <v>616</v>
      </c>
      <c r="F580" t="s">
        <v>113</v>
      </c>
      <c r="G580" s="29">
        <v>4</v>
      </c>
      <c r="H580" s="29">
        <v>3</v>
      </c>
      <c r="I580" s="68">
        <v>24</v>
      </c>
      <c r="K580" t="s">
        <v>150</v>
      </c>
      <c r="L580" t="s">
        <v>4696</v>
      </c>
      <c r="M580" s="66" t="s">
        <v>6906</v>
      </c>
      <c r="O580" t="str">
        <f t="shared" si="8"/>
        <v/>
      </c>
    </row>
    <row r="581" spans="1:15" x14ac:dyDescent="0.25">
      <c r="A581" t="s">
        <v>3161</v>
      </c>
      <c r="B581" s="103">
        <v>158</v>
      </c>
      <c r="C581" t="s">
        <v>35</v>
      </c>
      <c r="D581" s="29">
        <v>4</v>
      </c>
      <c r="E581" s="29" t="s">
        <v>112</v>
      </c>
      <c r="F581" t="s">
        <v>113</v>
      </c>
      <c r="G581" s="29">
        <v>1</v>
      </c>
      <c r="H581" s="29">
        <v>2</v>
      </c>
      <c r="I581" s="68">
        <v>8</v>
      </c>
      <c r="K581" t="s">
        <v>150</v>
      </c>
      <c r="L581" t="s">
        <v>4696</v>
      </c>
      <c r="M581" s="66"/>
      <c r="O581" t="str">
        <f t="shared" si="8"/>
        <v/>
      </c>
    </row>
    <row r="582" spans="1:15" x14ac:dyDescent="0.25">
      <c r="A582" t="s">
        <v>3161</v>
      </c>
      <c r="B582" s="103">
        <v>158</v>
      </c>
      <c r="C582" t="s">
        <v>35</v>
      </c>
      <c r="D582" s="29">
        <v>96</v>
      </c>
      <c r="E582" s="29" t="s">
        <v>108</v>
      </c>
      <c r="F582" t="s">
        <v>105</v>
      </c>
      <c r="G582" s="29">
        <v>15</v>
      </c>
      <c r="H582" s="29">
        <v>2</v>
      </c>
      <c r="I582" s="68">
        <v>14.399999999999999</v>
      </c>
      <c r="K582" t="s">
        <v>150</v>
      </c>
      <c r="L582" t="s">
        <v>4696</v>
      </c>
      <c r="M582" s="66"/>
      <c r="O582" t="str">
        <f t="shared" si="8"/>
        <v/>
      </c>
    </row>
    <row r="583" spans="1:15" x14ac:dyDescent="0.25">
      <c r="A583" t="s">
        <v>3161</v>
      </c>
      <c r="B583" s="103">
        <v>158</v>
      </c>
      <c r="C583" t="s">
        <v>46</v>
      </c>
      <c r="D583" s="29">
        <v>96</v>
      </c>
      <c r="E583" s="29" t="s">
        <v>111</v>
      </c>
      <c r="F583" t="s">
        <v>105</v>
      </c>
      <c r="G583" s="29">
        <v>8</v>
      </c>
      <c r="H583" s="29">
        <v>1</v>
      </c>
      <c r="I583" s="68">
        <v>3.84</v>
      </c>
      <c r="K583" t="s">
        <v>150</v>
      </c>
      <c r="L583" t="s">
        <v>4696</v>
      </c>
      <c r="M583" s="66"/>
      <c r="O583" t="str">
        <f t="shared" si="8"/>
        <v/>
      </c>
    </row>
    <row r="584" spans="1:15" x14ac:dyDescent="0.25">
      <c r="A584" t="s">
        <v>3161</v>
      </c>
      <c r="B584" s="103">
        <v>158</v>
      </c>
      <c r="C584" t="s">
        <v>35</v>
      </c>
      <c r="D584" s="29">
        <v>4</v>
      </c>
      <c r="E584" s="29" t="s">
        <v>112</v>
      </c>
      <c r="F584" t="s">
        <v>113</v>
      </c>
      <c r="G584" s="29">
        <v>1</v>
      </c>
      <c r="H584" s="29">
        <v>2</v>
      </c>
      <c r="I584" s="68">
        <v>8</v>
      </c>
      <c r="K584" t="s">
        <v>150</v>
      </c>
      <c r="L584" t="s">
        <v>4696</v>
      </c>
      <c r="M584" s="66"/>
      <c r="O584" t="str">
        <f t="shared" si="8"/>
        <v/>
      </c>
    </row>
    <row r="585" spans="1:15" x14ac:dyDescent="0.25">
      <c r="A585" t="s">
        <v>2944</v>
      </c>
      <c r="B585" s="103">
        <v>3</v>
      </c>
      <c r="C585" t="s">
        <v>77</v>
      </c>
      <c r="D585" s="29">
        <v>96</v>
      </c>
      <c r="E585" s="29" t="s">
        <v>104</v>
      </c>
      <c r="F585" t="s">
        <v>105</v>
      </c>
      <c r="G585" s="29">
        <v>1</v>
      </c>
      <c r="H585" s="29">
        <v>1</v>
      </c>
      <c r="I585" s="68">
        <v>0.48</v>
      </c>
      <c r="K585" t="s">
        <v>150</v>
      </c>
      <c r="L585" t="s">
        <v>4697</v>
      </c>
      <c r="M585" s="66" t="s">
        <v>6906</v>
      </c>
      <c r="O585" t="str">
        <f t="shared" ref="O585:O648" si="9">TRIM(N585)</f>
        <v/>
      </c>
    </row>
    <row r="586" spans="1:15" x14ac:dyDescent="0.25">
      <c r="A586" t="s">
        <v>2944</v>
      </c>
      <c r="B586" s="103">
        <v>3</v>
      </c>
      <c r="C586" t="s">
        <v>35</v>
      </c>
      <c r="D586" s="29">
        <v>96</v>
      </c>
      <c r="E586" s="29" t="s">
        <v>108</v>
      </c>
      <c r="F586" t="s">
        <v>105</v>
      </c>
      <c r="G586" s="29">
        <v>2</v>
      </c>
      <c r="H586" s="29">
        <v>1</v>
      </c>
      <c r="I586" s="68">
        <v>0.96</v>
      </c>
      <c r="K586" t="s">
        <v>150</v>
      </c>
      <c r="L586" t="s">
        <v>4697</v>
      </c>
      <c r="M586" s="66"/>
      <c r="O586" t="str">
        <f t="shared" si="9"/>
        <v/>
      </c>
    </row>
    <row r="587" spans="1:15" x14ac:dyDescent="0.25">
      <c r="A587" t="s">
        <v>2944</v>
      </c>
      <c r="B587" s="103">
        <v>3</v>
      </c>
      <c r="C587" t="s">
        <v>46</v>
      </c>
      <c r="D587" s="29">
        <v>64</v>
      </c>
      <c r="E587" s="29" t="s">
        <v>111</v>
      </c>
      <c r="F587" t="s">
        <v>105</v>
      </c>
      <c r="G587" s="29">
        <v>1</v>
      </c>
      <c r="H587" s="29">
        <v>1</v>
      </c>
      <c r="I587" s="68">
        <v>0.32</v>
      </c>
      <c r="K587" t="s">
        <v>150</v>
      </c>
      <c r="L587" t="s">
        <v>4697</v>
      </c>
      <c r="M587" s="66"/>
      <c r="O587" t="str">
        <f t="shared" si="9"/>
        <v/>
      </c>
    </row>
    <row r="588" spans="1:15" x14ac:dyDescent="0.25">
      <c r="A588" t="s">
        <v>691</v>
      </c>
      <c r="B588" s="103">
        <v>45</v>
      </c>
      <c r="C588" t="s">
        <v>77</v>
      </c>
      <c r="D588" s="29">
        <v>96</v>
      </c>
      <c r="E588" s="29" t="s">
        <v>104</v>
      </c>
      <c r="F588" t="s">
        <v>105</v>
      </c>
      <c r="G588" s="29">
        <v>8</v>
      </c>
      <c r="H588" s="29">
        <v>2</v>
      </c>
      <c r="I588" s="68">
        <v>7.68</v>
      </c>
      <c r="K588" t="s">
        <v>150</v>
      </c>
      <c r="L588" t="s">
        <v>4698</v>
      </c>
      <c r="M588" s="66" t="s">
        <v>6906</v>
      </c>
      <c r="O588" t="str">
        <f t="shared" si="9"/>
        <v/>
      </c>
    </row>
    <row r="589" spans="1:15" x14ac:dyDescent="0.25">
      <c r="A589" t="s">
        <v>691</v>
      </c>
      <c r="C589" t="s">
        <v>35</v>
      </c>
      <c r="D589" s="29">
        <v>96</v>
      </c>
      <c r="E589" s="29" t="s">
        <v>108</v>
      </c>
      <c r="F589" t="s">
        <v>105</v>
      </c>
      <c r="G589" s="29">
        <v>6</v>
      </c>
      <c r="H589" s="29">
        <v>3</v>
      </c>
      <c r="I589" s="68">
        <v>8.64</v>
      </c>
      <c r="K589" t="s">
        <v>150</v>
      </c>
      <c r="L589" t="s">
        <v>4698</v>
      </c>
      <c r="M589" s="66"/>
      <c r="O589" t="str">
        <f t="shared" si="9"/>
        <v/>
      </c>
    </row>
    <row r="590" spans="1:15" x14ac:dyDescent="0.25">
      <c r="A590" t="s">
        <v>691</v>
      </c>
      <c r="C590" t="s">
        <v>46</v>
      </c>
      <c r="D590" s="29">
        <v>64</v>
      </c>
      <c r="E590" s="29" t="s">
        <v>111</v>
      </c>
      <c r="F590" t="s">
        <v>105</v>
      </c>
      <c r="G590" s="29">
        <v>1</v>
      </c>
      <c r="H590" s="29">
        <v>1</v>
      </c>
      <c r="I590" s="68">
        <v>0.32</v>
      </c>
      <c r="K590" t="s">
        <v>150</v>
      </c>
      <c r="L590" t="s">
        <v>4698</v>
      </c>
      <c r="M590" s="66"/>
      <c r="O590" t="str">
        <f t="shared" si="9"/>
        <v/>
      </c>
    </row>
    <row r="591" spans="1:15" x14ac:dyDescent="0.25">
      <c r="A591" t="s">
        <v>2354</v>
      </c>
      <c r="B591"/>
      <c r="C591" t="s">
        <v>77</v>
      </c>
      <c r="D591" s="29">
        <v>34</v>
      </c>
      <c r="E591" s="29" t="s">
        <v>104</v>
      </c>
      <c r="F591" t="s">
        <v>105</v>
      </c>
      <c r="G591" s="29">
        <v>1</v>
      </c>
      <c r="H591" s="29">
        <v>3</v>
      </c>
      <c r="I591" s="68">
        <v>0.51</v>
      </c>
      <c r="K591" t="s">
        <v>106</v>
      </c>
      <c r="L591" t="s">
        <v>4699</v>
      </c>
      <c r="M591" s="66" t="s">
        <v>6906</v>
      </c>
      <c r="O591" t="str">
        <f t="shared" si="9"/>
        <v/>
      </c>
    </row>
    <row r="592" spans="1:15" x14ac:dyDescent="0.25">
      <c r="A592" t="s">
        <v>2326</v>
      </c>
      <c r="B592" s="103">
        <v>4</v>
      </c>
      <c r="C592" t="s">
        <v>77</v>
      </c>
      <c r="D592" s="29">
        <v>1</v>
      </c>
      <c r="E592" s="29" t="s">
        <v>114</v>
      </c>
      <c r="F592" t="s">
        <v>113</v>
      </c>
      <c r="G592" s="29">
        <v>1</v>
      </c>
      <c r="H592" s="29">
        <v>1</v>
      </c>
      <c r="I592" s="68">
        <v>1</v>
      </c>
      <c r="K592" t="s">
        <v>150</v>
      </c>
      <c r="L592" t="s">
        <v>4700</v>
      </c>
      <c r="M592" s="66" t="s">
        <v>6906</v>
      </c>
      <c r="O592" t="str">
        <f t="shared" si="9"/>
        <v/>
      </c>
    </row>
    <row r="593" spans="1:15" x14ac:dyDescent="0.25">
      <c r="A593" t="s">
        <v>2326</v>
      </c>
      <c r="C593" t="s">
        <v>35</v>
      </c>
      <c r="D593" s="29">
        <v>96</v>
      </c>
      <c r="E593" s="29" t="s">
        <v>108</v>
      </c>
      <c r="F593" t="s">
        <v>105</v>
      </c>
      <c r="G593" s="29">
        <v>3</v>
      </c>
      <c r="H593" s="29">
        <v>1</v>
      </c>
      <c r="I593" s="68">
        <v>1.44</v>
      </c>
      <c r="K593" t="s">
        <v>150</v>
      </c>
      <c r="L593" t="s">
        <v>4700</v>
      </c>
      <c r="M593" s="66"/>
      <c r="O593" t="str">
        <f t="shared" si="9"/>
        <v/>
      </c>
    </row>
    <row r="594" spans="1:15" x14ac:dyDescent="0.25">
      <c r="A594" t="s">
        <v>2326</v>
      </c>
      <c r="C594" t="s">
        <v>46</v>
      </c>
      <c r="D594" s="29">
        <v>64</v>
      </c>
      <c r="E594" s="29" t="s">
        <v>111</v>
      </c>
      <c r="F594" t="s">
        <v>105</v>
      </c>
      <c r="G594" s="29">
        <v>1</v>
      </c>
      <c r="H594" s="29">
        <v>1</v>
      </c>
      <c r="I594" s="68">
        <v>0.32</v>
      </c>
      <c r="K594" t="s">
        <v>150</v>
      </c>
      <c r="L594" t="s">
        <v>4700</v>
      </c>
      <c r="M594" s="66"/>
      <c r="O594" t="str">
        <f t="shared" si="9"/>
        <v/>
      </c>
    </row>
    <row r="595" spans="1:15" x14ac:dyDescent="0.25">
      <c r="A595" t="s">
        <v>1524</v>
      </c>
      <c r="B595" s="103">
        <v>22</v>
      </c>
      <c r="C595" t="s">
        <v>77</v>
      </c>
      <c r="D595" s="29">
        <v>2</v>
      </c>
      <c r="E595" s="29" t="s">
        <v>616</v>
      </c>
      <c r="F595" t="s">
        <v>113</v>
      </c>
      <c r="G595" s="29">
        <v>1</v>
      </c>
      <c r="H595" s="29">
        <v>2</v>
      </c>
      <c r="I595" s="68">
        <v>4</v>
      </c>
      <c r="K595" t="s">
        <v>150</v>
      </c>
      <c r="L595" t="s">
        <v>4504</v>
      </c>
      <c r="M595" s="66" t="s">
        <v>6906</v>
      </c>
      <c r="O595" t="str">
        <f t="shared" si="9"/>
        <v/>
      </c>
    </row>
    <row r="596" spans="1:15" x14ac:dyDescent="0.25">
      <c r="A596" t="s">
        <v>1524</v>
      </c>
      <c r="C596" t="s">
        <v>46</v>
      </c>
      <c r="D596" s="29">
        <v>64</v>
      </c>
      <c r="E596" s="29" t="s">
        <v>111</v>
      </c>
      <c r="F596" t="s">
        <v>105</v>
      </c>
      <c r="G596" s="29">
        <v>2</v>
      </c>
      <c r="H596" s="29">
        <v>1</v>
      </c>
      <c r="I596" s="68">
        <v>0.64</v>
      </c>
      <c r="K596" t="s">
        <v>150</v>
      </c>
      <c r="L596" t="s">
        <v>4504</v>
      </c>
      <c r="M596" s="66"/>
      <c r="O596" t="str">
        <f t="shared" si="9"/>
        <v/>
      </c>
    </row>
    <row r="597" spans="1:15" x14ac:dyDescent="0.25">
      <c r="A597" t="s">
        <v>1524</v>
      </c>
      <c r="C597" t="s">
        <v>35</v>
      </c>
      <c r="D597" s="29">
        <v>2</v>
      </c>
      <c r="E597" s="29" t="s">
        <v>112</v>
      </c>
      <c r="F597" t="s">
        <v>113</v>
      </c>
      <c r="G597" s="29">
        <v>1</v>
      </c>
      <c r="H597" s="29">
        <v>2</v>
      </c>
      <c r="I597" s="68">
        <v>4</v>
      </c>
      <c r="K597" t="s">
        <v>150</v>
      </c>
      <c r="L597" t="s">
        <v>4504</v>
      </c>
      <c r="M597" s="66"/>
      <c r="O597" t="str">
        <f t="shared" si="9"/>
        <v/>
      </c>
    </row>
    <row r="598" spans="1:15" x14ac:dyDescent="0.25">
      <c r="A598" t="s">
        <v>2325</v>
      </c>
      <c r="B598" s="103">
        <v>20</v>
      </c>
      <c r="C598" t="s">
        <v>77</v>
      </c>
      <c r="D598" s="29">
        <v>2</v>
      </c>
      <c r="E598" s="29" t="s">
        <v>114</v>
      </c>
      <c r="F598" t="s">
        <v>113</v>
      </c>
      <c r="G598" s="29">
        <v>1</v>
      </c>
      <c r="H598" s="29">
        <v>3</v>
      </c>
      <c r="I598" s="68">
        <v>6</v>
      </c>
      <c r="K598" t="s">
        <v>150</v>
      </c>
      <c r="L598" t="s">
        <v>4701</v>
      </c>
      <c r="M598" s="66" t="s">
        <v>6906</v>
      </c>
      <c r="O598" t="str">
        <f t="shared" si="9"/>
        <v/>
      </c>
    </row>
    <row r="599" spans="1:15" x14ac:dyDescent="0.25">
      <c r="A599" t="s">
        <v>2325</v>
      </c>
      <c r="C599" t="s">
        <v>35</v>
      </c>
      <c r="D599" s="29">
        <v>1</v>
      </c>
      <c r="E599" s="29" t="s">
        <v>112</v>
      </c>
      <c r="F599" t="s">
        <v>113</v>
      </c>
      <c r="G599" s="29">
        <v>1</v>
      </c>
      <c r="H599" s="29">
        <v>5</v>
      </c>
      <c r="I599" s="68">
        <v>5</v>
      </c>
      <c r="K599" t="s">
        <v>150</v>
      </c>
      <c r="L599" t="s">
        <v>4701</v>
      </c>
      <c r="M599" s="66"/>
      <c r="O599" t="str">
        <f t="shared" si="9"/>
        <v/>
      </c>
    </row>
    <row r="600" spans="1:15" x14ac:dyDescent="0.25">
      <c r="A600" t="s">
        <v>2325</v>
      </c>
      <c r="C600" t="s">
        <v>46</v>
      </c>
      <c r="D600" s="29">
        <v>96</v>
      </c>
      <c r="E600" s="29" t="s">
        <v>111</v>
      </c>
      <c r="F600" t="s">
        <v>105</v>
      </c>
      <c r="G600" s="29">
        <v>1</v>
      </c>
      <c r="H600" s="29">
        <v>1</v>
      </c>
      <c r="I600" s="68">
        <v>0.48</v>
      </c>
      <c r="K600" t="s">
        <v>150</v>
      </c>
      <c r="L600" t="s">
        <v>4701</v>
      </c>
      <c r="M600" s="66"/>
      <c r="O600" t="str">
        <f t="shared" si="9"/>
        <v/>
      </c>
    </row>
    <row r="601" spans="1:15" x14ac:dyDescent="0.25">
      <c r="A601" t="s">
        <v>2356</v>
      </c>
      <c r="B601"/>
      <c r="C601" t="s">
        <v>77</v>
      </c>
      <c r="D601" s="29">
        <v>34</v>
      </c>
      <c r="E601" s="29" t="s">
        <v>104</v>
      </c>
      <c r="F601" t="s">
        <v>105</v>
      </c>
      <c r="G601" s="29">
        <v>1</v>
      </c>
      <c r="H601" s="29">
        <v>3</v>
      </c>
      <c r="I601" s="68">
        <v>0.51</v>
      </c>
      <c r="K601" t="s">
        <v>106</v>
      </c>
      <c r="L601" t="s">
        <v>4702</v>
      </c>
      <c r="M601" s="66" t="s">
        <v>6906</v>
      </c>
      <c r="O601" t="str">
        <f t="shared" si="9"/>
        <v/>
      </c>
    </row>
    <row r="602" spans="1:15" x14ac:dyDescent="0.25">
      <c r="A602" t="s">
        <v>2288</v>
      </c>
      <c r="B602"/>
      <c r="C602" t="s">
        <v>77</v>
      </c>
      <c r="D602" s="29">
        <v>34</v>
      </c>
      <c r="E602" s="29" t="s">
        <v>104</v>
      </c>
      <c r="F602" t="s">
        <v>105</v>
      </c>
      <c r="G602" s="29">
        <v>1</v>
      </c>
      <c r="H602" s="29">
        <v>1</v>
      </c>
      <c r="I602" s="68">
        <v>0.17</v>
      </c>
      <c r="K602" t="s">
        <v>106</v>
      </c>
      <c r="L602" t="s">
        <v>4703</v>
      </c>
      <c r="M602" s="66" t="s">
        <v>6906</v>
      </c>
      <c r="O602" t="str">
        <f t="shared" si="9"/>
        <v/>
      </c>
    </row>
    <row r="603" spans="1:15" x14ac:dyDescent="0.25">
      <c r="A603" t="s">
        <v>2288</v>
      </c>
      <c r="B603"/>
      <c r="C603" t="s">
        <v>35</v>
      </c>
      <c r="D603" s="29">
        <v>96</v>
      </c>
      <c r="E603" s="29" t="s">
        <v>108</v>
      </c>
      <c r="F603" t="s">
        <v>105</v>
      </c>
      <c r="G603" s="29">
        <v>1</v>
      </c>
      <c r="H603" s="29">
        <v>1</v>
      </c>
      <c r="I603" s="68">
        <v>0.48</v>
      </c>
      <c r="K603" t="s">
        <v>106</v>
      </c>
      <c r="L603" t="s">
        <v>4703</v>
      </c>
      <c r="M603" s="66"/>
      <c r="O603" t="str">
        <f t="shared" si="9"/>
        <v/>
      </c>
    </row>
    <row r="604" spans="1:15" x14ac:dyDescent="0.25">
      <c r="A604" t="s">
        <v>2288</v>
      </c>
      <c r="B604"/>
      <c r="C604" t="s">
        <v>46</v>
      </c>
      <c r="D604" s="29">
        <v>64</v>
      </c>
      <c r="E604" s="29" t="s">
        <v>111</v>
      </c>
      <c r="F604" t="s">
        <v>105</v>
      </c>
      <c r="G604" s="29">
        <v>1</v>
      </c>
      <c r="H604" s="29">
        <v>1</v>
      </c>
      <c r="I604" s="68">
        <v>0.32</v>
      </c>
      <c r="K604" t="s">
        <v>106</v>
      </c>
      <c r="L604" t="s">
        <v>4703</v>
      </c>
      <c r="M604" s="66"/>
      <c r="O604" t="str">
        <f t="shared" si="9"/>
        <v/>
      </c>
    </row>
    <row r="605" spans="1:15" x14ac:dyDescent="0.25">
      <c r="A605" t="s">
        <v>637</v>
      </c>
      <c r="B605"/>
      <c r="C605" t="s">
        <v>77</v>
      </c>
      <c r="D605" s="29">
        <v>2</v>
      </c>
      <c r="E605" s="29" t="s">
        <v>114</v>
      </c>
      <c r="F605" t="s">
        <v>113</v>
      </c>
      <c r="G605" s="29">
        <v>1</v>
      </c>
      <c r="H605" s="29">
        <v>1</v>
      </c>
      <c r="I605" s="68">
        <v>2</v>
      </c>
      <c r="K605" t="s">
        <v>106</v>
      </c>
      <c r="L605" t="s">
        <v>4391</v>
      </c>
      <c r="M605" s="66" t="s">
        <v>6920</v>
      </c>
      <c r="O605" t="str">
        <f t="shared" si="9"/>
        <v/>
      </c>
    </row>
    <row r="606" spans="1:15" x14ac:dyDescent="0.25">
      <c r="A606" t="s">
        <v>637</v>
      </c>
      <c r="B606"/>
      <c r="C606" t="s">
        <v>35</v>
      </c>
      <c r="D606" s="29">
        <v>96</v>
      </c>
      <c r="E606" s="29" t="s">
        <v>108</v>
      </c>
      <c r="F606" t="s">
        <v>105</v>
      </c>
      <c r="G606" s="29">
        <v>1</v>
      </c>
      <c r="H606" s="29">
        <v>1</v>
      </c>
      <c r="I606" s="68">
        <v>0.48</v>
      </c>
      <c r="K606" t="s">
        <v>106</v>
      </c>
      <c r="L606" t="s">
        <v>4391</v>
      </c>
      <c r="M606" s="66"/>
      <c r="O606" t="str">
        <f t="shared" si="9"/>
        <v/>
      </c>
    </row>
    <row r="607" spans="1:15" x14ac:dyDescent="0.25">
      <c r="A607" t="s">
        <v>637</v>
      </c>
      <c r="B607"/>
      <c r="C607" t="s">
        <v>46</v>
      </c>
      <c r="D607" s="29">
        <v>64</v>
      </c>
      <c r="E607" s="29" t="s">
        <v>111</v>
      </c>
      <c r="F607" t="s">
        <v>105</v>
      </c>
      <c r="G607" s="29">
        <v>1</v>
      </c>
      <c r="H607" s="29">
        <v>1</v>
      </c>
      <c r="I607" s="68">
        <v>0.32</v>
      </c>
      <c r="K607" t="s">
        <v>106</v>
      </c>
      <c r="L607" t="s">
        <v>4391</v>
      </c>
      <c r="M607" s="66"/>
      <c r="O607" t="str">
        <f t="shared" si="9"/>
        <v/>
      </c>
    </row>
    <row r="608" spans="1:15" x14ac:dyDescent="0.25">
      <c r="A608" t="s">
        <v>1571</v>
      </c>
      <c r="B608"/>
      <c r="C608" t="s">
        <v>77</v>
      </c>
      <c r="D608" s="29">
        <v>64</v>
      </c>
      <c r="E608" s="29" t="s">
        <v>104</v>
      </c>
      <c r="F608" t="s">
        <v>105</v>
      </c>
      <c r="G608" s="29">
        <v>1</v>
      </c>
      <c r="H608" s="29">
        <v>1</v>
      </c>
      <c r="I608" s="68">
        <v>0.32</v>
      </c>
      <c r="K608" t="s">
        <v>106</v>
      </c>
      <c r="L608" t="s">
        <v>4338</v>
      </c>
      <c r="M608" s="66" t="s">
        <v>6920</v>
      </c>
      <c r="O608" t="str">
        <f t="shared" si="9"/>
        <v/>
      </c>
    </row>
    <row r="609" spans="1:15" x14ac:dyDescent="0.25">
      <c r="A609" t="s">
        <v>1571</v>
      </c>
      <c r="B609"/>
      <c r="C609" t="s">
        <v>35</v>
      </c>
      <c r="D609" s="29">
        <v>96</v>
      </c>
      <c r="E609" s="29" t="s">
        <v>108</v>
      </c>
      <c r="F609" t="s">
        <v>105</v>
      </c>
      <c r="G609" s="29">
        <v>2</v>
      </c>
      <c r="H609" s="29">
        <v>1</v>
      </c>
      <c r="I609" s="68">
        <v>0.96</v>
      </c>
      <c r="K609" t="s">
        <v>106</v>
      </c>
      <c r="L609" t="s">
        <v>4338</v>
      </c>
      <c r="M609" s="66"/>
      <c r="O609" t="str">
        <f t="shared" si="9"/>
        <v/>
      </c>
    </row>
    <row r="610" spans="1:15" x14ac:dyDescent="0.25">
      <c r="A610" t="s">
        <v>1490</v>
      </c>
      <c r="B610"/>
      <c r="C610" t="s">
        <v>77</v>
      </c>
      <c r="D610" s="29">
        <v>96</v>
      </c>
      <c r="E610" s="29" t="s">
        <v>104</v>
      </c>
      <c r="F610" t="s">
        <v>105</v>
      </c>
      <c r="G610" s="29">
        <v>2</v>
      </c>
      <c r="H610" s="29">
        <v>1</v>
      </c>
      <c r="I610" s="68">
        <v>0.96</v>
      </c>
      <c r="K610" t="s">
        <v>106</v>
      </c>
      <c r="L610" t="s">
        <v>3834</v>
      </c>
      <c r="M610" s="66" t="s">
        <v>6920</v>
      </c>
      <c r="O610" t="str">
        <f t="shared" si="9"/>
        <v/>
      </c>
    </row>
    <row r="611" spans="1:15" x14ac:dyDescent="0.25">
      <c r="A611" t="s">
        <v>1490</v>
      </c>
      <c r="B611"/>
      <c r="C611" t="s">
        <v>35</v>
      </c>
      <c r="D611" s="29">
        <v>64</v>
      </c>
      <c r="E611" s="29" t="s">
        <v>108</v>
      </c>
      <c r="F611" t="s">
        <v>105</v>
      </c>
      <c r="G611" s="29">
        <v>2</v>
      </c>
      <c r="H611" s="29">
        <v>1</v>
      </c>
      <c r="I611" s="68">
        <v>0.64</v>
      </c>
      <c r="K611" t="s">
        <v>106</v>
      </c>
      <c r="L611" t="s">
        <v>3834</v>
      </c>
      <c r="M611" s="66"/>
      <c r="O611" t="str">
        <f t="shared" si="9"/>
        <v/>
      </c>
    </row>
    <row r="612" spans="1:15" x14ac:dyDescent="0.25">
      <c r="A612" t="s">
        <v>308</v>
      </c>
      <c r="B612"/>
      <c r="C612" t="s">
        <v>35</v>
      </c>
      <c r="D612" s="29">
        <v>10</v>
      </c>
      <c r="E612" s="29" t="s">
        <v>128</v>
      </c>
      <c r="F612" t="s">
        <v>113</v>
      </c>
      <c r="G612" s="29">
        <v>1</v>
      </c>
      <c r="H612" s="29">
        <v>0</v>
      </c>
      <c r="I612" s="68">
        <v>0</v>
      </c>
      <c r="K612" t="s">
        <v>106</v>
      </c>
      <c r="L612" t="s">
        <v>4704</v>
      </c>
      <c r="M612" s="66"/>
      <c r="O612" t="str">
        <f t="shared" si="9"/>
        <v/>
      </c>
    </row>
    <row r="613" spans="1:15" x14ac:dyDescent="0.25">
      <c r="A613" t="s">
        <v>2355</v>
      </c>
      <c r="B613"/>
      <c r="C613" t="s">
        <v>77</v>
      </c>
      <c r="D613" s="29">
        <v>34</v>
      </c>
      <c r="E613" s="29" t="s">
        <v>104</v>
      </c>
      <c r="F613" t="s">
        <v>105</v>
      </c>
      <c r="G613" s="29">
        <v>1</v>
      </c>
      <c r="H613" s="29">
        <v>3</v>
      </c>
      <c r="I613" s="68">
        <v>0.51</v>
      </c>
      <c r="K613" t="s">
        <v>106</v>
      </c>
      <c r="L613" t="s">
        <v>4705</v>
      </c>
      <c r="M613" s="66" t="s">
        <v>6906</v>
      </c>
      <c r="O613" t="str">
        <f t="shared" si="9"/>
        <v/>
      </c>
    </row>
    <row r="614" spans="1:15" x14ac:dyDescent="0.25">
      <c r="A614" t="s">
        <v>2355</v>
      </c>
      <c r="B614"/>
      <c r="C614" t="s">
        <v>77</v>
      </c>
      <c r="D614" s="29">
        <v>34</v>
      </c>
      <c r="E614" s="29" t="s">
        <v>104</v>
      </c>
      <c r="F614" t="s">
        <v>105</v>
      </c>
      <c r="G614" s="29">
        <v>1</v>
      </c>
      <c r="H614" s="29">
        <v>3</v>
      </c>
      <c r="I614" s="68">
        <v>0.51</v>
      </c>
      <c r="K614" t="s">
        <v>106</v>
      </c>
      <c r="L614" t="s">
        <v>4705</v>
      </c>
      <c r="M614" s="66" t="s">
        <v>6906</v>
      </c>
      <c r="O614" t="str">
        <f t="shared" si="9"/>
        <v/>
      </c>
    </row>
    <row r="615" spans="1:15" x14ac:dyDescent="0.25">
      <c r="A615" t="s">
        <v>1882</v>
      </c>
      <c r="B615"/>
      <c r="C615" t="s">
        <v>77</v>
      </c>
      <c r="D615" s="29">
        <v>96</v>
      </c>
      <c r="E615" s="29" t="s">
        <v>104</v>
      </c>
      <c r="F615" t="s">
        <v>105</v>
      </c>
      <c r="G615" s="29">
        <v>1</v>
      </c>
      <c r="H615" s="29">
        <v>1</v>
      </c>
      <c r="I615" s="68">
        <v>0.48</v>
      </c>
      <c r="K615" t="s">
        <v>106</v>
      </c>
      <c r="L615" t="s">
        <v>4706</v>
      </c>
      <c r="M615" s="66" t="s">
        <v>6906</v>
      </c>
      <c r="O615" t="str">
        <f t="shared" si="9"/>
        <v/>
      </c>
    </row>
    <row r="616" spans="1:15" x14ac:dyDescent="0.25">
      <c r="A616" t="s">
        <v>1882</v>
      </c>
      <c r="B616"/>
      <c r="C616" t="s">
        <v>46</v>
      </c>
      <c r="D616" s="29">
        <v>96</v>
      </c>
      <c r="E616" s="29" t="s">
        <v>111</v>
      </c>
      <c r="F616" t="s">
        <v>105</v>
      </c>
      <c r="G616" s="29">
        <v>1</v>
      </c>
      <c r="H616" s="29">
        <v>1</v>
      </c>
      <c r="I616" s="68">
        <v>0.48</v>
      </c>
      <c r="K616" t="s">
        <v>106</v>
      </c>
      <c r="L616" t="s">
        <v>4706</v>
      </c>
      <c r="M616" s="66"/>
      <c r="O616" t="str">
        <f t="shared" si="9"/>
        <v/>
      </c>
    </row>
    <row r="617" spans="1:15" x14ac:dyDescent="0.25">
      <c r="A617" t="s">
        <v>1882</v>
      </c>
      <c r="B617"/>
      <c r="C617" t="s">
        <v>35</v>
      </c>
      <c r="D617" s="29">
        <v>96</v>
      </c>
      <c r="E617" s="29" t="s">
        <v>108</v>
      </c>
      <c r="F617" t="s">
        <v>105</v>
      </c>
      <c r="G617" s="29">
        <v>1</v>
      </c>
      <c r="H617" s="29">
        <v>1</v>
      </c>
      <c r="I617" s="68">
        <v>0.48</v>
      </c>
      <c r="K617" t="s">
        <v>106</v>
      </c>
      <c r="L617" t="s">
        <v>4706</v>
      </c>
      <c r="M617" s="66"/>
      <c r="O617" t="str">
        <f t="shared" si="9"/>
        <v/>
      </c>
    </row>
    <row r="618" spans="1:15" x14ac:dyDescent="0.25">
      <c r="A618" t="s">
        <v>526</v>
      </c>
      <c r="B618" s="103">
        <v>24</v>
      </c>
      <c r="C618" t="s">
        <v>77</v>
      </c>
      <c r="D618" s="29">
        <v>2</v>
      </c>
      <c r="E618" s="29" t="s">
        <v>114</v>
      </c>
      <c r="F618" t="s">
        <v>113</v>
      </c>
      <c r="G618" s="29">
        <v>1</v>
      </c>
      <c r="H618" s="29">
        <v>2</v>
      </c>
      <c r="I618" s="68">
        <v>4</v>
      </c>
      <c r="K618" t="s">
        <v>150</v>
      </c>
      <c r="L618" t="s">
        <v>4707</v>
      </c>
      <c r="M618" s="66" t="s">
        <v>6906</v>
      </c>
      <c r="O618" t="str">
        <f t="shared" si="9"/>
        <v/>
      </c>
    </row>
    <row r="619" spans="1:15" x14ac:dyDescent="0.25">
      <c r="A619" t="s">
        <v>526</v>
      </c>
      <c r="C619" t="s">
        <v>35</v>
      </c>
      <c r="D619" s="29">
        <v>96</v>
      </c>
      <c r="E619" s="29" t="s">
        <v>108</v>
      </c>
      <c r="F619" t="s">
        <v>105</v>
      </c>
      <c r="G619" s="29">
        <v>4</v>
      </c>
      <c r="H619" s="29">
        <v>2</v>
      </c>
      <c r="I619" s="68">
        <v>3.84</v>
      </c>
      <c r="K619" t="s">
        <v>150</v>
      </c>
      <c r="L619" t="s">
        <v>4707</v>
      </c>
      <c r="M619" s="66"/>
      <c r="O619" t="str">
        <f t="shared" si="9"/>
        <v/>
      </c>
    </row>
    <row r="620" spans="1:15" x14ac:dyDescent="0.25">
      <c r="A620" t="s">
        <v>526</v>
      </c>
      <c r="C620" t="s">
        <v>46</v>
      </c>
      <c r="D620" s="29">
        <v>96</v>
      </c>
      <c r="E620" s="29" t="s">
        <v>111</v>
      </c>
      <c r="F620" t="s">
        <v>105</v>
      </c>
      <c r="G620" s="29">
        <v>1</v>
      </c>
      <c r="H620" s="29">
        <v>1</v>
      </c>
      <c r="I620" s="68">
        <v>0.48</v>
      </c>
      <c r="K620" t="s">
        <v>150</v>
      </c>
      <c r="L620" t="s">
        <v>4707</v>
      </c>
      <c r="M620" s="66"/>
      <c r="O620" t="str">
        <f t="shared" si="9"/>
        <v/>
      </c>
    </row>
    <row r="621" spans="1:15" x14ac:dyDescent="0.25">
      <c r="A621" t="s">
        <v>638</v>
      </c>
      <c r="B621"/>
      <c r="C621" t="s">
        <v>77</v>
      </c>
      <c r="D621" s="29">
        <v>1</v>
      </c>
      <c r="E621" s="29" t="s">
        <v>114</v>
      </c>
      <c r="F621" t="s">
        <v>113</v>
      </c>
      <c r="G621" s="29">
        <v>1</v>
      </c>
      <c r="H621" s="29">
        <v>2</v>
      </c>
      <c r="I621" s="68">
        <v>2</v>
      </c>
      <c r="K621" t="s">
        <v>106</v>
      </c>
      <c r="L621" t="s">
        <v>4708</v>
      </c>
      <c r="M621" s="66" t="s">
        <v>6906</v>
      </c>
      <c r="O621" t="str">
        <f t="shared" si="9"/>
        <v/>
      </c>
    </row>
    <row r="622" spans="1:15" x14ac:dyDescent="0.25">
      <c r="A622" t="s">
        <v>638</v>
      </c>
      <c r="B622"/>
      <c r="C622" t="s">
        <v>35</v>
      </c>
      <c r="D622" s="29">
        <v>96</v>
      </c>
      <c r="E622" s="29" t="s">
        <v>108</v>
      </c>
      <c r="F622" t="s">
        <v>105</v>
      </c>
      <c r="G622" s="29">
        <v>4</v>
      </c>
      <c r="H622" s="29">
        <v>1</v>
      </c>
      <c r="I622" s="68">
        <v>1.92</v>
      </c>
      <c r="K622" t="s">
        <v>106</v>
      </c>
      <c r="L622" t="s">
        <v>4708</v>
      </c>
      <c r="M622" s="66"/>
      <c r="O622" t="str">
        <f t="shared" si="9"/>
        <v/>
      </c>
    </row>
    <row r="623" spans="1:15" x14ac:dyDescent="0.25">
      <c r="A623" t="s">
        <v>638</v>
      </c>
      <c r="B623"/>
      <c r="C623" t="s">
        <v>46</v>
      </c>
      <c r="D623" s="29">
        <v>96</v>
      </c>
      <c r="E623" s="29" t="s">
        <v>111</v>
      </c>
      <c r="F623" t="s">
        <v>105</v>
      </c>
      <c r="G623" s="29">
        <v>1</v>
      </c>
      <c r="H623" s="29">
        <v>1</v>
      </c>
      <c r="I623" s="68">
        <v>0.48</v>
      </c>
      <c r="K623" t="s">
        <v>106</v>
      </c>
      <c r="L623" t="s">
        <v>4708</v>
      </c>
      <c r="M623" s="66"/>
      <c r="O623" t="str">
        <f t="shared" si="9"/>
        <v/>
      </c>
    </row>
    <row r="624" spans="1:15" x14ac:dyDescent="0.25">
      <c r="A624" t="s">
        <v>2268</v>
      </c>
      <c r="B624"/>
      <c r="C624" t="s">
        <v>77</v>
      </c>
      <c r="D624" s="29">
        <v>4</v>
      </c>
      <c r="E624" s="29" t="s">
        <v>114</v>
      </c>
      <c r="F624" t="s">
        <v>113</v>
      </c>
      <c r="G624" s="29">
        <v>1</v>
      </c>
      <c r="H624" s="29">
        <v>5</v>
      </c>
      <c r="I624" s="68">
        <v>20</v>
      </c>
      <c r="K624" t="s">
        <v>106</v>
      </c>
      <c r="L624" t="s">
        <v>4709</v>
      </c>
      <c r="M624" s="66" t="s">
        <v>6906</v>
      </c>
      <c r="O624" t="str">
        <f t="shared" si="9"/>
        <v/>
      </c>
    </row>
    <row r="625" spans="1:15" x14ac:dyDescent="0.25">
      <c r="A625" t="s">
        <v>2268</v>
      </c>
      <c r="B625"/>
      <c r="C625" t="s">
        <v>77</v>
      </c>
      <c r="D625" s="29">
        <v>4</v>
      </c>
      <c r="E625" s="29" t="s">
        <v>114</v>
      </c>
      <c r="F625" t="s">
        <v>113</v>
      </c>
      <c r="G625" s="29">
        <v>1</v>
      </c>
      <c r="H625" s="29">
        <v>4</v>
      </c>
      <c r="I625" s="68">
        <v>16</v>
      </c>
      <c r="K625" t="s">
        <v>106</v>
      </c>
      <c r="L625" t="s">
        <v>4709</v>
      </c>
      <c r="M625" s="66" t="s">
        <v>6906</v>
      </c>
      <c r="O625" t="str">
        <f t="shared" si="9"/>
        <v/>
      </c>
    </row>
    <row r="626" spans="1:15" x14ac:dyDescent="0.25">
      <c r="A626" t="s">
        <v>2268</v>
      </c>
      <c r="B626"/>
      <c r="C626" t="s">
        <v>77</v>
      </c>
      <c r="D626" s="29">
        <v>34</v>
      </c>
      <c r="E626" s="29" t="s">
        <v>104</v>
      </c>
      <c r="F626" t="s">
        <v>105</v>
      </c>
      <c r="G626" s="29">
        <v>9</v>
      </c>
      <c r="H626" s="29">
        <v>3</v>
      </c>
      <c r="I626" s="68">
        <v>4.5900000000000007</v>
      </c>
      <c r="K626" t="s">
        <v>106</v>
      </c>
      <c r="L626" t="s">
        <v>4709</v>
      </c>
      <c r="M626" s="66" t="s">
        <v>6906</v>
      </c>
      <c r="O626" t="str">
        <f t="shared" si="9"/>
        <v/>
      </c>
    </row>
    <row r="627" spans="1:15" x14ac:dyDescent="0.25">
      <c r="A627" t="s">
        <v>2268</v>
      </c>
      <c r="B627"/>
      <c r="C627" t="s">
        <v>77</v>
      </c>
      <c r="D627" s="29">
        <v>34</v>
      </c>
      <c r="E627" s="29" t="s">
        <v>104</v>
      </c>
      <c r="F627" t="s">
        <v>105</v>
      </c>
      <c r="G627" s="29">
        <v>1</v>
      </c>
      <c r="H627" s="29">
        <v>3</v>
      </c>
      <c r="I627" s="68">
        <v>0.51</v>
      </c>
      <c r="K627" t="s">
        <v>106</v>
      </c>
      <c r="L627" t="s">
        <v>4709</v>
      </c>
      <c r="M627" s="66" t="s">
        <v>6906</v>
      </c>
      <c r="O627" t="str">
        <f t="shared" si="9"/>
        <v/>
      </c>
    </row>
    <row r="628" spans="1:15" x14ac:dyDescent="0.25">
      <c r="A628" t="s">
        <v>2268</v>
      </c>
      <c r="B628"/>
      <c r="C628" t="s">
        <v>35</v>
      </c>
      <c r="D628" s="29">
        <v>4</v>
      </c>
      <c r="E628" s="29" t="s">
        <v>112</v>
      </c>
      <c r="F628" t="s">
        <v>113</v>
      </c>
      <c r="G628" s="29">
        <v>2</v>
      </c>
      <c r="H628" s="29">
        <v>6</v>
      </c>
      <c r="I628" s="68">
        <v>48</v>
      </c>
      <c r="K628" t="s">
        <v>106</v>
      </c>
      <c r="L628" t="s">
        <v>4709</v>
      </c>
      <c r="M628" s="66"/>
      <c r="O628" t="str">
        <f t="shared" si="9"/>
        <v/>
      </c>
    </row>
    <row r="629" spans="1:15" x14ac:dyDescent="0.25">
      <c r="A629" t="s">
        <v>2268</v>
      </c>
      <c r="B629"/>
      <c r="C629" t="s">
        <v>47</v>
      </c>
      <c r="D629" s="29">
        <v>2</v>
      </c>
      <c r="E629" s="29" t="s">
        <v>126</v>
      </c>
      <c r="F629" t="s">
        <v>113</v>
      </c>
      <c r="G629" s="29">
        <v>1</v>
      </c>
      <c r="H629" s="29">
        <v>2</v>
      </c>
      <c r="I629" s="68">
        <v>4</v>
      </c>
      <c r="K629" t="s">
        <v>106</v>
      </c>
      <c r="L629" t="s">
        <v>4709</v>
      </c>
      <c r="M629" s="66"/>
      <c r="O629" t="str">
        <f t="shared" si="9"/>
        <v/>
      </c>
    </row>
    <row r="630" spans="1:15" x14ac:dyDescent="0.25">
      <c r="A630" t="s">
        <v>528</v>
      </c>
      <c r="B630" s="103">
        <v>33</v>
      </c>
      <c r="C630" t="s">
        <v>77</v>
      </c>
      <c r="D630" s="29">
        <v>96</v>
      </c>
      <c r="E630" s="29" t="s">
        <v>104</v>
      </c>
      <c r="F630" t="s">
        <v>105</v>
      </c>
      <c r="G630" s="29">
        <v>4</v>
      </c>
      <c r="H630" s="29">
        <v>3</v>
      </c>
      <c r="I630" s="68">
        <v>5.76</v>
      </c>
      <c r="K630" t="s">
        <v>150</v>
      </c>
      <c r="L630" t="s">
        <v>4710</v>
      </c>
      <c r="M630" s="66" t="s">
        <v>6906</v>
      </c>
      <c r="O630" t="str">
        <f t="shared" si="9"/>
        <v/>
      </c>
    </row>
    <row r="631" spans="1:15" x14ac:dyDescent="0.25">
      <c r="A631" t="s">
        <v>528</v>
      </c>
      <c r="C631" t="s">
        <v>35</v>
      </c>
      <c r="D631" s="29">
        <v>96</v>
      </c>
      <c r="E631" s="29" t="s">
        <v>108</v>
      </c>
      <c r="F631" t="s">
        <v>105</v>
      </c>
      <c r="G631" s="29">
        <v>6</v>
      </c>
      <c r="H631" s="29">
        <v>2</v>
      </c>
      <c r="I631" s="68">
        <v>5.76</v>
      </c>
      <c r="K631" t="s">
        <v>150</v>
      </c>
      <c r="L631" t="s">
        <v>4710</v>
      </c>
      <c r="M631" s="66"/>
      <c r="O631" t="str">
        <f t="shared" si="9"/>
        <v/>
      </c>
    </row>
    <row r="632" spans="1:15" x14ac:dyDescent="0.25">
      <c r="A632" t="s">
        <v>528</v>
      </c>
      <c r="C632" t="s">
        <v>46</v>
      </c>
      <c r="D632" s="29">
        <v>96</v>
      </c>
      <c r="E632" s="29" t="s">
        <v>111</v>
      </c>
      <c r="F632" t="s">
        <v>105</v>
      </c>
      <c r="G632" s="29">
        <v>1</v>
      </c>
      <c r="H632" s="29">
        <v>1</v>
      </c>
      <c r="I632" s="68">
        <v>0.48</v>
      </c>
      <c r="K632" t="s">
        <v>150</v>
      </c>
      <c r="L632" t="s">
        <v>4710</v>
      </c>
      <c r="M632" s="66"/>
      <c r="O632" t="str">
        <f t="shared" si="9"/>
        <v/>
      </c>
    </row>
    <row r="633" spans="1:15" x14ac:dyDescent="0.25">
      <c r="A633" t="s">
        <v>2057</v>
      </c>
      <c r="B633"/>
      <c r="C633" t="s">
        <v>77</v>
      </c>
      <c r="D633" s="29">
        <v>2</v>
      </c>
      <c r="E633" s="29" t="s">
        <v>114</v>
      </c>
      <c r="F633" t="s">
        <v>113</v>
      </c>
      <c r="G633" s="29">
        <v>1</v>
      </c>
      <c r="H633" s="29">
        <v>1</v>
      </c>
      <c r="I633" s="68">
        <v>2</v>
      </c>
      <c r="K633" t="s">
        <v>106</v>
      </c>
      <c r="L633" t="s">
        <v>4299</v>
      </c>
      <c r="M633" s="66" t="s">
        <v>6920</v>
      </c>
      <c r="O633" t="str">
        <f t="shared" si="9"/>
        <v/>
      </c>
    </row>
    <row r="634" spans="1:15" x14ac:dyDescent="0.25">
      <c r="A634" t="s">
        <v>2057</v>
      </c>
      <c r="B634"/>
      <c r="C634" t="s">
        <v>35</v>
      </c>
      <c r="D634" s="29">
        <v>2</v>
      </c>
      <c r="E634" s="29" t="s">
        <v>112</v>
      </c>
      <c r="F634" t="s">
        <v>113</v>
      </c>
      <c r="G634" s="29">
        <v>1</v>
      </c>
      <c r="H634" s="29">
        <v>1</v>
      </c>
      <c r="I634" s="68">
        <v>2</v>
      </c>
      <c r="K634" t="s">
        <v>106</v>
      </c>
      <c r="L634" t="s">
        <v>4299</v>
      </c>
      <c r="M634" s="66"/>
      <c r="O634" t="str">
        <f t="shared" si="9"/>
        <v/>
      </c>
    </row>
    <row r="635" spans="1:15" x14ac:dyDescent="0.25">
      <c r="A635" t="s">
        <v>2057</v>
      </c>
      <c r="B635"/>
      <c r="C635" t="s">
        <v>46</v>
      </c>
      <c r="D635" s="29">
        <v>96</v>
      </c>
      <c r="E635" s="29" t="s">
        <v>111</v>
      </c>
      <c r="F635" t="s">
        <v>105</v>
      </c>
      <c r="G635" s="29">
        <v>6</v>
      </c>
      <c r="H635" s="29">
        <v>1</v>
      </c>
      <c r="I635" s="68">
        <v>2.88</v>
      </c>
      <c r="K635" t="s">
        <v>106</v>
      </c>
      <c r="L635" t="s">
        <v>4299</v>
      </c>
      <c r="M635" s="66"/>
      <c r="O635" t="str">
        <f t="shared" si="9"/>
        <v/>
      </c>
    </row>
    <row r="636" spans="1:15" x14ac:dyDescent="0.25">
      <c r="A636" t="s">
        <v>3132</v>
      </c>
      <c r="B636" s="103">
        <v>12</v>
      </c>
      <c r="C636" t="s">
        <v>77</v>
      </c>
      <c r="D636" s="29">
        <v>2</v>
      </c>
      <c r="E636" s="29" t="s">
        <v>616</v>
      </c>
      <c r="F636" t="s">
        <v>113</v>
      </c>
      <c r="G636" s="29">
        <v>1</v>
      </c>
      <c r="H636" s="29">
        <v>1</v>
      </c>
      <c r="I636" s="68">
        <v>2</v>
      </c>
      <c r="K636" t="s">
        <v>150</v>
      </c>
      <c r="L636" t="s">
        <v>4711</v>
      </c>
      <c r="M636" s="66" t="s">
        <v>6906</v>
      </c>
      <c r="O636" t="str">
        <f t="shared" si="9"/>
        <v/>
      </c>
    </row>
    <row r="637" spans="1:15" x14ac:dyDescent="0.25">
      <c r="A637" t="s">
        <v>3132</v>
      </c>
      <c r="B637" s="103">
        <v>12</v>
      </c>
      <c r="C637" t="s">
        <v>35</v>
      </c>
      <c r="D637" s="29">
        <v>96</v>
      </c>
      <c r="E637" s="29" t="s">
        <v>108</v>
      </c>
      <c r="F637" t="s">
        <v>105</v>
      </c>
      <c r="G637" s="29">
        <v>3</v>
      </c>
      <c r="H637" s="29">
        <v>2</v>
      </c>
      <c r="I637" s="68">
        <v>2.88</v>
      </c>
      <c r="K637" t="s">
        <v>150</v>
      </c>
      <c r="L637" t="s">
        <v>4711</v>
      </c>
      <c r="M637" s="66"/>
      <c r="O637" t="str">
        <f t="shared" si="9"/>
        <v/>
      </c>
    </row>
    <row r="638" spans="1:15" x14ac:dyDescent="0.25">
      <c r="A638" t="s">
        <v>3132</v>
      </c>
      <c r="B638" s="103">
        <v>12</v>
      </c>
      <c r="C638" t="s">
        <v>46</v>
      </c>
      <c r="D638" s="29">
        <v>96</v>
      </c>
      <c r="E638" s="29" t="s">
        <v>111</v>
      </c>
      <c r="F638" t="s">
        <v>105</v>
      </c>
      <c r="G638" s="29">
        <v>1</v>
      </c>
      <c r="H638" s="29">
        <v>1</v>
      </c>
      <c r="I638" s="68">
        <v>0.48</v>
      </c>
      <c r="K638" t="s">
        <v>150</v>
      </c>
      <c r="L638" t="s">
        <v>4711</v>
      </c>
      <c r="M638" s="66"/>
      <c r="O638" t="str">
        <f t="shared" si="9"/>
        <v/>
      </c>
    </row>
    <row r="639" spans="1:15" x14ac:dyDescent="0.25">
      <c r="A639" t="s">
        <v>1371</v>
      </c>
      <c r="B639" s="103">
        <v>7</v>
      </c>
      <c r="C639" t="s">
        <v>77</v>
      </c>
      <c r="D639" s="29">
        <v>2</v>
      </c>
      <c r="E639" s="29" t="s">
        <v>616</v>
      </c>
      <c r="F639" t="s">
        <v>113</v>
      </c>
      <c r="G639" s="29">
        <v>1</v>
      </c>
      <c r="H639" s="29">
        <v>1</v>
      </c>
      <c r="I639" s="68">
        <v>2</v>
      </c>
      <c r="K639" t="s">
        <v>150</v>
      </c>
      <c r="L639" t="s">
        <v>4712</v>
      </c>
      <c r="M639" s="66" t="s">
        <v>6906</v>
      </c>
      <c r="O639" t="str">
        <f t="shared" si="9"/>
        <v/>
      </c>
    </row>
    <row r="640" spans="1:15" x14ac:dyDescent="0.25">
      <c r="A640" t="s">
        <v>1371</v>
      </c>
      <c r="C640" t="s">
        <v>46</v>
      </c>
      <c r="D640" s="29">
        <v>96</v>
      </c>
      <c r="E640" s="29" t="s">
        <v>111</v>
      </c>
      <c r="F640" t="s">
        <v>105</v>
      </c>
      <c r="G640" s="29">
        <v>2</v>
      </c>
      <c r="H640" s="29">
        <v>1</v>
      </c>
      <c r="I640" s="68">
        <v>0.96</v>
      </c>
      <c r="K640" t="s">
        <v>150</v>
      </c>
      <c r="L640" t="s">
        <v>4712</v>
      </c>
      <c r="M640" s="66"/>
      <c r="O640" t="str">
        <f t="shared" si="9"/>
        <v/>
      </c>
    </row>
    <row r="641" spans="1:15" x14ac:dyDescent="0.25">
      <c r="A641" t="s">
        <v>1371</v>
      </c>
      <c r="C641" t="s">
        <v>35</v>
      </c>
      <c r="D641" s="29">
        <v>96</v>
      </c>
      <c r="E641" s="29" t="s">
        <v>108</v>
      </c>
      <c r="F641" t="s">
        <v>105</v>
      </c>
      <c r="G641" s="29">
        <v>4</v>
      </c>
      <c r="H641" s="29">
        <v>1</v>
      </c>
      <c r="I641" s="68">
        <v>1.92</v>
      </c>
      <c r="K641" t="s">
        <v>150</v>
      </c>
      <c r="L641" t="s">
        <v>4712</v>
      </c>
      <c r="M641" s="66"/>
      <c r="O641" t="str">
        <f t="shared" si="9"/>
        <v/>
      </c>
    </row>
    <row r="642" spans="1:15" x14ac:dyDescent="0.25">
      <c r="A642" t="s">
        <v>654</v>
      </c>
      <c r="B642" s="103">
        <v>25</v>
      </c>
      <c r="C642" t="s">
        <v>77</v>
      </c>
      <c r="D642" s="29">
        <v>2</v>
      </c>
      <c r="E642" s="29" t="s">
        <v>616</v>
      </c>
      <c r="F642" t="s">
        <v>113</v>
      </c>
      <c r="G642" s="29">
        <v>2</v>
      </c>
      <c r="H642" s="29">
        <v>1</v>
      </c>
      <c r="I642" s="68">
        <v>4</v>
      </c>
      <c r="K642" t="s">
        <v>150</v>
      </c>
      <c r="L642" t="s">
        <v>4713</v>
      </c>
      <c r="M642" s="66" t="s">
        <v>6906</v>
      </c>
      <c r="O642" t="str">
        <f t="shared" si="9"/>
        <v/>
      </c>
    </row>
    <row r="643" spans="1:15" x14ac:dyDescent="0.25">
      <c r="A643" t="s">
        <v>654</v>
      </c>
      <c r="C643" t="s">
        <v>35</v>
      </c>
      <c r="D643" s="29">
        <v>2</v>
      </c>
      <c r="E643" s="29" t="s">
        <v>112</v>
      </c>
      <c r="F643" t="s">
        <v>113</v>
      </c>
      <c r="G643" s="29">
        <v>1</v>
      </c>
      <c r="H643" s="29">
        <v>2</v>
      </c>
      <c r="I643" s="68">
        <v>4</v>
      </c>
      <c r="K643" t="s">
        <v>150</v>
      </c>
      <c r="L643" t="s">
        <v>4713</v>
      </c>
      <c r="M643" s="66"/>
      <c r="O643" t="str">
        <f t="shared" si="9"/>
        <v/>
      </c>
    </row>
    <row r="644" spans="1:15" x14ac:dyDescent="0.25">
      <c r="A644" t="s">
        <v>654</v>
      </c>
      <c r="C644" t="s">
        <v>46</v>
      </c>
      <c r="D644" s="29">
        <v>64</v>
      </c>
      <c r="E644" s="29" t="s">
        <v>111</v>
      </c>
      <c r="F644" t="s">
        <v>105</v>
      </c>
      <c r="G644" s="29">
        <v>3</v>
      </c>
      <c r="H644" s="29">
        <v>1</v>
      </c>
      <c r="I644" s="68">
        <v>0.96</v>
      </c>
      <c r="K644" t="s">
        <v>150</v>
      </c>
      <c r="L644" t="s">
        <v>4713</v>
      </c>
      <c r="M644" s="66"/>
      <c r="O644" t="str">
        <f t="shared" si="9"/>
        <v/>
      </c>
    </row>
    <row r="645" spans="1:15" x14ac:dyDescent="0.25">
      <c r="A645" t="s">
        <v>3199</v>
      </c>
      <c r="B645" s="103">
        <v>4</v>
      </c>
      <c r="C645" t="s">
        <v>77</v>
      </c>
      <c r="D645" s="29">
        <v>34</v>
      </c>
      <c r="E645" s="29" t="s">
        <v>104</v>
      </c>
      <c r="F645" t="s">
        <v>105</v>
      </c>
      <c r="G645" s="29">
        <v>2</v>
      </c>
      <c r="H645" s="29">
        <v>1</v>
      </c>
      <c r="I645" s="68">
        <v>0.34</v>
      </c>
      <c r="K645" t="s">
        <v>150</v>
      </c>
      <c r="L645" t="s">
        <v>4714</v>
      </c>
      <c r="M645" s="66" t="s">
        <v>6906</v>
      </c>
      <c r="O645" t="str">
        <f t="shared" si="9"/>
        <v/>
      </c>
    </row>
    <row r="646" spans="1:15" x14ac:dyDescent="0.25">
      <c r="A646" t="s">
        <v>3199</v>
      </c>
      <c r="B646" s="103">
        <v>4</v>
      </c>
      <c r="C646" t="s">
        <v>35</v>
      </c>
      <c r="D646" s="29">
        <v>64</v>
      </c>
      <c r="E646" s="29" t="s">
        <v>108</v>
      </c>
      <c r="F646" t="s">
        <v>105</v>
      </c>
      <c r="G646" s="29">
        <v>1</v>
      </c>
      <c r="H646" s="29">
        <v>1</v>
      </c>
      <c r="I646" s="68">
        <v>0.32</v>
      </c>
      <c r="K646" t="s">
        <v>150</v>
      </c>
      <c r="L646" t="s">
        <v>4714</v>
      </c>
      <c r="M646" s="66"/>
      <c r="O646" t="str">
        <f t="shared" si="9"/>
        <v/>
      </c>
    </row>
    <row r="647" spans="1:15" x14ac:dyDescent="0.25">
      <c r="A647" t="s">
        <v>3199</v>
      </c>
      <c r="B647" s="103">
        <v>4</v>
      </c>
      <c r="C647" t="s">
        <v>46</v>
      </c>
      <c r="D647" s="29">
        <v>34</v>
      </c>
      <c r="E647" s="29" t="s">
        <v>111</v>
      </c>
      <c r="F647" t="s">
        <v>105</v>
      </c>
      <c r="G647" s="29">
        <v>1</v>
      </c>
      <c r="H647" s="29">
        <v>1</v>
      </c>
      <c r="I647" s="68">
        <v>0.17</v>
      </c>
      <c r="K647" t="s">
        <v>150</v>
      </c>
      <c r="L647" t="s">
        <v>4714</v>
      </c>
      <c r="M647" s="66"/>
      <c r="O647" t="str">
        <f t="shared" si="9"/>
        <v/>
      </c>
    </row>
    <row r="648" spans="1:15" x14ac:dyDescent="0.25">
      <c r="A648" t="s">
        <v>2300</v>
      </c>
      <c r="B648"/>
      <c r="C648" t="s">
        <v>77</v>
      </c>
      <c r="D648" s="29">
        <v>96</v>
      </c>
      <c r="E648" s="29" t="s">
        <v>104</v>
      </c>
      <c r="F648" t="s">
        <v>105</v>
      </c>
      <c r="G648" s="29">
        <v>2</v>
      </c>
      <c r="H648" s="29">
        <v>1</v>
      </c>
      <c r="I648" s="68">
        <v>0.96</v>
      </c>
      <c r="K648" t="s">
        <v>106</v>
      </c>
      <c r="L648" t="s">
        <v>4715</v>
      </c>
      <c r="M648" s="66" t="s">
        <v>6906</v>
      </c>
      <c r="O648" t="str">
        <f t="shared" si="9"/>
        <v/>
      </c>
    </row>
    <row r="649" spans="1:15" x14ac:dyDescent="0.25">
      <c r="A649" t="s">
        <v>2300</v>
      </c>
      <c r="B649"/>
      <c r="C649" t="s">
        <v>35</v>
      </c>
      <c r="D649" s="29">
        <v>96</v>
      </c>
      <c r="E649" s="29" t="s">
        <v>108</v>
      </c>
      <c r="F649" t="s">
        <v>105</v>
      </c>
      <c r="G649" s="29">
        <v>3</v>
      </c>
      <c r="H649" s="29">
        <v>1</v>
      </c>
      <c r="I649" s="68">
        <v>1.44</v>
      </c>
      <c r="K649" t="s">
        <v>106</v>
      </c>
      <c r="L649" t="s">
        <v>4715</v>
      </c>
      <c r="M649" s="66"/>
      <c r="O649" t="str">
        <f t="shared" ref="O649:O712" si="10">TRIM(N649)</f>
        <v/>
      </c>
    </row>
    <row r="650" spans="1:15" x14ac:dyDescent="0.25">
      <c r="A650" t="s">
        <v>2300</v>
      </c>
      <c r="B650"/>
      <c r="C650" t="s">
        <v>46</v>
      </c>
      <c r="D650" s="29">
        <v>96</v>
      </c>
      <c r="E650" s="29" t="s">
        <v>111</v>
      </c>
      <c r="F650" t="s">
        <v>105</v>
      </c>
      <c r="G650" s="29">
        <v>1</v>
      </c>
      <c r="H650" s="29">
        <v>1</v>
      </c>
      <c r="I650" s="68">
        <v>0.48</v>
      </c>
      <c r="K650" t="s">
        <v>106</v>
      </c>
      <c r="L650" t="s">
        <v>4715</v>
      </c>
      <c r="M650" s="66"/>
      <c r="O650" t="str">
        <f t="shared" si="10"/>
        <v/>
      </c>
    </row>
    <row r="651" spans="1:15" x14ac:dyDescent="0.25">
      <c r="A651" t="s">
        <v>3175</v>
      </c>
      <c r="B651" s="103">
        <v>24</v>
      </c>
      <c r="C651" t="s">
        <v>77</v>
      </c>
      <c r="D651" s="29">
        <v>1</v>
      </c>
      <c r="E651" s="29" t="s">
        <v>114</v>
      </c>
      <c r="F651" t="s">
        <v>113</v>
      </c>
      <c r="G651" s="29">
        <v>1</v>
      </c>
      <c r="H651" s="29">
        <v>4</v>
      </c>
      <c r="I651" s="68">
        <v>4</v>
      </c>
      <c r="K651" t="s">
        <v>150</v>
      </c>
      <c r="L651" t="s">
        <v>4716</v>
      </c>
      <c r="M651" s="66" t="s">
        <v>6906</v>
      </c>
      <c r="O651" t="str">
        <f t="shared" si="10"/>
        <v/>
      </c>
    </row>
    <row r="652" spans="1:15" x14ac:dyDescent="0.25">
      <c r="A652" t="s">
        <v>3175</v>
      </c>
      <c r="B652" s="103">
        <v>24</v>
      </c>
      <c r="C652" t="s">
        <v>35</v>
      </c>
      <c r="D652" s="29">
        <v>96</v>
      </c>
      <c r="E652" s="29" t="s">
        <v>108</v>
      </c>
      <c r="F652" t="s">
        <v>105</v>
      </c>
      <c r="G652" s="29">
        <v>4</v>
      </c>
      <c r="H652" s="29">
        <v>3</v>
      </c>
      <c r="I652" s="68">
        <v>5.76</v>
      </c>
      <c r="K652" t="s">
        <v>150</v>
      </c>
      <c r="L652" t="s">
        <v>4716</v>
      </c>
      <c r="M652" s="66"/>
      <c r="O652" t="str">
        <f t="shared" si="10"/>
        <v/>
      </c>
    </row>
    <row r="653" spans="1:15" x14ac:dyDescent="0.25">
      <c r="A653" t="s">
        <v>3175</v>
      </c>
      <c r="B653" s="103">
        <v>24</v>
      </c>
      <c r="C653" t="s">
        <v>46</v>
      </c>
      <c r="D653" s="29">
        <v>64</v>
      </c>
      <c r="E653" s="29" t="s">
        <v>111</v>
      </c>
      <c r="F653" t="s">
        <v>105</v>
      </c>
      <c r="G653" s="29">
        <v>1</v>
      </c>
      <c r="H653" s="29">
        <v>1</v>
      </c>
      <c r="I653" s="68">
        <v>0.32</v>
      </c>
      <c r="K653" t="s">
        <v>150</v>
      </c>
      <c r="L653" t="s">
        <v>4716</v>
      </c>
      <c r="M653" s="66"/>
      <c r="O653" t="str">
        <f t="shared" si="10"/>
        <v/>
      </c>
    </row>
    <row r="654" spans="1:15" x14ac:dyDescent="0.25">
      <c r="A654" t="s">
        <v>1497</v>
      </c>
      <c r="B654"/>
      <c r="C654" t="s">
        <v>77</v>
      </c>
      <c r="D654" s="29">
        <v>4</v>
      </c>
      <c r="E654" s="29" t="s">
        <v>114</v>
      </c>
      <c r="F654" t="s">
        <v>113</v>
      </c>
      <c r="G654" s="29">
        <v>1</v>
      </c>
      <c r="H654" s="29">
        <v>3</v>
      </c>
      <c r="I654" s="68">
        <v>12</v>
      </c>
      <c r="K654" t="s">
        <v>106</v>
      </c>
      <c r="L654" t="s">
        <v>4717</v>
      </c>
      <c r="M654" s="66" t="s">
        <v>6906</v>
      </c>
      <c r="O654" t="str">
        <f t="shared" si="10"/>
        <v/>
      </c>
    </row>
    <row r="655" spans="1:15" x14ac:dyDescent="0.25">
      <c r="A655" t="s">
        <v>1497</v>
      </c>
      <c r="B655"/>
      <c r="C655" t="s">
        <v>35</v>
      </c>
      <c r="D655" s="29">
        <v>2</v>
      </c>
      <c r="E655" s="29" t="s">
        <v>112</v>
      </c>
      <c r="F655" t="s">
        <v>113</v>
      </c>
      <c r="G655" s="29">
        <v>1</v>
      </c>
      <c r="H655" s="29">
        <v>2</v>
      </c>
      <c r="I655" s="68">
        <v>4</v>
      </c>
      <c r="K655" t="s">
        <v>106</v>
      </c>
      <c r="L655" t="s">
        <v>4717</v>
      </c>
      <c r="M655" s="66"/>
      <c r="O655" t="str">
        <f t="shared" si="10"/>
        <v/>
      </c>
    </row>
    <row r="656" spans="1:15" x14ac:dyDescent="0.25">
      <c r="A656" t="s">
        <v>1215</v>
      </c>
      <c r="B656" s="103">
        <v>46</v>
      </c>
      <c r="C656" t="s">
        <v>77</v>
      </c>
      <c r="D656" s="29">
        <v>2</v>
      </c>
      <c r="E656" s="29" t="s">
        <v>616</v>
      </c>
      <c r="F656" t="s">
        <v>113</v>
      </c>
      <c r="G656" s="29">
        <v>2</v>
      </c>
      <c r="H656" s="29">
        <v>2</v>
      </c>
      <c r="I656" s="68">
        <v>8</v>
      </c>
      <c r="K656" t="s">
        <v>150</v>
      </c>
      <c r="L656" t="s">
        <v>4718</v>
      </c>
      <c r="M656" s="66" t="s">
        <v>6906</v>
      </c>
      <c r="O656" t="str">
        <f t="shared" si="10"/>
        <v/>
      </c>
    </row>
    <row r="657" spans="1:15" x14ac:dyDescent="0.25">
      <c r="A657" t="s">
        <v>1215</v>
      </c>
      <c r="C657" t="s">
        <v>35</v>
      </c>
      <c r="D657" s="29">
        <v>3</v>
      </c>
      <c r="E657" s="29" t="s">
        <v>112</v>
      </c>
      <c r="F657" t="s">
        <v>113</v>
      </c>
      <c r="G657" s="29">
        <v>1</v>
      </c>
      <c r="H657" s="29">
        <v>2</v>
      </c>
      <c r="I657" s="68">
        <v>6</v>
      </c>
      <c r="K657" t="s">
        <v>150</v>
      </c>
      <c r="L657" t="s">
        <v>4718</v>
      </c>
      <c r="M657" s="66"/>
      <c r="O657" t="str">
        <f t="shared" si="10"/>
        <v/>
      </c>
    </row>
    <row r="658" spans="1:15" x14ac:dyDescent="0.25">
      <c r="A658" t="s">
        <v>137</v>
      </c>
      <c r="B658"/>
      <c r="C658" t="s">
        <v>46</v>
      </c>
      <c r="D658" s="29">
        <v>64</v>
      </c>
      <c r="E658" s="29" t="s">
        <v>111</v>
      </c>
      <c r="F658" t="s">
        <v>105</v>
      </c>
      <c r="G658" s="29">
        <v>1</v>
      </c>
      <c r="H658" s="29">
        <v>1</v>
      </c>
      <c r="I658" s="68">
        <v>0.32</v>
      </c>
      <c r="K658" t="s">
        <v>106</v>
      </c>
      <c r="L658" t="s">
        <v>4719</v>
      </c>
      <c r="M658" s="66"/>
      <c r="O658" t="str">
        <f t="shared" si="10"/>
        <v/>
      </c>
    </row>
    <row r="659" spans="1:15" x14ac:dyDescent="0.25">
      <c r="A659" t="s">
        <v>137</v>
      </c>
      <c r="B659"/>
      <c r="C659" t="s">
        <v>35</v>
      </c>
      <c r="D659" s="29">
        <v>96</v>
      </c>
      <c r="E659" s="29" t="s">
        <v>108</v>
      </c>
      <c r="F659" t="s">
        <v>105</v>
      </c>
      <c r="G659" s="29">
        <v>2</v>
      </c>
      <c r="H659" s="29">
        <v>1</v>
      </c>
      <c r="I659" s="68">
        <v>0.96</v>
      </c>
      <c r="K659" t="s">
        <v>106</v>
      </c>
      <c r="L659" t="s">
        <v>4719</v>
      </c>
      <c r="M659" s="66"/>
      <c r="O659" t="str">
        <f t="shared" si="10"/>
        <v/>
      </c>
    </row>
    <row r="660" spans="1:15" x14ac:dyDescent="0.25">
      <c r="A660" t="s">
        <v>137</v>
      </c>
      <c r="B660"/>
      <c r="C660" t="s">
        <v>77</v>
      </c>
      <c r="D660" s="29">
        <v>96</v>
      </c>
      <c r="E660" s="29" t="s">
        <v>104</v>
      </c>
      <c r="F660" t="s">
        <v>105</v>
      </c>
      <c r="G660" s="29">
        <v>1</v>
      </c>
      <c r="H660" s="29">
        <v>2</v>
      </c>
      <c r="I660" s="68">
        <v>0.96</v>
      </c>
      <c r="K660" t="s">
        <v>106</v>
      </c>
      <c r="L660" t="s">
        <v>4719</v>
      </c>
      <c r="M660" s="66" t="s">
        <v>6906</v>
      </c>
      <c r="O660" t="str">
        <f t="shared" si="10"/>
        <v/>
      </c>
    </row>
    <row r="661" spans="1:15" x14ac:dyDescent="0.25">
      <c r="A661" t="s">
        <v>167</v>
      </c>
      <c r="B661"/>
      <c r="C661" t="s">
        <v>35</v>
      </c>
      <c r="D661" s="29">
        <v>96</v>
      </c>
      <c r="E661" s="29" t="s">
        <v>108</v>
      </c>
      <c r="F661" t="s">
        <v>105</v>
      </c>
      <c r="G661" s="29">
        <v>1</v>
      </c>
      <c r="H661" s="29">
        <v>1</v>
      </c>
      <c r="I661" s="68">
        <v>0.48</v>
      </c>
      <c r="K661" t="s">
        <v>106</v>
      </c>
      <c r="L661" t="s">
        <v>4720</v>
      </c>
      <c r="M661" s="66"/>
      <c r="O661" t="str">
        <f t="shared" si="10"/>
        <v/>
      </c>
    </row>
    <row r="662" spans="1:15" x14ac:dyDescent="0.25">
      <c r="A662" t="s">
        <v>167</v>
      </c>
      <c r="B662"/>
      <c r="C662" t="s">
        <v>77</v>
      </c>
      <c r="D662" s="29">
        <v>64</v>
      </c>
      <c r="E662" s="29" t="s">
        <v>104</v>
      </c>
      <c r="F662" t="s">
        <v>105</v>
      </c>
      <c r="G662" s="29">
        <v>1</v>
      </c>
      <c r="H662" s="29">
        <v>1</v>
      </c>
      <c r="I662" s="68">
        <v>0.32</v>
      </c>
      <c r="K662" t="s">
        <v>106</v>
      </c>
      <c r="L662" t="s">
        <v>4720</v>
      </c>
      <c r="M662" s="66" t="s">
        <v>6906</v>
      </c>
      <c r="O662" t="str">
        <f t="shared" si="10"/>
        <v/>
      </c>
    </row>
    <row r="663" spans="1:15" x14ac:dyDescent="0.25">
      <c r="A663" t="s">
        <v>167</v>
      </c>
      <c r="B663"/>
      <c r="C663" t="s">
        <v>77</v>
      </c>
      <c r="D663" s="29">
        <v>96</v>
      </c>
      <c r="E663" s="29" t="s">
        <v>104</v>
      </c>
      <c r="F663" t="s">
        <v>105</v>
      </c>
      <c r="G663" s="29">
        <v>1</v>
      </c>
      <c r="H663" s="29">
        <v>1</v>
      </c>
      <c r="I663" s="68">
        <v>0.48</v>
      </c>
      <c r="K663" t="s">
        <v>106</v>
      </c>
      <c r="L663" t="s">
        <v>4720</v>
      </c>
      <c r="M663" s="66" t="s">
        <v>6906</v>
      </c>
      <c r="O663" t="str">
        <f t="shared" si="10"/>
        <v/>
      </c>
    </row>
    <row r="664" spans="1:15" x14ac:dyDescent="0.25">
      <c r="A664" t="s">
        <v>520</v>
      </c>
      <c r="B664"/>
      <c r="C664" t="s">
        <v>77</v>
      </c>
      <c r="D664" s="29">
        <v>1</v>
      </c>
      <c r="E664" s="29" t="s">
        <v>114</v>
      </c>
      <c r="F664" t="s">
        <v>113</v>
      </c>
      <c r="G664" s="29">
        <v>1</v>
      </c>
      <c r="H664" s="29">
        <v>1</v>
      </c>
      <c r="I664" s="68">
        <v>1</v>
      </c>
      <c r="K664" t="s">
        <v>106</v>
      </c>
      <c r="L664" t="s">
        <v>4721</v>
      </c>
      <c r="M664" s="66" t="s">
        <v>6906</v>
      </c>
      <c r="O664" t="str">
        <f t="shared" si="10"/>
        <v/>
      </c>
    </row>
    <row r="665" spans="1:15" x14ac:dyDescent="0.25">
      <c r="A665" t="s">
        <v>520</v>
      </c>
      <c r="B665"/>
      <c r="C665" t="s">
        <v>35</v>
      </c>
      <c r="D665" s="29">
        <v>96</v>
      </c>
      <c r="E665" s="29" t="s">
        <v>108</v>
      </c>
      <c r="F665" t="s">
        <v>105</v>
      </c>
      <c r="G665" s="29">
        <v>1</v>
      </c>
      <c r="H665" s="29">
        <v>1</v>
      </c>
      <c r="I665" s="68">
        <v>0.48</v>
      </c>
      <c r="K665" t="s">
        <v>106</v>
      </c>
      <c r="L665" t="s">
        <v>4721</v>
      </c>
      <c r="M665" s="66"/>
      <c r="O665" t="str">
        <f t="shared" si="10"/>
        <v/>
      </c>
    </row>
    <row r="666" spans="1:15" x14ac:dyDescent="0.25">
      <c r="A666" t="s">
        <v>520</v>
      </c>
      <c r="B666"/>
      <c r="C666" t="s">
        <v>46</v>
      </c>
      <c r="D666" s="29">
        <v>96</v>
      </c>
      <c r="E666" s="29" t="s">
        <v>111</v>
      </c>
      <c r="F666" t="s">
        <v>105</v>
      </c>
      <c r="G666" s="29">
        <v>3</v>
      </c>
      <c r="H666" s="29">
        <v>1</v>
      </c>
      <c r="I666" s="68">
        <v>1.44</v>
      </c>
      <c r="K666" t="s">
        <v>106</v>
      </c>
      <c r="L666" t="s">
        <v>4721</v>
      </c>
      <c r="M666" s="66"/>
      <c r="O666" t="str">
        <f t="shared" si="10"/>
        <v/>
      </c>
    </row>
    <row r="667" spans="1:15" x14ac:dyDescent="0.25">
      <c r="A667" t="s">
        <v>2277</v>
      </c>
      <c r="B667"/>
      <c r="C667" t="s">
        <v>77</v>
      </c>
      <c r="D667" s="29">
        <v>4</v>
      </c>
      <c r="E667" s="29" t="s">
        <v>114</v>
      </c>
      <c r="F667" t="s">
        <v>113</v>
      </c>
      <c r="G667" s="29">
        <v>1</v>
      </c>
      <c r="H667" s="29">
        <v>4</v>
      </c>
      <c r="I667" s="68">
        <v>16</v>
      </c>
      <c r="K667" t="s">
        <v>106</v>
      </c>
      <c r="L667" t="s">
        <v>4199</v>
      </c>
      <c r="M667" s="66" t="s">
        <v>6920</v>
      </c>
      <c r="O667" t="str">
        <f t="shared" si="10"/>
        <v/>
      </c>
    </row>
    <row r="668" spans="1:15" x14ac:dyDescent="0.25">
      <c r="A668" t="s">
        <v>2277</v>
      </c>
      <c r="B668"/>
      <c r="C668" t="s">
        <v>35</v>
      </c>
      <c r="D668" s="29">
        <v>4</v>
      </c>
      <c r="E668" s="29" t="s">
        <v>112</v>
      </c>
      <c r="F668" t="s">
        <v>113</v>
      </c>
      <c r="G668" s="29">
        <v>1</v>
      </c>
      <c r="H668" s="29">
        <v>3</v>
      </c>
      <c r="I668" s="68">
        <v>12</v>
      </c>
      <c r="K668" t="s">
        <v>106</v>
      </c>
      <c r="L668" t="s">
        <v>4199</v>
      </c>
      <c r="M668" s="66"/>
      <c r="O668" t="str">
        <f t="shared" si="10"/>
        <v/>
      </c>
    </row>
    <row r="669" spans="1:15" x14ac:dyDescent="0.25">
      <c r="A669" t="s">
        <v>145</v>
      </c>
      <c r="B669"/>
      <c r="C669" t="s">
        <v>35</v>
      </c>
      <c r="D669" s="29">
        <v>64</v>
      </c>
      <c r="E669" s="29" t="s">
        <v>108</v>
      </c>
      <c r="F669" t="s">
        <v>105</v>
      </c>
      <c r="G669" s="29">
        <v>1</v>
      </c>
      <c r="H669" s="29">
        <v>1</v>
      </c>
      <c r="I669" s="68">
        <v>0.32</v>
      </c>
      <c r="K669" t="s">
        <v>106</v>
      </c>
      <c r="L669" t="s">
        <v>4722</v>
      </c>
      <c r="M669" s="66"/>
      <c r="O669" t="str">
        <f t="shared" si="10"/>
        <v/>
      </c>
    </row>
    <row r="670" spans="1:15" x14ac:dyDescent="0.25">
      <c r="A670" t="s">
        <v>145</v>
      </c>
      <c r="B670"/>
      <c r="C670" t="s">
        <v>46</v>
      </c>
      <c r="D670" s="29">
        <v>34</v>
      </c>
      <c r="E670" s="29" t="s">
        <v>111</v>
      </c>
      <c r="F670" t="s">
        <v>105</v>
      </c>
      <c r="G670" s="29">
        <v>1</v>
      </c>
      <c r="H670" s="29">
        <v>1</v>
      </c>
      <c r="I670" s="68">
        <v>0.17</v>
      </c>
      <c r="K670" t="s">
        <v>106</v>
      </c>
      <c r="L670" t="s">
        <v>4722</v>
      </c>
      <c r="M670" s="66"/>
      <c r="O670" t="str">
        <f t="shared" si="10"/>
        <v/>
      </c>
    </row>
    <row r="671" spans="1:15" x14ac:dyDescent="0.25">
      <c r="A671" t="s">
        <v>145</v>
      </c>
      <c r="B671"/>
      <c r="C671" t="s">
        <v>77</v>
      </c>
      <c r="D671" s="29">
        <v>34</v>
      </c>
      <c r="E671" s="29" t="s">
        <v>104</v>
      </c>
      <c r="F671" t="s">
        <v>105</v>
      </c>
      <c r="G671" s="29">
        <v>1</v>
      </c>
      <c r="H671" s="29">
        <v>1</v>
      </c>
      <c r="I671" s="68">
        <v>0.17</v>
      </c>
      <c r="K671" t="s">
        <v>106</v>
      </c>
      <c r="L671" t="s">
        <v>4722</v>
      </c>
      <c r="M671" s="66" t="s">
        <v>6906</v>
      </c>
      <c r="O671" t="str">
        <f t="shared" si="10"/>
        <v/>
      </c>
    </row>
    <row r="672" spans="1:15" x14ac:dyDescent="0.25">
      <c r="A672" t="s">
        <v>2127</v>
      </c>
      <c r="B672"/>
      <c r="C672" t="s">
        <v>77</v>
      </c>
      <c r="D672" s="29">
        <v>3</v>
      </c>
      <c r="E672" s="29" t="s">
        <v>114</v>
      </c>
      <c r="F672" t="s">
        <v>113</v>
      </c>
      <c r="G672" s="29">
        <v>1</v>
      </c>
      <c r="H672" s="29">
        <v>1</v>
      </c>
      <c r="I672" s="68">
        <v>3</v>
      </c>
      <c r="K672" t="s">
        <v>106</v>
      </c>
      <c r="L672" t="s">
        <v>4164</v>
      </c>
      <c r="M672" s="66" t="s">
        <v>6920</v>
      </c>
      <c r="O672" t="str">
        <f t="shared" si="10"/>
        <v/>
      </c>
    </row>
    <row r="673" spans="1:15" x14ac:dyDescent="0.25">
      <c r="A673" t="s">
        <v>2127</v>
      </c>
      <c r="B673"/>
      <c r="C673" t="s">
        <v>35</v>
      </c>
      <c r="D673" s="29">
        <v>3</v>
      </c>
      <c r="E673" s="29" t="s">
        <v>112</v>
      </c>
      <c r="F673" t="s">
        <v>113</v>
      </c>
      <c r="G673" s="29">
        <v>1</v>
      </c>
      <c r="H673" s="29">
        <v>1</v>
      </c>
      <c r="I673" s="68">
        <v>3</v>
      </c>
      <c r="K673" t="s">
        <v>106</v>
      </c>
      <c r="L673" t="s">
        <v>4164</v>
      </c>
      <c r="M673" s="66"/>
      <c r="O673" t="str">
        <f t="shared" si="10"/>
        <v/>
      </c>
    </row>
    <row r="674" spans="1:15" x14ac:dyDescent="0.25">
      <c r="A674" t="s">
        <v>2152</v>
      </c>
      <c r="B674" s="103">
        <v>57</v>
      </c>
      <c r="C674" t="s">
        <v>77</v>
      </c>
      <c r="D674" s="29">
        <v>2</v>
      </c>
      <c r="E674" s="29" t="s">
        <v>616</v>
      </c>
      <c r="F674" t="s">
        <v>113</v>
      </c>
      <c r="G674" s="29">
        <v>2</v>
      </c>
      <c r="H674" s="29">
        <v>2</v>
      </c>
      <c r="I674" s="68">
        <v>8</v>
      </c>
      <c r="K674" t="s">
        <v>150</v>
      </c>
      <c r="L674" t="s">
        <v>4723</v>
      </c>
      <c r="M674" s="66" t="s">
        <v>6906</v>
      </c>
      <c r="O674" t="str">
        <f t="shared" si="10"/>
        <v/>
      </c>
    </row>
    <row r="675" spans="1:15" x14ac:dyDescent="0.25">
      <c r="A675" t="s">
        <v>2152</v>
      </c>
      <c r="C675" t="s">
        <v>35</v>
      </c>
      <c r="D675" s="29">
        <v>2</v>
      </c>
      <c r="E675" s="29" t="s">
        <v>112</v>
      </c>
      <c r="F675" t="s">
        <v>113</v>
      </c>
      <c r="G675" s="29">
        <v>2</v>
      </c>
      <c r="H675" s="29">
        <v>2</v>
      </c>
      <c r="I675" s="68">
        <v>8</v>
      </c>
      <c r="K675" t="s">
        <v>150</v>
      </c>
      <c r="L675" t="s">
        <v>4723</v>
      </c>
      <c r="M675" s="66"/>
      <c r="O675" t="str">
        <f t="shared" si="10"/>
        <v/>
      </c>
    </row>
    <row r="676" spans="1:15" x14ac:dyDescent="0.25">
      <c r="A676" t="s">
        <v>2152</v>
      </c>
      <c r="C676" t="s">
        <v>46</v>
      </c>
      <c r="D676" s="29">
        <v>64</v>
      </c>
      <c r="E676" s="29" t="s">
        <v>111</v>
      </c>
      <c r="F676" t="s">
        <v>105</v>
      </c>
      <c r="G676" s="29">
        <v>1</v>
      </c>
      <c r="H676" s="29">
        <v>1</v>
      </c>
      <c r="I676" s="68">
        <v>0.32</v>
      </c>
      <c r="K676" t="s">
        <v>150</v>
      </c>
      <c r="L676" t="s">
        <v>4723</v>
      </c>
      <c r="M676" s="66"/>
      <c r="O676" t="str">
        <f t="shared" si="10"/>
        <v/>
      </c>
    </row>
    <row r="677" spans="1:15" x14ac:dyDescent="0.25">
      <c r="A677" t="s">
        <v>2105</v>
      </c>
      <c r="B677"/>
      <c r="C677" t="s">
        <v>77</v>
      </c>
      <c r="D677" s="29">
        <v>8</v>
      </c>
      <c r="E677" s="29" t="s">
        <v>114</v>
      </c>
      <c r="F677" t="s">
        <v>113</v>
      </c>
      <c r="G677" s="29">
        <v>1</v>
      </c>
      <c r="H677" s="29">
        <v>3</v>
      </c>
      <c r="I677" s="68">
        <v>24</v>
      </c>
      <c r="K677" t="s">
        <v>106</v>
      </c>
      <c r="L677" t="s">
        <v>4724</v>
      </c>
      <c r="M677" s="66" t="s">
        <v>6906</v>
      </c>
      <c r="O677" t="str">
        <f t="shared" si="10"/>
        <v/>
      </c>
    </row>
    <row r="678" spans="1:15" x14ac:dyDescent="0.25">
      <c r="A678" t="s">
        <v>2105</v>
      </c>
      <c r="B678"/>
      <c r="C678" t="s">
        <v>47</v>
      </c>
      <c r="D678" s="29">
        <v>2</v>
      </c>
      <c r="E678" s="29" t="s">
        <v>126</v>
      </c>
      <c r="F678" t="s">
        <v>113</v>
      </c>
      <c r="G678" s="29">
        <v>1</v>
      </c>
      <c r="H678" s="29">
        <v>2</v>
      </c>
      <c r="I678" s="68">
        <v>4</v>
      </c>
      <c r="K678" t="s">
        <v>106</v>
      </c>
      <c r="L678" t="s">
        <v>4724</v>
      </c>
      <c r="M678" s="66"/>
      <c r="O678" t="str">
        <f t="shared" si="10"/>
        <v/>
      </c>
    </row>
    <row r="679" spans="1:15" x14ac:dyDescent="0.25">
      <c r="A679" t="s">
        <v>2105</v>
      </c>
      <c r="B679"/>
      <c r="C679" t="s">
        <v>35</v>
      </c>
      <c r="D679" s="29">
        <v>30</v>
      </c>
      <c r="E679" s="29" t="s">
        <v>128</v>
      </c>
      <c r="F679" t="s">
        <v>113</v>
      </c>
      <c r="G679" s="29">
        <v>1</v>
      </c>
      <c r="H679" s="29">
        <v>0</v>
      </c>
      <c r="I679" s="68">
        <v>0</v>
      </c>
      <c r="K679" t="s">
        <v>106</v>
      </c>
      <c r="L679" t="s">
        <v>4724</v>
      </c>
      <c r="M679" s="66"/>
      <c r="O679" t="str">
        <f t="shared" si="10"/>
        <v/>
      </c>
    </row>
    <row r="680" spans="1:15" x14ac:dyDescent="0.25">
      <c r="A680" t="s">
        <v>1527</v>
      </c>
      <c r="B680"/>
      <c r="C680" t="s">
        <v>77</v>
      </c>
      <c r="D680" s="29">
        <v>4</v>
      </c>
      <c r="E680" s="29" t="s">
        <v>114</v>
      </c>
      <c r="F680" t="s">
        <v>113</v>
      </c>
      <c r="G680" s="29">
        <v>1</v>
      </c>
      <c r="H680" s="29">
        <v>1</v>
      </c>
      <c r="I680" s="68">
        <v>4</v>
      </c>
      <c r="K680" t="s">
        <v>106</v>
      </c>
      <c r="L680" t="s">
        <v>4506</v>
      </c>
      <c r="M680" s="66" t="s">
        <v>6906</v>
      </c>
      <c r="O680" t="str">
        <f t="shared" si="10"/>
        <v/>
      </c>
    </row>
    <row r="681" spans="1:15" x14ac:dyDescent="0.25">
      <c r="A681" t="s">
        <v>1527</v>
      </c>
      <c r="B681"/>
      <c r="C681" t="s">
        <v>35</v>
      </c>
      <c r="D681" s="29">
        <v>96</v>
      </c>
      <c r="E681" s="29" t="s">
        <v>108</v>
      </c>
      <c r="F681" t="s">
        <v>105</v>
      </c>
      <c r="G681" s="29">
        <v>2</v>
      </c>
      <c r="H681" s="29">
        <v>1</v>
      </c>
      <c r="I681" s="68">
        <v>0.96</v>
      </c>
      <c r="K681" t="s">
        <v>106</v>
      </c>
      <c r="L681" t="s">
        <v>4506</v>
      </c>
      <c r="M681" s="66"/>
      <c r="O681" t="str">
        <f t="shared" si="10"/>
        <v/>
      </c>
    </row>
    <row r="682" spans="1:15" x14ac:dyDescent="0.25">
      <c r="A682" t="s">
        <v>2101</v>
      </c>
      <c r="B682" s="103">
        <v>82</v>
      </c>
      <c r="C682" t="s">
        <v>77</v>
      </c>
      <c r="D682" s="29">
        <v>2</v>
      </c>
      <c r="E682" s="29" t="s">
        <v>616</v>
      </c>
      <c r="F682" t="s">
        <v>113</v>
      </c>
      <c r="G682" s="29">
        <v>2</v>
      </c>
      <c r="H682" s="29">
        <v>3</v>
      </c>
      <c r="I682" s="68">
        <v>12</v>
      </c>
      <c r="K682" t="s">
        <v>150</v>
      </c>
      <c r="L682" t="s">
        <v>4725</v>
      </c>
      <c r="M682" s="66" t="s">
        <v>6906</v>
      </c>
      <c r="O682" t="str">
        <f t="shared" si="10"/>
        <v/>
      </c>
    </row>
    <row r="683" spans="1:15" x14ac:dyDescent="0.25">
      <c r="A683" t="s">
        <v>2101</v>
      </c>
      <c r="C683" t="s">
        <v>77</v>
      </c>
      <c r="D683" s="29">
        <v>4</v>
      </c>
      <c r="E683" s="29" t="s">
        <v>114</v>
      </c>
      <c r="F683" t="s">
        <v>113</v>
      </c>
      <c r="G683" s="29">
        <v>1</v>
      </c>
      <c r="H683" s="29">
        <v>3</v>
      </c>
      <c r="I683" s="68">
        <v>12</v>
      </c>
      <c r="K683" t="s">
        <v>150</v>
      </c>
      <c r="L683" t="s">
        <v>4725</v>
      </c>
      <c r="M683" s="66" t="s">
        <v>6906</v>
      </c>
      <c r="O683" t="str">
        <f t="shared" si="10"/>
        <v/>
      </c>
    </row>
    <row r="684" spans="1:15" x14ac:dyDescent="0.25">
      <c r="A684" t="s">
        <v>2101</v>
      </c>
      <c r="C684" t="s">
        <v>35</v>
      </c>
      <c r="D684" s="29">
        <v>96</v>
      </c>
      <c r="E684" s="29" t="s">
        <v>108</v>
      </c>
      <c r="F684" t="s">
        <v>105</v>
      </c>
      <c r="G684" s="29">
        <v>5</v>
      </c>
      <c r="H684" s="29">
        <v>2</v>
      </c>
      <c r="I684" s="68">
        <v>4.8</v>
      </c>
      <c r="K684" t="s">
        <v>150</v>
      </c>
      <c r="L684" t="s">
        <v>4725</v>
      </c>
      <c r="M684" s="66"/>
      <c r="O684" t="str">
        <f t="shared" si="10"/>
        <v/>
      </c>
    </row>
    <row r="685" spans="1:15" x14ac:dyDescent="0.25">
      <c r="A685" t="s">
        <v>2101</v>
      </c>
      <c r="C685" t="s">
        <v>35</v>
      </c>
      <c r="D685" s="29">
        <v>3</v>
      </c>
      <c r="E685" s="29" t="s">
        <v>112</v>
      </c>
      <c r="F685" t="s">
        <v>113</v>
      </c>
      <c r="G685" s="29">
        <v>1</v>
      </c>
      <c r="H685" s="29">
        <v>1</v>
      </c>
      <c r="I685" s="68">
        <v>3</v>
      </c>
      <c r="K685" t="s">
        <v>150</v>
      </c>
      <c r="L685" t="s">
        <v>4725</v>
      </c>
      <c r="M685" s="66"/>
      <c r="O685" t="str">
        <f t="shared" si="10"/>
        <v/>
      </c>
    </row>
    <row r="686" spans="1:15" x14ac:dyDescent="0.25">
      <c r="A686" t="s">
        <v>2101</v>
      </c>
      <c r="C686" t="s">
        <v>46</v>
      </c>
      <c r="D686" s="29">
        <v>64</v>
      </c>
      <c r="E686" s="29" t="s">
        <v>111</v>
      </c>
      <c r="F686" t="s">
        <v>105</v>
      </c>
      <c r="G686" s="29">
        <v>2</v>
      </c>
      <c r="H686" s="29">
        <v>1</v>
      </c>
      <c r="I686" s="68">
        <v>0.64</v>
      </c>
      <c r="K686" t="s">
        <v>150</v>
      </c>
      <c r="L686" t="s">
        <v>4725</v>
      </c>
      <c r="M686" s="66"/>
      <c r="O686" t="str">
        <f t="shared" si="10"/>
        <v/>
      </c>
    </row>
    <row r="687" spans="1:15" x14ac:dyDescent="0.25">
      <c r="A687" t="s">
        <v>976</v>
      </c>
      <c r="B687"/>
      <c r="C687" t="s">
        <v>77</v>
      </c>
      <c r="D687" s="29">
        <v>20</v>
      </c>
      <c r="E687" s="29" t="s">
        <v>157</v>
      </c>
      <c r="F687" t="s">
        <v>113</v>
      </c>
      <c r="G687" s="29">
        <v>1</v>
      </c>
      <c r="H687" s="29">
        <v>0</v>
      </c>
      <c r="I687" s="68">
        <v>0</v>
      </c>
      <c r="K687" t="s">
        <v>106</v>
      </c>
      <c r="L687" t="s">
        <v>4726</v>
      </c>
      <c r="M687" s="66" t="s">
        <v>6906</v>
      </c>
      <c r="O687" t="str">
        <f t="shared" si="10"/>
        <v/>
      </c>
    </row>
    <row r="688" spans="1:15" x14ac:dyDescent="0.25">
      <c r="A688" t="s">
        <v>976</v>
      </c>
      <c r="B688"/>
      <c r="C688" t="s">
        <v>35</v>
      </c>
      <c r="D688" s="29">
        <v>6</v>
      </c>
      <c r="E688" s="29" t="s">
        <v>112</v>
      </c>
      <c r="F688" t="s">
        <v>113</v>
      </c>
      <c r="G688" s="29">
        <v>1</v>
      </c>
      <c r="H688" s="29">
        <v>3</v>
      </c>
      <c r="I688" s="68">
        <v>18</v>
      </c>
      <c r="K688" t="s">
        <v>106</v>
      </c>
      <c r="L688" t="s">
        <v>4726</v>
      </c>
      <c r="M688" s="66"/>
      <c r="O688" t="str">
        <f t="shared" si="10"/>
        <v/>
      </c>
    </row>
    <row r="689" spans="1:15" x14ac:dyDescent="0.25">
      <c r="A689" t="s">
        <v>976</v>
      </c>
      <c r="B689"/>
      <c r="C689" t="s">
        <v>47</v>
      </c>
      <c r="D689" s="29">
        <v>2</v>
      </c>
      <c r="E689" s="29" t="s">
        <v>126</v>
      </c>
      <c r="F689" t="s">
        <v>113</v>
      </c>
      <c r="G689" s="29">
        <v>1</v>
      </c>
      <c r="H689" s="29">
        <v>2</v>
      </c>
      <c r="I689" s="68">
        <v>4</v>
      </c>
      <c r="K689" t="s">
        <v>106</v>
      </c>
      <c r="L689" t="s">
        <v>4726</v>
      </c>
      <c r="M689" s="66"/>
      <c r="O689" t="str">
        <f t="shared" si="10"/>
        <v/>
      </c>
    </row>
    <row r="690" spans="1:15" x14ac:dyDescent="0.25">
      <c r="A690" t="s">
        <v>976</v>
      </c>
      <c r="B690"/>
      <c r="C690" t="s">
        <v>46</v>
      </c>
      <c r="D690" s="29">
        <v>96</v>
      </c>
      <c r="E690" s="29" t="s">
        <v>111</v>
      </c>
      <c r="F690" t="s">
        <v>105</v>
      </c>
      <c r="G690" s="29">
        <v>12</v>
      </c>
      <c r="H690" s="29">
        <v>1</v>
      </c>
      <c r="I690" s="68">
        <v>5.76</v>
      </c>
      <c r="K690" t="s">
        <v>106</v>
      </c>
      <c r="L690" t="s">
        <v>4726</v>
      </c>
      <c r="M690" s="66"/>
      <c r="O690" t="str">
        <f t="shared" si="10"/>
        <v/>
      </c>
    </row>
    <row r="691" spans="1:15" x14ac:dyDescent="0.25">
      <c r="A691" t="s">
        <v>3236</v>
      </c>
      <c r="B691" s="103">
        <v>27</v>
      </c>
      <c r="C691" t="s">
        <v>77</v>
      </c>
      <c r="D691" s="29">
        <v>2</v>
      </c>
      <c r="E691" s="29" t="s">
        <v>114</v>
      </c>
      <c r="F691" t="s">
        <v>113</v>
      </c>
      <c r="G691" s="29">
        <v>1</v>
      </c>
      <c r="H691" s="29">
        <v>2</v>
      </c>
      <c r="I691" s="68">
        <v>4</v>
      </c>
      <c r="K691" t="s">
        <v>150</v>
      </c>
      <c r="L691" t="s">
        <v>4727</v>
      </c>
      <c r="M691" s="66" t="s">
        <v>6906</v>
      </c>
      <c r="O691" t="str">
        <f t="shared" si="10"/>
        <v/>
      </c>
    </row>
    <row r="692" spans="1:15" x14ac:dyDescent="0.25">
      <c r="A692" t="s">
        <v>3236</v>
      </c>
      <c r="B692" s="103">
        <v>27</v>
      </c>
      <c r="C692" t="s">
        <v>46</v>
      </c>
      <c r="D692" s="29">
        <v>64</v>
      </c>
      <c r="E692" s="29" t="s">
        <v>111</v>
      </c>
      <c r="F692" t="s">
        <v>105</v>
      </c>
      <c r="G692" s="29">
        <v>1</v>
      </c>
      <c r="H692" s="29">
        <v>1</v>
      </c>
      <c r="I692" s="68">
        <v>0.32</v>
      </c>
      <c r="K692" t="s">
        <v>150</v>
      </c>
      <c r="L692" t="s">
        <v>4727</v>
      </c>
      <c r="M692" s="66"/>
      <c r="O692" t="str">
        <f t="shared" si="10"/>
        <v/>
      </c>
    </row>
    <row r="693" spans="1:15" x14ac:dyDescent="0.25">
      <c r="A693" t="s">
        <v>3236</v>
      </c>
      <c r="B693" s="103">
        <v>27</v>
      </c>
      <c r="C693" t="s">
        <v>35</v>
      </c>
      <c r="D693" s="29">
        <v>1</v>
      </c>
      <c r="E693" s="29" t="s">
        <v>112</v>
      </c>
      <c r="F693" t="s">
        <v>113</v>
      </c>
      <c r="G693" s="29">
        <v>2</v>
      </c>
      <c r="H693" s="29">
        <v>2</v>
      </c>
      <c r="I693" s="68">
        <v>4</v>
      </c>
      <c r="K693" t="s">
        <v>150</v>
      </c>
      <c r="L693" t="s">
        <v>4727</v>
      </c>
      <c r="M693" s="66"/>
      <c r="O693" t="str">
        <f t="shared" si="10"/>
        <v/>
      </c>
    </row>
    <row r="694" spans="1:15" x14ac:dyDescent="0.25">
      <c r="A694" t="s">
        <v>1777</v>
      </c>
      <c r="B694"/>
      <c r="C694" t="s">
        <v>77</v>
      </c>
      <c r="D694" s="29">
        <v>4</v>
      </c>
      <c r="E694" s="29" t="s">
        <v>114</v>
      </c>
      <c r="F694" t="s">
        <v>113</v>
      </c>
      <c r="G694" s="29">
        <v>1</v>
      </c>
      <c r="H694" s="29">
        <v>3</v>
      </c>
      <c r="I694" s="68">
        <v>12</v>
      </c>
      <c r="J694">
        <v>101</v>
      </c>
      <c r="K694" t="s">
        <v>106</v>
      </c>
      <c r="L694" t="s">
        <v>3912</v>
      </c>
      <c r="M694" s="66" t="s">
        <v>6920</v>
      </c>
      <c r="O694" t="str">
        <f t="shared" si="10"/>
        <v/>
      </c>
    </row>
    <row r="695" spans="1:15" x14ac:dyDescent="0.25">
      <c r="A695" t="s">
        <v>1777</v>
      </c>
      <c r="B695"/>
      <c r="C695" t="s">
        <v>35</v>
      </c>
      <c r="D695" s="29">
        <v>4</v>
      </c>
      <c r="E695" s="29" t="s">
        <v>112</v>
      </c>
      <c r="F695" t="s">
        <v>113</v>
      </c>
      <c r="G695" s="29">
        <v>1</v>
      </c>
      <c r="H695" s="29">
        <v>3</v>
      </c>
      <c r="I695" s="68">
        <v>12</v>
      </c>
      <c r="K695" t="s">
        <v>106</v>
      </c>
      <c r="L695" t="s">
        <v>3912</v>
      </c>
      <c r="M695" s="66"/>
      <c r="O695" t="str">
        <f t="shared" si="10"/>
        <v/>
      </c>
    </row>
    <row r="696" spans="1:15" x14ac:dyDescent="0.25">
      <c r="A696" t="s">
        <v>2546</v>
      </c>
      <c r="C696" t="s">
        <v>77</v>
      </c>
      <c r="D696" s="29">
        <v>34</v>
      </c>
      <c r="E696" s="29" t="s">
        <v>104</v>
      </c>
      <c r="F696" t="s">
        <v>105</v>
      </c>
      <c r="G696" s="29">
        <v>1</v>
      </c>
      <c r="H696" s="29">
        <v>1</v>
      </c>
      <c r="I696" s="68">
        <v>0.17</v>
      </c>
      <c r="K696" t="s">
        <v>150</v>
      </c>
      <c r="L696" t="s">
        <v>4728</v>
      </c>
      <c r="M696" s="66" t="s">
        <v>6906</v>
      </c>
      <c r="O696" t="str">
        <f t="shared" si="10"/>
        <v/>
      </c>
    </row>
    <row r="697" spans="1:15" x14ac:dyDescent="0.25">
      <c r="A697" t="s">
        <v>2546</v>
      </c>
      <c r="C697" t="s">
        <v>35</v>
      </c>
      <c r="D697" s="29">
        <v>34</v>
      </c>
      <c r="E697" s="29" t="s">
        <v>108</v>
      </c>
      <c r="F697" t="s">
        <v>105</v>
      </c>
      <c r="G697" s="29">
        <v>1</v>
      </c>
      <c r="H697" s="29">
        <v>1</v>
      </c>
      <c r="I697" s="68">
        <v>0.17</v>
      </c>
      <c r="K697" t="s">
        <v>150</v>
      </c>
      <c r="L697" t="s">
        <v>4728</v>
      </c>
      <c r="M697" s="66"/>
      <c r="O697" t="str">
        <f t="shared" si="10"/>
        <v/>
      </c>
    </row>
    <row r="698" spans="1:15" x14ac:dyDescent="0.25">
      <c r="A698" t="s">
        <v>2547</v>
      </c>
      <c r="C698" t="s">
        <v>77</v>
      </c>
      <c r="D698" s="29">
        <v>34</v>
      </c>
      <c r="E698" s="29" t="s">
        <v>104</v>
      </c>
      <c r="F698" t="s">
        <v>105</v>
      </c>
      <c r="G698" s="29">
        <v>1</v>
      </c>
      <c r="H698" s="29">
        <v>1</v>
      </c>
      <c r="I698" s="68">
        <v>0.17</v>
      </c>
      <c r="K698" t="s">
        <v>150</v>
      </c>
      <c r="L698" t="s">
        <v>4729</v>
      </c>
      <c r="M698" s="66" t="s">
        <v>6906</v>
      </c>
      <c r="O698" t="str">
        <f t="shared" si="10"/>
        <v/>
      </c>
    </row>
    <row r="699" spans="1:15" x14ac:dyDescent="0.25">
      <c r="A699" t="s">
        <v>2547</v>
      </c>
      <c r="C699" t="s">
        <v>35</v>
      </c>
      <c r="D699" s="29">
        <v>34</v>
      </c>
      <c r="E699" s="29" t="s">
        <v>108</v>
      </c>
      <c r="F699" t="s">
        <v>105</v>
      </c>
      <c r="G699" s="29">
        <v>1</v>
      </c>
      <c r="H699" s="29">
        <v>1</v>
      </c>
      <c r="I699" s="68">
        <v>0.17</v>
      </c>
      <c r="K699" t="s">
        <v>150</v>
      </c>
      <c r="L699" t="s">
        <v>4729</v>
      </c>
      <c r="M699" s="66"/>
      <c r="O699" t="str">
        <f t="shared" si="10"/>
        <v/>
      </c>
    </row>
    <row r="700" spans="1:15" x14ac:dyDescent="0.25">
      <c r="A700" t="s">
        <v>2548</v>
      </c>
      <c r="C700" t="s">
        <v>77</v>
      </c>
      <c r="D700" s="29">
        <v>34</v>
      </c>
      <c r="E700" s="29" t="s">
        <v>104</v>
      </c>
      <c r="F700" t="s">
        <v>105</v>
      </c>
      <c r="G700" s="29">
        <v>1</v>
      </c>
      <c r="H700" s="29">
        <v>1</v>
      </c>
      <c r="I700" s="68">
        <v>0.17</v>
      </c>
      <c r="K700" t="s">
        <v>150</v>
      </c>
      <c r="L700" t="s">
        <v>4730</v>
      </c>
      <c r="M700" s="66" t="s">
        <v>6906</v>
      </c>
      <c r="O700" t="str">
        <f t="shared" si="10"/>
        <v/>
      </c>
    </row>
    <row r="701" spans="1:15" x14ac:dyDescent="0.25">
      <c r="A701" t="s">
        <v>2548</v>
      </c>
      <c r="C701" t="s">
        <v>35</v>
      </c>
      <c r="D701" s="29">
        <v>34</v>
      </c>
      <c r="E701" s="29" t="s">
        <v>108</v>
      </c>
      <c r="F701" t="s">
        <v>105</v>
      </c>
      <c r="G701" s="29">
        <v>1</v>
      </c>
      <c r="H701" s="29">
        <v>1</v>
      </c>
      <c r="I701" s="68">
        <v>0.17</v>
      </c>
      <c r="K701" t="s">
        <v>150</v>
      </c>
      <c r="L701" t="s">
        <v>4730</v>
      </c>
      <c r="M701" s="66"/>
      <c r="O701" t="str">
        <f t="shared" si="10"/>
        <v/>
      </c>
    </row>
    <row r="702" spans="1:15" x14ac:dyDescent="0.25">
      <c r="A702" t="s">
        <v>2151</v>
      </c>
      <c r="B702" s="103">
        <v>3</v>
      </c>
      <c r="C702" t="s">
        <v>77</v>
      </c>
      <c r="D702" s="29">
        <v>96</v>
      </c>
      <c r="E702" s="29" t="s">
        <v>104</v>
      </c>
      <c r="F702" t="s">
        <v>105</v>
      </c>
      <c r="G702" s="29">
        <v>2</v>
      </c>
      <c r="H702" s="29">
        <v>1</v>
      </c>
      <c r="I702" s="68">
        <v>0.96</v>
      </c>
      <c r="K702" t="s">
        <v>150</v>
      </c>
      <c r="L702" t="s">
        <v>4731</v>
      </c>
      <c r="M702" s="66" t="s">
        <v>6906</v>
      </c>
      <c r="O702" t="str">
        <f t="shared" si="10"/>
        <v/>
      </c>
    </row>
    <row r="703" spans="1:15" x14ac:dyDescent="0.25">
      <c r="A703" t="s">
        <v>2151</v>
      </c>
      <c r="C703" t="s">
        <v>35</v>
      </c>
      <c r="D703" s="29">
        <v>96</v>
      </c>
      <c r="E703" s="29" t="s">
        <v>108</v>
      </c>
      <c r="F703" t="s">
        <v>105</v>
      </c>
      <c r="G703" s="29">
        <v>2</v>
      </c>
      <c r="H703" s="29">
        <v>1</v>
      </c>
      <c r="I703" s="68">
        <v>0.96</v>
      </c>
      <c r="K703" t="s">
        <v>150</v>
      </c>
      <c r="L703" t="s">
        <v>4731</v>
      </c>
      <c r="M703" s="66"/>
      <c r="O703" t="str">
        <f t="shared" si="10"/>
        <v/>
      </c>
    </row>
    <row r="704" spans="1:15" x14ac:dyDescent="0.25">
      <c r="A704" t="s">
        <v>2151</v>
      </c>
      <c r="C704" t="s">
        <v>46</v>
      </c>
      <c r="D704" s="29">
        <v>34</v>
      </c>
      <c r="E704" s="29" t="s">
        <v>111</v>
      </c>
      <c r="F704" t="s">
        <v>105</v>
      </c>
      <c r="G704" s="29">
        <v>1</v>
      </c>
      <c r="H704" s="29">
        <v>1</v>
      </c>
      <c r="I704" s="68">
        <v>0.17</v>
      </c>
      <c r="K704" t="s">
        <v>150</v>
      </c>
      <c r="L704" t="s">
        <v>4731</v>
      </c>
      <c r="M704" s="66"/>
      <c r="O704" t="str">
        <f t="shared" si="10"/>
        <v/>
      </c>
    </row>
    <row r="705" spans="1:15" x14ac:dyDescent="0.25">
      <c r="A705" t="s">
        <v>2549</v>
      </c>
      <c r="C705" t="s">
        <v>77</v>
      </c>
      <c r="D705" s="29">
        <v>34</v>
      </c>
      <c r="E705" s="29" t="s">
        <v>104</v>
      </c>
      <c r="F705" t="s">
        <v>105</v>
      </c>
      <c r="G705" s="29">
        <v>1</v>
      </c>
      <c r="H705" s="29">
        <v>1</v>
      </c>
      <c r="I705" s="68">
        <v>0.17</v>
      </c>
      <c r="K705" t="s">
        <v>150</v>
      </c>
      <c r="L705" t="s">
        <v>4732</v>
      </c>
      <c r="M705" s="66" t="s">
        <v>6906</v>
      </c>
      <c r="O705" t="str">
        <f t="shared" si="10"/>
        <v/>
      </c>
    </row>
    <row r="706" spans="1:15" x14ac:dyDescent="0.25">
      <c r="A706" t="s">
        <v>2549</v>
      </c>
      <c r="C706" t="s">
        <v>35</v>
      </c>
      <c r="D706" s="29">
        <v>34</v>
      </c>
      <c r="E706" s="29" t="s">
        <v>108</v>
      </c>
      <c r="F706" t="s">
        <v>105</v>
      </c>
      <c r="G706" s="29">
        <v>1</v>
      </c>
      <c r="H706" s="29">
        <v>1</v>
      </c>
      <c r="I706" s="68">
        <v>0.17</v>
      </c>
      <c r="K706" t="s">
        <v>150</v>
      </c>
      <c r="L706" t="s">
        <v>4732</v>
      </c>
      <c r="M706" s="66"/>
      <c r="O706" t="str">
        <f t="shared" si="10"/>
        <v/>
      </c>
    </row>
    <row r="707" spans="1:15" x14ac:dyDescent="0.25">
      <c r="A707" t="s">
        <v>1954</v>
      </c>
      <c r="B707"/>
      <c r="C707" t="s">
        <v>77</v>
      </c>
      <c r="D707" s="29">
        <v>2</v>
      </c>
      <c r="E707" s="29" t="s">
        <v>114</v>
      </c>
      <c r="F707" t="s">
        <v>113</v>
      </c>
      <c r="G707" s="29">
        <v>1</v>
      </c>
      <c r="H707" s="29">
        <v>3</v>
      </c>
      <c r="I707" s="68">
        <v>6</v>
      </c>
      <c r="K707" t="s">
        <v>106</v>
      </c>
      <c r="L707" t="s">
        <v>4733</v>
      </c>
      <c r="M707" s="66" t="s">
        <v>6906</v>
      </c>
      <c r="O707" t="str">
        <f t="shared" si="10"/>
        <v/>
      </c>
    </row>
    <row r="708" spans="1:15" x14ac:dyDescent="0.25">
      <c r="A708" t="s">
        <v>1954</v>
      </c>
      <c r="B708"/>
      <c r="C708" t="s">
        <v>77</v>
      </c>
      <c r="D708" s="29">
        <v>2</v>
      </c>
      <c r="E708" s="29" t="s">
        <v>114</v>
      </c>
      <c r="F708" t="s">
        <v>113</v>
      </c>
      <c r="G708" s="29">
        <v>1</v>
      </c>
      <c r="H708" s="29">
        <v>6</v>
      </c>
      <c r="I708" s="68">
        <v>12</v>
      </c>
      <c r="K708" t="s">
        <v>106</v>
      </c>
      <c r="L708" t="s">
        <v>4733</v>
      </c>
      <c r="M708" s="66" t="s">
        <v>6906</v>
      </c>
      <c r="O708" t="str">
        <f t="shared" si="10"/>
        <v/>
      </c>
    </row>
    <row r="709" spans="1:15" x14ac:dyDescent="0.25">
      <c r="A709" t="s">
        <v>1954</v>
      </c>
      <c r="B709"/>
      <c r="C709" t="s">
        <v>77</v>
      </c>
      <c r="D709" s="29">
        <v>3</v>
      </c>
      <c r="E709" s="29" t="s">
        <v>114</v>
      </c>
      <c r="F709" t="s">
        <v>113</v>
      </c>
      <c r="G709" s="29">
        <v>1</v>
      </c>
      <c r="H709" s="29">
        <v>5</v>
      </c>
      <c r="I709" s="68">
        <v>15</v>
      </c>
      <c r="K709" t="s">
        <v>106</v>
      </c>
      <c r="L709" t="s">
        <v>4733</v>
      </c>
      <c r="M709" s="66" t="s">
        <v>6906</v>
      </c>
      <c r="O709" t="str">
        <f t="shared" si="10"/>
        <v/>
      </c>
    </row>
    <row r="710" spans="1:15" x14ac:dyDescent="0.25">
      <c r="A710" t="s">
        <v>1954</v>
      </c>
      <c r="B710"/>
      <c r="C710" t="s">
        <v>47</v>
      </c>
      <c r="D710" s="29">
        <v>64</v>
      </c>
      <c r="E710" s="29" t="s">
        <v>109</v>
      </c>
      <c r="F710" t="s">
        <v>105</v>
      </c>
      <c r="G710" s="29">
        <v>2</v>
      </c>
      <c r="H710" s="29">
        <v>1</v>
      </c>
      <c r="I710" s="68">
        <v>0.64</v>
      </c>
      <c r="K710" t="s">
        <v>106</v>
      </c>
      <c r="L710" t="s">
        <v>4733</v>
      </c>
      <c r="M710" s="66"/>
      <c r="O710" t="str">
        <f t="shared" si="10"/>
        <v/>
      </c>
    </row>
    <row r="711" spans="1:15" x14ac:dyDescent="0.25">
      <c r="A711" t="s">
        <v>1954</v>
      </c>
      <c r="B711"/>
      <c r="C711" t="s">
        <v>35</v>
      </c>
      <c r="D711" s="29">
        <v>3</v>
      </c>
      <c r="E711" s="29" t="s">
        <v>112</v>
      </c>
      <c r="F711" t="s">
        <v>113</v>
      </c>
      <c r="G711" s="29">
        <v>1</v>
      </c>
      <c r="H711" s="29">
        <v>5</v>
      </c>
      <c r="I711" s="68">
        <v>15</v>
      </c>
      <c r="K711" t="s">
        <v>106</v>
      </c>
      <c r="L711" t="s">
        <v>4733</v>
      </c>
      <c r="M711" s="66"/>
      <c r="O711" t="str">
        <f t="shared" si="10"/>
        <v/>
      </c>
    </row>
    <row r="712" spans="1:15" x14ac:dyDescent="0.25">
      <c r="A712" t="s">
        <v>1954</v>
      </c>
      <c r="B712"/>
      <c r="C712" t="s">
        <v>35</v>
      </c>
      <c r="D712" s="29">
        <v>3</v>
      </c>
      <c r="E712" s="29" t="s">
        <v>112</v>
      </c>
      <c r="F712" t="s">
        <v>113</v>
      </c>
      <c r="G712" s="29">
        <v>1</v>
      </c>
      <c r="H712" s="29">
        <v>5</v>
      </c>
      <c r="I712" s="68">
        <v>15</v>
      </c>
      <c r="K712" t="s">
        <v>106</v>
      </c>
      <c r="L712" t="s">
        <v>4733</v>
      </c>
      <c r="M712" s="66"/>
      <c r="O712" t="str">
        <f t="shared" si="10"/>
        <v/>
      </c>
    </row>
    <row r="713" spans="1:15" x14ac:dyDescent="0.25">
      <c r="A713" t="s">
        <v>1954</v>
      </c>
      <c r="B713"/>
      <c r="C713" t="s">
        <v>35</v>
      </c>
      <c r="D713" s="29">
        <v>4</v>
      </c>
      <c r="E713" s="29" t="s">
        <v>112</v>
      </c>
      <c r="F713" t="s">
        <v>113</v>
      </c>
      <c r="G713" s="29">
        <v>1</v>
      </c>
      <c r="H713" s="29">
        <v>5</v>
      </c>
      <c r="I713" s="68">
        <v>20</v>
      </c>
      <c r="K713" t="s">
        <v>106</v>
      </c>
      <c r="L713" t="s">
        <v>4733</v>
      </c>
      <c r="M713" s="66"/>
      <c r="O713" t="str">
        <f t="shared" ref="O713:O776" si="11">TRIM(N713)</f>
        <v/>
      </c>
    </row>
    <row r="714" spans="1:15" x14ac:dyDescent="0.25">
      <c r="A714" t="s">
        <v>3023</v>
      </c>
      <c r="B714" s="103">
        <v>4</v>
      </c>
      <c r="C714" t="s">
        <v>77</v>
      </c>
      <c r="D714" s="29">
        <v>96</v>
      </c>
      <c r="E714" s="29" t="s">
        <v>104</v>
      </c>
      <c r="F714" t="s">
        <v>105</v>
      </c>
      <c r="G714" s="29">
        <v>3</v>
      </c>
      <c r="H714" s="29">
        <v>1</v>
      </c>
      <c r="I714" s="68">
        <v>1.44</v>
      </c>
      <c r="K714" t="s">
        <v>150</v>
      </c>
      <c r="L714" t="s">
        <v>4734</v>
      </c>
      <c r="M714" s="66" t="s">
        <v>6906</v>
      </c>
      <c r="O714" t="str">
        <f t="shared" si="11"/>
        <v/>
      </c>
    </row>
    <row r="715" spans="1:15" x14ac:dyDescent="0.25">
      <c r="A715" t="s">
        <v>3023</v>
      </c>
      <c r="B715" s="103">
        <v>4</v>
      </c>
      <c r="C715" t="s">
        <v>35</v>
      </c>
      <c r="D715" s="29">
        <v>96</v>
      </c>
      <c r="E715" s="29" t="s">
        <v>108</v>
      </c>
      <c r="F715" t="s">
        <v>105</v>
      </c>
      <c r="G715" s="29">
        <v>4</v>
      </c>
      <c r="H715" s="29">
        <v>1</v>
      </c>
      <c r="I715" s="68">
        <v>1.92</v>
      </c>
      <c r="K715" t="s">
        <v>150</v>
      </c>
      <c r="L715" t="s">
        <v>4734</v>
      </c>
      <c r="M715" s="66"/>
      <c r="O715" t="str">
        <f t="shared" si="11"/>
        <v/>
      </c>
    </row>
    <row r="716" spans="1:15" x14ac:dyDescent="0.25">
      <c r="A716" t="s">
        <v>3023</v>
      </c>
      <c r="B716" s="103">
        <v>4</v>
      </c>
      <c r="C716" t="s">
        <v>46</v>
      </c>
      <c r="D716" s="29">
        <v>96</v>
      </c>
      <c r="E716" s="29" t="s">
        <v>111</v>
      </c>
      <c r="F716" t="s">
        <v>105</v>
      </c>
      <c r="G716" s="29">
        <v>1</v>
      </c>
      <c r="H716" s="29">
        <v>1</v>
      </c>
      <c r="I716" s="68">
        <v>0.48</v>
      </c>
      <c r="K716" t="s">
        <v>150</v>
      </c>
      <c r="L716" t="s">
        <v>4734</v>
      </c>
      <c r="M716" s="66"/>
      <c r="O716" t="str">
        <f t="shared" si="11"/>
        <v/>
      </c>
    </row>
    <row r="717" spans="1:15" x14ac:dyDescent="0.25">
      <c r="A717" t="s">
        <v>3023</v>
      </c>
      <c r="B717" s="103">
        <v>4</v>
      </c>
      <c r="C717" t="s">
        <v>46</v>
      </c>
      <c r="D717" s="29">
        <v>96</v>
      </c>
      <c r="E717" s="29" t="s">
        <v>111</v>
      </c>
      <c r="F717" t="s">
        <v>105</v>
      </c>
      <c r="G717" s="29">
        <v>1</v>
      </c>
      <c r="H717" s="29">
        <v>1</v>
      </c>
      <c r="I717" s="68">
        <v>0.48</v>
      </c>
      <c r="K717" t="s">
        <v>150</v>
      </c>
      <c r="L717" t="s">
        <v>4734</v>
      </c>
      <c r="M717" s="66"/>
      <c r="O717" t="str">
        <f t="shared" si="11"/>
        <v/>
      </c>
    </row>
    <row r="718" spans="1:15" x14ac:dyDescent="0.25">
      <c r="A718" t="s">
        <v>330</v>
      </c>
      <c r="B718"/>
      <c r="C718" t="s">
        <v>35</v>
      </c>
      <c r="D718" s="29">
        <v>1</v>
      </c>
      <c r="E718" s="29" t="s">
        <v>112</v>
      </c>
      <c r="F718" t="s">
        <v>113</v>
      </c>
      <c r="G718" s="29">
        <v>1</v>
      </c>
      <c r="H718" s="29">
        <v>1</v>
      </c>
      <c r="I718" s="68">
        <v>1</v>
      </c>
      <c r="K718" t="s">
        <v>106</v>
      </c>
      <c r="L718" t="s">
        <v>4234</v>
      </c>
      <c r="M718" s="66"/>
      <c r="O718" t="str">
        <f t="shared" si="11"/>
        <v/>
      </c>
    </row>
    <row r="719" spans="1:15" x14ac:dyDescent="0.25">
      <c r="A719" t="s">
        <v>330</v>
      </c>
      <c r="B719"/>
      <c r="C719" t="s">
        <v>77</v>
      </c>
      <c r="D719" s="29">
        <v>34</v>
      </c>
      <c r="E719" s="29" t="s">
        <v>104</v>
      </c>
      <c r="F719" t="s">
        <v>105</v>
      </c>
      <c r="G719" s="29">
        <v>1</v>
      </c>
      <c r="H719" s="29">
        <v>1</v>
      </c>
      <c r="I719" s="68">
        <v>0.17</v>
      </c>
      <c r="K719" t="s">
        <v>106</v>
      </c>
      <c r="L719" t="s">
        <v>4234</v>
      </c>
      <c r="M719" s="66" t="s">
        <v>6920</v>
      </c>
      <c r="O719" t="str">
        <f t="shared" si="11"/>
        <v/>
      </c>
    </row>
    <row r="720" spans="1:15" x14ac:dyDescent="0.25">
      <c r="A720" t="s">
        <v>511</v>
      </c>
      <c r="B720" s="103">
        <v>466</v>
      </c>
      <c r="C720" t="s">
        <v>77</v>
      </c>
      <c r="D720" s="29">
        <v>3</v>
      </c>
      <c r="E720" s="29" t="s">
        <v>114</v>
      </c>
      <c r="F720" t="s">
        <v>113</v>
      </c>
      <c r="G720" s="29">
        <v>5</v>
      </c>
      <c r="H720" s="29">
        <v>2</v>
      </c>
      <c r="I720" s="68">
        <v>30</v>
      </c>
      <c r="K720" t="s">
        <v>150</v>
      </c>
      <c r="L720" t="s">
        <v>4735</v>
      </c>
      <c r="M720" s="66" t="s">
        <v>6906</v>
      </c>
      <c r="O720" t="str">
        <f t="shared" si="11"/>
        <v/>
      </c>
    </row>
    <row r="721" spans="1:15" x14ac:dyDescent="0.25">
      <c r="A721" t="s">
        <v>511</v>
      </c>
      <c r="C721" t="s">
        <v>77</v>
      </c>
      <c r="D721" s="29">
        <v>4</v>
      </c>
      <c r="E721" s="29" t="s">
        <v>114</v>
      </c>
      <c r="F721" t="s">
        <v>113</v>
      </c>
      <c r="G721" s="29">
        <v>3</v>
      </c>
      <c r="H721" s="29">
        <v>2</v>
      </c>
      <c r="I721" s="68">
        <v>24</v>
      </c>
      <c r="K721" t="s">
        <v>150</v>
      </c>
      <c r="L721" t="s">
        <v>4735</v>
      </c>
      <c r="M721" s="66" t="s">
        <v>6906</v>
      </c>
      <c r="O721" t="str">
        <f t="shared" si="11"/>
        <v/>
      </c>
    </row>
    <row r="722" spans="1:15" x14ac:dyDescent="0.25">
      <c r="A722" t="s">
        <v>511</v>
      </c>
      <c r="C722" t="s">
        <v>47</v>
      </c>
      <c r="D722" s="29">
        <v>64</v>
      </c>
      <c r="E722" s="29" t="s">
        <v>109</v>
      </c>
      <c r="F722" t="s">
        <v>105</v>
      </c>
      <c r="G722" s="29">
        <v>1</v>
      </c>
      <c r="H722" s="29">
        <v>1</v>
      </c>
      <c r="I722" s="68">
        <v>0.32</v>
      </c>
      <c r="K722" t="s">
        <v>150</v>
      </c>
      <c r="L722" t="s">
        <v>4735</v>
      </c>
      <c r="M722" s="66"/>
      <c r="O722" t="str">
        <f t="shared" si="11"/>
        <v/>
      </c>
    </row>
    <row r="723" spans="1:15" x14ac:dyDescent="0.25">
      <c r="A723" t="s">
        <v>511</v>
      </c>
      <c r="C723" t="s">
        <v>35</v>
      </c>
      <c r="D723" s="29">
        <v>4</v>
      </c>
      <c r="E723" s="29" t="s">
        <v>112</v>
      </c>
      <c r="F723" t="s">
        <v>113</v>
      </c>
      <c r="G723" s="29">
        <v>4</v>
      </c>
      <c r="H723" s="29">
        <v>3</v>
      </c>
      <c r="I723" s="68">
        <v>48</v>
      </c>
      <c r="K723" t="s">
        <v>150</v>
      </c>
      <c r="L723" t="s">
        <v>4735</v>
      </c>
      <c r="M723" s="66"/>
      <c r="O723" t="str">
        <f t="shared" si="11"/>
        <v/>
      </c>
    </row>
    <row r="724" spans="1:15" x14ac:dyDescent="0.25">
      <c r="A724" t="s">
        <v>511</v>
      </c>
      <c r="C724" t="s">
        <v>46</v>
      </c>
      <c r="D724" s="29">
        <v>64</v>
      </c>
      <c r="E724" s="29" t="s">
        <v>111</v>
      </c>
      <c r="F724" t="s">
        <v>105</v>
      </c>
      <c r="G724" s="29">
        <v>5</v>
      </c>
      <c r="H724" s="29">
        <v>1</v>
      </c>
      <c r="I724" s="68">
        <v>1.6</v>
      </c>
      <c r="K724" t="s">
        <v>150</v>
      </c>
      <c r="L724" t="s">
        <v>4735</v>
      </c>
      <c r="M724" s="66"/>
      <c r="O724" t="str">
        <f t="shared" si="11"/>
        <v/>
      </c>
    </row>
    <row r="725" spans="1:15" x14ac:dyDescent="0.25">
      <c r="A725" t="s">
        <v>509</v>
      </c>
      <c r="C725" t="s">
        <v>35</v>
      </c>
      <c r="D725" s="29">
        <v>3</v>
      </c>
      <c r="E725" s="29" t="s">
        <v>112</v>
      </c>
      <c r="F725" t="s">
        <v>113</v>
      </c>
      <c r="G725" s="29">
        <v>3</v>
      </c>
      <c r="H725" s="29">
        <v>3</v>
      </c>
      <c r="I725" s="68">
        <v>27</v>
      </c>
      <c r="K725" t="s">
        <v>150</v>
      </c>
      <c r="L725" t="s">
        <v>4442</v>
      </c>
      <c r="M725" s="66"/>
      <c r="O725" t="str">
        <f t="shared" si="11"/>
        <v/>
      </c>
    </row>
    <row r="726" spans="1:15" x14ac:dyDescent="0.25">
      <c r="A726" t="s">
        <v>2943</v>
      </c>
      <c r="B726" s="103">
        <v>4</v>
      </c>
      <c r="C726" t="s">
        <v>77</v>
      </c>
      <c r="D726" s="29">
        <v>1</v>
      </c>
      <c r="E726" s="29" t="s">
        <v>114</v>
      </c>
      <c r="F726" t="s">
        <v>113</v>
      </c>
      <c r="G726" s="29">
        <v>1</v>
      </c>
      <c r="H726" s="29">
        <v>1</v>
      </c>
      <c r="I726" s="68">
        <v>1</v>
      </c>
      <c r="K726" t="s">
        <v>150</v>
      </c>
      <c r="L726" t="s">
        <v>4736</v>
      </c>
      <c r="M726" s="66" t="s">
        <v>6906</v>
      </c>
      <c r="O726" t="str">
        <f t="shared" si="11"/>
        <v/>
      </c>
    </row>
    <row r="727" spans="1:15" x14ac:dyDescent="0.25">
      <c r="A727" t="s">
        <v>2943</v>
      </c>
      <c r="B727" s="103">
        <v>4</v>
      </c>
      <c r="C727" t="s">
        <v>35</v>
      </c>
      <c r="D727" s="29">
        <v>96</v>
      </c>
      <c r="E727" s="29" t="s">
        <v>108</v>
      </c>
      <c r="F727" t="s">
        <v>105</v>
      </c>
      <c r="G727" s="29">
        <v>2</v>
      </c>
      <c r="H727" s="29">
        <v>1</v>
      </c>
      <c r="I727" s="68">
        <v>0.96</v>
      </c>
      <c r="K727" t="s">
        <v>150</v>
      </c>
      <c r="L727" t="s">
        <v>4736</v>
      </c>
      <c r="M727" s="66"/>
      <c r="O727" t="str">
        <f t="shared" si="11"/>
        <v/>
      </c>
    </row>
    <row r="728" spans="1:15" x14ac:dyDescent="0.25">
      <c r="A728" t="s">
        <v>2943</v>
      </c>
      <c r="B728" s="103">
        <v>4</v>
      </c>
      <c r="C728" t="s">
        <v>46</v>
      </c>
      <c r="D728" s="29">
        <v>96</v>
      </c>
      <c r="E728" s="29" t="s">
        <v>111</v>
      </c>
      <c r="F728" t="s">
        <v>105</v>
      </c>
      <c r="G728" s="29">
        <v>2</v>
      </c>
      <c r="H728" s="29">
        <v>1</v>
      </c>
      <c r="I728" s="68">
        <v>0.96</v>
      </c>
      <c r="K728" t="s">
        <v>150</v>
      </c>
      <c r="L728" t="s">
        <v>4736</v>
      </c>
      <c r="M728" s="66"/>
      <c r="O728" t="str">
        <f t="shared" si="11"/>
        <v/>
      </c>
    </row>
    <row r="729" spans="1:15" x14ac:dyDescent="0.25">
      <c r="A729" t="s">
        <v>2955</v>
      </c>
      <c r="B729"/>
      <c r="C729" t="s">
        <v>77</v>
      </c>
      <c r="D729" s="29">
        <v>4</v>
      </c>
      <c r="E729" s="29" t="s">
        <v>114</v>
      </c>
      <c r="F729" t="s">
        <v>113</v>
      </c>
      <c r="G729" s="29">
        <v>1</v>
      </c>
      <c r="H729" s="29">
        <v>1</v>
      </c>
      <c r="I729" s="68">
        <v>4</v>
      </c>
      <c r="K729" t="s">
        <v>106</v>
      </c>
      <c r="L729" t="s">
        <v>4737</v>
      </c>
      <c r="M729" s="66" t="s">
        <v>6906</v>
      </c>
      <c r="O729" t="str">
        <f t="shared" si="11"/>
        <v/>
      </c>
    </row>
    <row r="730" spans="1:15" x14ac:dyDescent="0.25">
      <c r="A730" t="s">
        <v>2955</v>
      </c>
      <c r="B730"/>
      <c r="C730" t="s">
        <v>35</v>
      </c>
      <c r="D730" s="29">
        <v>2</v>
      </c>
      <c r="E730" s="29" t="s">
        <v>112</v>
      </c>
      <c r="F730" t="s">
        <v>113</v>
      </c>
      <c r="G730" s="29">
        <v>1</v>
      </c>
      <c r="H730" s="29">
        <v>1</v>
      </c>
      <c r="I730" s="68">
        <v>2</v>
      </c>
      <c r="K730" t="s">
        <v>106</v>
      </c>
      <c r="L730" t="s">
        <v>4737</v>
      </c>
      <c r="M730" s="66"/>
      <c r="O730" t="str">
        <f t="shared" si="11"/>
        <v/>
      </c>
    </row>
    <row r="731" spans="1:15" x14ac:dyDescent="0.25">
      <c r="A731" t="s">
        <v>2955</v>
      </c>
      <c r="B731"/>
      <c r="C731" t="s">
        <v>46</v>
      </c>
      <c r="D731" s="29">
        <v>96</v>
      </c>
      <c r="E731" s="29" t="s">
        <v>111</v>
      </c>
      <c r="F731" t="s">
        <v>105</v>
      </c>
      <c r="G731" s="29">
        <v>1</v>
      </c>
      <c r="H731" s="29">
        <v>1</v>
      </c>
      <c r="I731" s="68">
        <v>0.48</v>
      </c>
      <c r="K731" t="s">
        <v>106</v>
      </c>
      <c r="L731" t="s">
        <v>4737</v>
      </c>
      <c r="M731" s="66"/>
      <c r="O731" t="str">
        <f t="shared" si="11"/>
        <v/>
      </c>
    </row>
    <row r="732" spans="1:15" x14ac:dyDescent="0.25">
      <c r="A732" t="s">
        <v>1516</v>
      </c>
      <c r="B732"/>
      <c r="C732" t="s">
        <v>77</v>
      </c>
      <c r="D732" s="29">
        <v>6</v>
      </c>
      <c r="E732" s="29" t="s">
        <v>114</v>
      </c>
      <c r="F732" t="s">
        <v>113</v>
      </c>
      <c r="G732" s="29">
        <v>1</v>
      </c>
      <c r="H732" s="29">
        <v>1</v>
      </c>
      <c r="I732" s="68">
        <v>6</v>
      </c>
      <c r="K732" t="s">
        <v>106</v>
      </c>
      <c r="L732" t="s">
        <v>4499</v>
      </c>
      <c r="M732" s="66" t="s">
        <v>6906</v>
      </c>
      <c r="O732" t="str">
        <f t="shared" si="11"/>
        <v/>
      </c>
    </row>
    <row r="733" spans="1:15" x14ac:dyDescent="0.25">
      <c r="A733" t="s">
        <v>1516</v>
      </c>
      <c r="B733"/>
      <c r="C733" t="s">
        <v>35</v>
      </c>
      <c r="D733" s="29">
        <v>3</v>
      </c>
      <c r="E733" s="29" t="s">
        <v>112</v>
      </c>
      <c r="F733" t="s">
        <v>113</v>
      </c>
      <c r="G733" s="29">
        <v>1</v>
      </c>
      <c r="H733" s="29">
        <v>1</v>
      </c>
      <c r="I733" s="68">
        <v>3</v>
      </c>
      <c r="K733" t="s">
        <v>106</v>
      </c>
      <c r="L733" t="s">
        <v>4499</v>
      </c>
      <c r="M733" s="66"/>
      <c r="O733" t="str">
        <f t="shared" si="11"/>
        <v/>
      </c>
    </row>
    <row r="734" spans="1:15" x14ac:dyDescent="0.25">
      <c r="A734" t="s">
        <v>1516</v>
      </c>
      <c r="B734"/>
      <c r="C734" t="s">
        <v>46</v>
      </c>
      <c r="D734" s="29">
        <v>96</v>
      </c>
      <c r="E734" s="29" t="s">
        <v>111</v>
      </c>
      <c r="F734" t="s">
        <v>105</v>
      </c>
      <c r="G734" s="29">
        <v>1</v>
      </c>
      <c r="H734" s="29">
        <v>1</v>
      </c>
      <c r="I734" s="68">
        <v>0.48</v>
      </c>
      <c r="K734" t="s">
        <v>106</v>
      </c>
      <c r="L734" t="s">
        <v>4499</v>
      </c>
      <c r="M734" s="66"/>
      <c r="O734" t="str">
        <f t="shared" si="11"/>
        <v/>
      </c>
    </row>
    <row r="735" spans="1:15" x14ac:dyDescent="0.25">
      <c r="A735" t="s">
        <v>688</v>
      </c>
      <c r="B735" s="103">
        <v>40</v>
      </c>
      <c r="C735" t="s">
        <v>77</v>
      </c>
      <c r="D735" s="29">
        <v>2</v>
      </c>
      <c r="E735" s="29" t="s">
        <v>114</v>
      </c>
      <c r="F735" t="s">
        <v>113</v>
      </c>
      <c r="G735" s="29">
        <v>2</v>
      </c>
      <c r="H735" s="29">
        <v>2</v>
      </c>
      <c r="I735" s="68">
        <v>8</v>
      </c>
      <c r="K735" t="s">
        <v>150</v>
      </c>
      <c r="L735" t="s">
        <v>4738</v>
      </c>
      <c r="M735" s="66" t="s">
        <v>6906</v>
      </c>
      <c r="O735" t="str">
        <f t="shared" si="11"/>
        <v/>
      </c>
    </row>
    <row r="736" spans="1:15" x14ac:dyDescent="0.25">
      <c r="A736" t="s">
        <v>688</v>
      </c>
      <c r="B736"/>
      <c r="C736" t="s">
        <v>46</v>
      </c>
      <c r="D736" s="29">
        <v>96</v>
      </c>
      <c r="E736" s="29" t="s">
        <v>111</v>
      </c>
      <c r="F736" t="s">
        <v>105</v>
      </c>
      <c r="G736" s="29">
        <v>2</v>
      </c>
      <c r="H736" s="29">
        <v>1</v>
      </c>
      <c r="I736" s="68">
        <v>0.96</v>
      </c>
      <c r="K736" t="s">
        <v>106</v>
      </c>
      <c r="L736" t="s">
        <v>4738</v>
      </c>
      <c r="M736" s="66"/>
      <c r="O736" t="str">
        <f t="shared" si="11"/>
        <v/>
      </c>
    </row>
    <row r="737" spans="1:15" x14ac:dyDescent="0.25">
      <c r="A737" t="s">
        <v>688</v>
      </c>
      <c r="C737" t="s">
        <v>35</v>
      </c>
      <c r="D737" s="29">
        <v>6</v>
      </c>
      <c r="E737" s="29" t="s">
        <v>112</v>
      </c>
      <c r="F737" t="s">
        <v>113</v>
      </c>
      <c r="G737" s="29">
        <v>1</v>
      </c>
      <c r="H737" s="29">
        <v>2</v>
      </c>
      <c r="I737" s="68">
        <v>12</v>
      </c>
      <c r="K737" t="s">
        <v>150</v>
      </c>
      <c r="L737" t="s">
        <v>4738</v>
      </c>
      <c r="M737" s="66"/>
      <c r="O737" t="str">
        <f t="shared" si="11"/>
        <v/>
      </c>
    </row>
    <row r="738" spans="1:15" x14ac:dyDescent="0.25">
      <c r="A738" t="s">
        <v>639</v>
      </c>
      <c r="B738"/>
      <c r="C738" t="s">
        <v>77</v>
      </c>
      <c r="D738" s="29">
        <v>3</v>
      </c>
      <c r="E738" s="29" t="s">
        <v>114</v>
      </c>
      <c r="F738" t="s">
        <v>113</v>
      </c>
      <c r="G738" s="29">
        <v>1</v>
      </c>
      <c r="H738" s="29">
        <v>1</v>
      </c>
      <c r="I738" s="68">
        <v>3</v>
      </c>
      <c r="K738" t="s">
        <v>106</v>
      </c>
      <c r="L738" t="s">
        <v>4739</v>
      </c>
      <c r="M738" s="66" t="s">
        <v>6906</v>
      </c>
      <c r="O738" t="str">
        <f t="shared" si="11"/>
        <v/>
      </c>
    </row>
    <row r="739" spans="1:15" x14ac:dyDescent="0.25">
      <c r="A739" t="s">
        <v>639</v>
      </c>
      <c r="B739"/>
      <c r="C739" t="s">
        <v>77</v>
      </c>
      <c r="D739" s="29">
        <v>3</v>
      </c>
      <c r="E739" s="29" t="s">
        <v>114</v>
      </c>
      <c r="F739" t="s">
        <v>113</v>
      </c>
      <c r="G739" s="29">
        <v>1</v>
      </c>
      <c r="H739" s="29">
        <v>1</v>
      </c>
      <c r="I739" s="68">
        <v>3</v>
      </c>
      <c r="K739" t="s">
        <v>106</v>
      </c>
      <c r="L739" t="s">
        <v>4739</v>
      </c>
      <c r="M739" s="66" t="s">
        <v>6906</v>
      </c>
      <c r="O739" t="str">
        <f t="shared" si="11"/>
        <v/>
      </c>
    </row>
    <row r="740" spans="1:15" x14ac:dyDescent="0.25">
      <c r="A740" t="s">
        <v>639</v>
      </c>
      <c r="B740"/>
      <c r="C740" t="s">
        <v>35</v>
      </c>
      <c r="D740" s="29">
        <v>3</v>
      </c>
      <c r="E740" s="29" t="s">
        <v>112</v>
      </c>
      <c r="F740" t="s">
        <v>113</v>
      </c>
      <c r="G740" s="29">
        <v>1</v>
      </c>
      <c r="H740" s="29">
        <v>5</v>
      </c>
      <c r="I740" s="68">
        <v>15</v>
      </c>
      <c r="K740" t="s">
        <v>106</v>
      </c>
      <c r="L740" t="s">
        <v>4739</v>
      </c>
      <c r="M740" s="66"/>
      <c r="O740" t="str">
        <f t="shared" si="11"/>
        <v/>
      </c>
    </row>
    <row r="741" spans="1:15" x14ac:dyDescent="0.25">
      <c r="A741" t="s">
        <v>639</v>
      </c>
      <c r="B741"/>
      <c r="C741" t="s">
        <v>47</v>
      </c>
      <c r="D741" s="29">
        <v>1</v>
      </c>
      <c r="E741" s="29" t="s">
        <v>126</v>
      </c>
      <c r="F741" t="s">
        <v>113</v>
      </c>
      <c r="G741" s="29">
        <v>1</v>
      </c>
      <c r="H741" s="29">
        <v>3</v>
      </c>
      <c r="I741" s="68">
        <v>3</v>
      </c>
      <c r="K741" t="s">
        <v>106</v>
      </c>
      <c r="L741" t="s">
        <v>4739</v>
      </c>
      <c r="M741" s="66"/>
      <c r="O741" t="str">
        <f t="shared" si="11"/>
        <v/>
      </c>
    </row>
    <row r="742" spans="1:15" x14ac:dyDescent="0.25">
      <c r="A742" t="s">
        <v>3000</v>
      </c>
      <c r="B742" s="103">
        <v>4</v>
      </c>
      <c r="C742" t="s">
        <v>77</v>
      </c>
      <c r="D742" s="29">
        <v>64</v>
      </c>
      <c r="E742" s="29" t="s">
        <v>104</v>
      </c>
      <c r="F742" t="s">
        <v>105</v>
      </c>
      <c r="G742" s="29">
        <v>2</v>
      </c>
      <c r="H742" s="29">
        <v>1</v>
      </c>
      <c r="I742" s="68">
        <v>0.64</v>
      </c>
      <c r="K742" t="s">
        <v>150</v>
      </c>
      <c r="L742" t="s">
        <v>4740</v>
      </c>
      <c r="M742" s="66" t="s">
        <v>6906</v>
      </c>
      <c r="O742" t="str">
        <f t="shared" si="11"/>
        <v/>
      </c>
    </row>
    <row r="743" spans="1:15" x14ac:dyDescent="0.25">
      <c r="A743" t="s">
        <v>3000</v>
      </c>
      <c r="B743" s="103">
        <v>4</v>
      </c>
      <c r="C743" t="s">
        <v>35</v>
      </c>
      <c r="D743" s="29">
        <v>96</v>
      </c>
      <c r="E743" s="29" t="s">
        <v>108</v>
      </c>
      <c r="F743" t="s">
        <v>105</v>
      </c>
      <c r="G743" s="29">
        <v>1</v>
      </c>
      <c r="H743" s="29">
        <v>1</v>
      </c>
      <c r="I743" s="68">
        <v>0.48</v>
      </c>
      <c r="K743" t="s">
        <v>150</v>
      </c>
      <c r="L743" t="s">
        <v>4740</v>
      </c>
      <c r="M743" s="66"/>
      <c r="O743" t="str">
        <f t="shared" si="11"/>
        <v/>
      </c>
    </row>
    <row r="744" spans="1:15" x14ac:dyDescent="0.25">
      <c r="A744" t="s">
        <v>3000</v>
      </c>
      <c r="B744" s="103">
        <v>4</v>
      </c>
      <c r="C744" t="s">
        <v>46</v>
      </c>
      <c r="D744" s="29">
        <v>64</v>
      </c>
      <c r="E744" s="29" t="s">
        <v>111</v>
      </c>
      <c r="F744" t="s">
        <v>105</v>
      </c>
      <c r="G744" s="29">
        <v>1</v>
      </c>
      <c r="H744" s="29">
        <v>1</v>
      </c>
      <c r="I744" s="68">
        <v>0.32</v>
      </c>
      <c r="K744" t="s">
        <v>150</v>
      </c>
      <c r="L744" t="s">
        <v>4740</v>
      </c>
      <c r="M744" s="66"/>
      <c r="O744" t="str">
        <f t="shared" si="11"/>
        <v/>
      </c>
    </row>
    <row r="745" spans="1:15" x14ac:dyDescent="0.25">
      <c r="A745" t="s">
        <v>1780</v>
      </c>
      <c r="B745"/>
      <c r="C745" t="s">
        <v>77</v>
      </c>
      <c r="D745" s="29">
        <v>96</v>
      </c>
      <c r="E745" s="29" t="s">
        <v>104</v>
      </c>
      <c r="F745" t="s">
        <v>105</v>
      </c>
      <c r="G745" s="29">
        <v>1</v>
      </c>
      <c r="H745" s="29">
        <v>1</v>
      </c>
      <c r="I745" s="68">
        <v>0.48</v>
      </c>
      <c r="K745" t="s">
        <v>106</v>
      </c>
      <c r="L745" t="s">
        <v>4741</v>
      </c>
      <c r="M745" s="66" t="s">
        <v>6906</v>
      </c>
      <c r="O745" t="str">
        <f t="shared" si="11"/>
        <v/>
      </c>
    </row>
    <row r="746" spans="1:15" x14ac:dyDescent="0.25">
      <c r="A746" t="s">
        <v>1780</v>
      </c>
      <c r="B746"/>
      <c r="C746" t="s">
        <v>35</v>
      </c>
      <c r="D746" s="29">
        <v>96</v>
      </c>
      <c r="E746" s="29" t="s">
        <v>108</v>
      </c>
      <c r="F746" t="s">
        <v>105</v>
      </c>
      <c r="G746" s="29">
        <v>1</v>
      </c>
      <c r="H746" s="29">
        <v>1</v>
      </c>
      <c r="I746" s="68">
        <v>0.48</v>
      </c>
      <c r="K746" t="s">
        <v>106</v>
      </c>
      <c r="L746" t="s">
        <v>4741</v>
      </c>
      <c r="M746" s="66"/>
      <c r="O746" t="str">
        <f t="shared" si="11"/>
        <v/>
      </c>
    </row>
    <row r="747" spans="1:15" x14ac:dyDescent="0.25">
      <c r="A747" t="s">
        <v>1780</v>
      </c>
      <c r="B747"/>
      <c r="C747" t="s">
        <v>46</v>
      </c>
      <c r="D747" s="29">
        <v>96</v>
      </c>
      <c r="E747" s="29" t="s">
        <v>111</v>
      </c>
      <c r="F747" t="s">
        <v>105</v>
      </c>
      <c r="G747" s="29">
        <v>1</v>
      </c>
      <c r="H747" s="29">
        <v>1</v>
      </c>
      <c r="I747" s="68">
        <v>0.48</v>
      </c>
      <c r="K747" t="s">
        <v>106</v>
      </c>
      <c r="L747" t="s">
        <v>4741</v>
      </c>
      <c r="M747" s="66"/>
      <c r="O747" t="str">
        <f t="shared" si="11"/>
        <v/>
      </c>
    </row>
    <row r="748" spans="1:15" x14ac:dyDescent="0.25">
      <c r="A748" t="s">
        <v>1913</v>
      </c>
      <c r="B748"/>
      <c r="C748" t="s">
        <v>77</v>
      </c>
      <c r="D748" s="29">
        <v>2</v>
      </c>
      <c r="E748" s="29" t="s">
        <v>114</v>
      </c>
      <c r="F748" t="s">
        <v>113</v>
      </c>
      <c r="G748" s="29">
        <v>1</v>
      </c>
      <c r="H748" s="29">
        <v>1</v>
      </c>
      <c r="I748" s="68">
        <v>2</v>
      </c>
      <c r="K748" t="s">
        <v>106</v>
      </c>
      <c r="L748" t="s">
        <v>4742</v>
      </c>
      <c r="M748" s="66" t="s">
        <v>6906</v>
      </c>
      <c r="O748" t="str">
        <f t="shared" si="11"/>
        <v/>
      </c>
    </row>
    <row r="749" spans="1:15" x14ac:dyDescent="0.25">
      <c r="A749" t="s">
        <v>1913</v>
      </c>
      <c r="B749"/>
      <c r="C749" t="s">
        <v>46</v>
      </c>
      <c r="D749" s="29">
        <v>64</v>
      </c>
      <c r="E749" s="29" t="s">
        <v>111</v>
      </c>
      <c r="F749" t="s">
        <v>105</v>
      </c>
      <c r="G749" s="29">
        <v>1</v>
      </c>
      <c r="H749" s="29">
        <v>1</v>
      </c>
      <c r="I749" s="68">
        <v>0.32</v>
      </c>
      <c r="K749" t="s">
        <v>106</v>
      </c>
      <c r="L749" t="s">
        <v>4742</v>
      </c>
      <c r="M749" s="66"/>
      <c r="O749" t="str">
        <f t="shared" si="11"/>
        <v/>
      </c>
    </row>
    <row r="750" spans="1:15" x14ac:dyDescent="0.25">
      <c r="A750" t="s">
        <v>1913</v>
      </c>
      <c r="B750"/>
      <c r="C750" t="s">
        <v>35</v>
      </c>
      <c r="D750" s="29">
        <v>1</v>
      </c>
      <c r="E750" s="29" t="s">
        <v>112</v>
      </c>
      <c r="F750" t="s">
        <v>113</v>
      </c>
      <c r="G750" s="29">
        <v>1</v>
      </c>
      <c r="H750" s="29">
        <v>1</v>
      </c>
      <c r="I750" s="68">
        <v>1</v>
      </c>
      <c r="K750" t="s">
        <v>106</v>
      </c>
      <c r="L750" t="s">
        <v>4742</v>
      </c>
      <c r="M750" s="66"/>
      <c r="O750" t="str">
        <f t="shared" si="11"/>
        <v/>
      </c>
    </row>
    <row r="751" spans="1:15" x14ac:dyDescent="0.25">
      <c r="A751" t="s">
        <v>2258</v>
      </c>
      <c r="B751"/>
      <c r="C751" t="s">
        <v>77</v>
      </c>
      <c r="D751" s="29">
        <v>96</v>
      </c>
      <c r="E751" s="29" t="s">
        <v>104</v>
      </c>
      <c r="F751" t="s">
        <v>105</v>
      </c>
      <c r="G751" s="29">
        <v>1</v>
      </c>
      <c r="H751" s="29">
        <v>1</v>
      </c>
      <c r="I751" s="68">
        <v>0.48</v>
      </c>
      <c r="K751" t="s">
        <v>106</v>
      </c>
      <c r="L751" t="s">
        <v>4743</v>
      </c>
      <c r="M751" s="66" t="s">
        <v>6906</v>
      </c>
      <c r="O751" t="str">
        <f t="shared" si="11"/>
        <v/>
      </c>
    </row>
    <row r="752" spans="1:15" x14ac:dyDescent="0.25">
      <c r="A752" t="s">
        <v>2258</v>
      </c>
      <c r="B752"/>
      <c r="C752" t="s">
        <v>35</v>
      </c>
      <c r="D752" s="29">
        <v>96</v>
      </c>
      <c r="E752" s="29" t="s">
        <v>108</v>
      </c>
      <c r="F752" t="s">
        <v>105</v>
      </c>
      <c r="G752" s="29">
        <v>2</v>
      </c>
      <c r="H752" s="29">
        <v>2</v>
      </c>
      <c r="I752" s="68">
        <v>1.92</v>
      </c>
      <c r="K752" t="s">
        <v>106</v>
      </c>
      <c r="L752" t="s">
        <v>4743</v>
      </c>
      <c r="M752" s="66"/>
      <c r="O752" t="str">
        <f t="shared" si="11"/>
        <v/>
      </c>
    </row>
    <row r="753" spans="1:15" x14ac:dyDescent="0.25">
      <c r="A753" t="s">
        <v>2094</v>
      </c>
      <c r="B753"/>
      <c r="C753" t="s">
        <v>77</v>
      </c>
      <c r="D753" s="29">
        <v>2</v>
      </c>
      <c r="E753" s="29" t="s">
        <v>114</v>
      </c>
      <c r="F753" t="s">
        <v>113</v>
      </c>
      <c r="G753" s="29">
        <v>1</v>
      </c>
      <c r="H753" s="29">
        <v>2</v>
      </c>
      <c r="I753" s="68">
        <v>4</v>
      </c>
      <c r="K753" t="s">
        <v>106</v>
      </c>
      <c r="L753" t="s">
        <v>4744</v>
      </c>
      <c r="M753" s="66" t="s">
        <v>6906</v>
      </c>
      <c r="O753" t="str">
        <f t="shared" si="11"/>
        <v/>
      </c>
    </row>
    <row r="754" spans="1:15" x14ac:dyDescent="0.25">
      <c r="A754" t="s">
        <v>2094</v>
      </c>
      <c r="B754"/>
      <c r="C754" t="s">
        <v>47</v>
      </c>
      <c r="D754" s="29">
        <v>64</v>
      </c>
      <c r="E754" s="29" t="s">
        <v>109</v>
      </c>
      <c r="F754" t="s">
        <v>105</v>
      </c>
      <c r="G754" s="29">
        <v>1</v>
      </c>
      <c r="H754" s="29">
        <v>1</v>
      </c>
      <c r="I754" s="68">
        <v>0.32</v>
      </c>
      <c r="K754" t="s">
        <v>106</v>
      </c>
      <c r="L754" t="s">
        <v>4744</v>
      </c>
      <c r="M754" s="66"/>
      <c r="O754" t="str">
        <f t="shared" si="11"/>
        <v/>
      </c>
    </row>
    <row r="755" spans="1:15" x14ac:dyDescent="0.25">
      <c r="A755" t="s">
        <v>2094</v>
      </c>
      <c r="B755"/>
      <c r="C755" t="s">
        <v>35</v>
      </c>
      <c r="D755" s="29">
        <v>3</v>
      </c>
      <c r="E755" s="29" t="s">
        <v>112</v>
      </c>
      <c r="F755" t="s">
        <v>113</v>
      </c>
      <c r="G755" s="29">
        <v>1</v>
      </c>
      <c r="H755" s="29">
        <v>2</v>
      </c>
      <c r="I755" s="68">
        <v>6</v>
      </c>
      <c r="K755" t="s">
        <v>106</v>
      </c>
      <c r="L755" t="s">
        <v>4744</v>
      </c>
      <c r="M755" s="66"/>
      <c r="O755" t="str">
        <f t="shared" si="11"/>
        <v/>
      </c>
    </row>
    <row r="756" spans="1:15" x14ac:dyDescent="0.25">
      <c r="A756" t="s">
        <v>1787</v>
      </c>
      <c r="B756"/>
      <c r="C756" t="s">
        <v>77</v>
      </c>
      <c r="D756" s="29">
        <v>96</v>
      </c>
      <c r="E756" s="29" t="s">
        <v>104</v>
      </c>
      <c r="F756" t="s">
        <v>105</v>
      </c>
      <c r="G756" s="29">
        <v>1</v>
      </c>
      <c r="H756" s="29">
        <v>1</v>
      </c>
      <c r="I756" s="68">
        <v>0.48</v>
      </c>
      <c r="K756" t="s">
        <v>106</v>
      </c>
      <c r="L756" t="s">
        <v>4745</v>
      </c>
      <c r="M756" s="66" t="s">
        <v>6906</v>
      </c>
      <c r="O756" t="str">
        <f t="shared" si="11"/>
        <v/>
      </c>
    </row>
    <row r="757" spans="1:15" x14ac:dyDescent="0.25">
      <c r="A757" t="s">
        <v>1787</v>
      </c>
      <c r="B757"/>
      <c r="C757" t="s">
        <v>35</v>
      </c>
      <c r="D757" s="29">
        <v>96</v>
      </c>
      <c r="E757" s="29" t="s">
        <v>108</v>
      </c>
      <c r="F757" t="s">
        <v>105</v>
      </c>
      <c r="G757" s="29">
        <v>1</v>
      </c>
      <c r="H757" s="29">
        <v>1</v>
      </c>
      <c r="I757" s="68">
        <v>0.48</v>
      </c>
      <c r="K757" t="s">
        <v>106</v>
      </c>
      <c r="L757" t="s">
        <v>4745</v>
      </c>
      <c r="M757" s="66"/>
      <c r="O757" t="str">
        <f t="shared" si="11"/>
        <v/>
      </c>
    </row>
    <row r="758" spans="1:15" x14ac:dyDescent="0.25">
      <c r="A758" t="s">
        <v>1787</v>
      </c>
      <c r="B758"/>
      <c r="C758" t="s">
        <v>46</v>
      </c>
      <c r="D758" s="29">
        <v>96</v>
      </c>
      <c r="E758" s="29" t="s">
        <v>111</v>
      </c>
      <c r="F758" t="s">
        <v>105</v>
      </c>
      <c r="G758" s="29">
        <v>1</v>
      </c>
      <c r="H758" s="29">
        <v>1</v>
      </c>
      <c r="I758" s="68">
        <v>0.48</v>
      </c>
      <c r="K758" t="s">
        <v>106</v>
      </c>
      <c r="L758" t="s">
        <v>4745</v>
      </c>
      <c r="M758" s="66"/>
      <c r="O758" t="str">
        <f t="shared" si="11"/>
        <v/>
      </c>
    </row>
    <row r="759" spans="1:15" x14ac:dyDescent="0.25">
      <c r="A759" t="s">
        <v>2095</v>
      </c>
      <c r="B759"/>
      <c r="C759" t="s">
        <v>77</v>
      </c>
      <c r="D759" s="29">
        <v>20</v>
      </c>
      <c r="E759" s="29" t="s">
        <v>157</v>
      </c>
      <c r="F759" t="s">
        <v>113</v>
      </c>
      <c r="G759" s="29">
        <v>1</v>
      </c>
      <c r="H759" s="29">
        <v>1</v>
      </c>
      <c r="I759" s="68">
        <v>20</v>
      </c>
      <c r="K759" t="s">
        <v>106</v>
      </c>
      <c r="L759" t="s">
        <v>4746</v>
      </c>
      <c r="M759" s="66" t="s">
        <v>6906</v>
      </c>
      <c r="O759" t="str">
        <f t="shared" si="11"/>
        <v/>
      </c>
    </row>
    <row r="760" spans="1:15" x14ac:dyDescent="0.25">
      <c r="A760" t="s">
        <v>2095</v>
      </c>
      <c r="B760"/>
      <c r="C760" t="s">
        <v>47</v>
      </c>
      <c r="D760" s="29">
        <v>64</v>
      </c>
      <c r="E760" s="29" t="s">
        <v>109</v>
      </c>
      <c r="F760" t="s">
        <v>105</v>
      </c>
      <c r="G760" s="29">
        <v>1</v>
      </c>
      <c r="H760" s="29">
        <v>2</v>
      </c>
      <c r="I760" s="68">
        <v>0.64</v>
      </c>
      <c r="K760" t="s">
        <v>106</v>
      </c>
      <c r="L760" t="s">
        <v>4746</v>
      </c>
      <c r="M760" s="66"/>
      <c r="O760" t="str">
        <f t="shared" si="11"/>
        <v/>
      </c>
    </row>
    <row r="761" spans="1:15" x14ac:dyDescent="0.25">
      <c r="A761" t="s">
        <v>2095</v>
      </c>
      <c r="B761"/>
      <c r="C761" t="s">
        <v>35</v>
      </c>
      <c r="D761" s="29">
        <v>4</v>
      </c>
      <c r="E761" s="29" t="s">
        <v>112</v>
      </c>
      <c r="F761" t="s">
        <v>113</v>
      </c>
      <c r="G761" s="29">
        <v>1</v>
      </c>
      <c r="H761" s="29">
        <v>6</v>
      </c>
      <c r="I761" s="68">
        <v>24</v>
      </c>
      <c r="K761" t="s">
        <v>106</v>
      </c>
      <c r="L761" t="s">
        <v>4746</v>
      </c>
      <c r="M761" s="66"/>
      <c r="O761" t="str">
        <f t="shared" si="11"/>
        <v/>
      </c>
    </row>
    <row r="762" spans="1:15" x14ac:dyDescent="0.25">
      <c r="A762" t="s">
        <v>2095</v>
      </c>
      <c r="B762"/>
      <c r="C762" t="s">
        <v>47</v>
      </c>
      <c r="D762" s="29">
        <v>96</v>
      </c>
      <c r="E762" s="29" t="s">
        <v>109</v>
      </c>
      <c r="F762" t="s">
        <v>105</v>
      </c>
      <c r="G762" s="29">
        <v>2</v>
      </c>
      <c r="H762" s="29">
        <v>2</v>
      </c>
      <c r="I762" s="68">
        <v>1.92</v>
      </c>
      <c r="K762" t="s">
        <v>106</v>
      </c>
      <c r="L762" t="s">
        <v>4746</v>
      </c>
      <c r="M762" s="66"/>
      <c r="O762" t="str">
        <f t="shared" si="11"/>
        <v/>
      </c>
    </row>
    <row r="763" spans="1:15" x14ac:dyDescent="0.25">
      <c r="A763" t="s">
        <v>3096</v>
      </c>
      <c r="C763" t="s">
        <v>77</v>
      </c>
      <c r="D763" s="29">
        <v>2</v>
      </c>
      <c r="E763" s="29" t="s">
        <v>616</v>
      </c>
      <c r="F763" t="s">
        <v>113</v>
      </c>
      <c r="G763" s="29">
        <v>1</v>
      </c>
      <c r="H763" s="29">
        <v>2</v>
      </c>
      <c r="I763" s="68">
        <v>4</v>
      </c>
      <c r="K763" t="s">
        <v>150</v>
      </c>
      <c r="L763" t="s">
        <v>4113</v>
      </c>
      <c r="M763" s="66" t="s">
        <v>6920</v>
      </c>
      <c r="O763" t="str">
        <f t="shared" si="11"/>
        <v/>
      </c>
    </row>
    <row r="764" spans="1:15" x14ac:dyDescent="0.25">
      <c r="A764" t="s">
        <v>3096</v>
      </c>
      <c r="C764" t="s">
        <v>35</v>
      </c>
      <c r="D764" s="29">
        <v>96</v>
      </c>
      <c r="E764" s="29" t="s">
        <v>108</v>
      </c>
      <c r="F764" t="s">
        <v>105</v>
      </c>
      <c r="G764" s="29">
        <v>1</v>
      </c>
      <c r="H764" s="29">
        <v>1</v>
      </c>
      <c r="I764" s="68">
        <v>0.48</v>
      </c>
      <c r="K764" t="s">
        <v>150</v>
      </c>
      <c r="L764" t="s">
        <v>4113</v>
      </c>
      <c r="M764" s="66"/>
      <c r="O764" t="str">
        <f t="shared" si="11"/>
        <v/>
      </c>
    </row>
    <row r="765" spans="1:15" x14ac:dyDescent="0.25">
      <c r="A765" t="s">
        <v>3001</v>
      </c>
      <c r="B765" s="103">
        <v>3</v>
      </c>
      <c r="C765" t="s">
        <v>77</v>
      </c>
      <c r="D765" s="29">
        <v>64</v>
      </c>
      <c r="E765" s="29" t="s">
        <v>104</v>
      </c>
      <c r="F765" t="s">
        <v>105</v>
      </c>
      <c r="G765" s="29">
        <v>1</v>
      </c>
      <c r="H765" s="29">
        <v>1</v>
      </c>
      <c r="I765" s="68">
        <v>0.32</v>
      </c>
      <c r="K765" t="s">
        <v>150</v>
      </c>
      <c r="L765" t="s">
        <v>4747</v>
      </c>
      <c r="M765" s="66" t="s">
        <v>6906</v>
      </c>
      <c r="O765" t="str">
        <f t="shared" si="11"/>
        <v/>
      </c>
    </row>
    <row r="766" spans="1:15" x14ac:dyDescent="0.25">
      <c r="A766" t="s">
        <v>3001</v>
      </c>
      <c r="B766" s="103">
        <v>3</v>
      </c>
      <c r="C766" t="s">
        <v>35</v>
      </c>
      <c r="D766" s="29">
        <v>96</v>
      </c>
      <c r="E766" s="29" t="s">
        <v>108</v>
      </c>
      <c r="F766" t="s">
        <v>105</v>
      </c>
      <c r="G766" s="29">
        <v>1</v>
      </c>
      <c r="H766" s="29">
        <v>1</v>
      </c>
      <c r="I766" s="68">
        <v>0.48</v>
      </c>
      <c r="K766" t="s">
        <v>150</v>
      </c>
      <c r="L766" t="s">
        <v>4747</v>
      </c>
      <c r="M766" s="66"/>
      <c r="O766" t="str">
        <f t="shared" si="11"/>
        <v/>
      </c>
    </row>
    <row r="767" spans="1:15" x14ac:dyDescent="0.25">
      <c r="A767" t="s">
        <v>3001</v>
      </c>
      <c r="B767" s="103">
        <v>3</v>
      </c>
      <c r="C767" t="s">
        <v>46</v>
      </c>
      <c r="D767" s="29">
        <v>64</v>
      </c>
      <c r="E767" s="29" t="s">
        <v>111</v>
      </c>
      <c r="F767" t="s">
        <v>105</v>
      </c>
      <c r="G767" s="29">
        <v>1</v>
      </c>
      <c r="H767" s="29">
        <v>1</v>
      </c>
      <c r="I767" s="68">
        <v>0.32</v>
      </c>
      <c r="K767" t="s">
        <v>150</v>
      </c>
      <c r="L767" t="s">
        <v>4747</v>
      </c>
      <c r="M767" s="66"/>
      <c r="O767" t="str">
        <f t="shared" si="11"/>
        <v/>
      </c>
    </row>
    <row r="768" spans="1:15" x14ac:dyDescent="0.25">
      <c r="A768" t="s">
        <v>2097</v>
      </c>
      <c r="B768"/>
      <c r="C768" t="s">
        <v>77</v>
      </c>
      <c r="D768" s="29">
        <v>10</v>
      </c>
      <c r="E768" s="29" t="s">
        <v>157</v>
      </c>
      <c r="F768" t="s">
        <v>113</v>
      </c>
      <c r="G768" s="29">
        <v>1</v>
      </c>
      <c r="H768" s="29">
        <v>1</v>
      </c>
      <c r="I768" s="68">
        <v>10</v>
      </c>
      <c r="K768" t="s">
        <v>106</v>
      </c>
      <c r="L768" t="s">
        <v>4748</v>
      </c>
      <c r="M768" s="66" t="s">
        <v>6906</v>
      </c>
      <c r="O768" t="str">
        <f t="shared" si="11"/>
        <v/>
      </c>
    </row>
    <row r="769" spans="1:15" x14ac:dyDescent="0.25">
      <c r="A769" t="s">
        <v>2097</v>
      </c>
      <c r="B769"/>
      <c r="C769" t="s">
        <v>35</v>
      </c>
      <c r="D769" s="29">
        <v>4</v>
      </c>
      <c r="E769" s="29" t="s">
        <v>112</v>
      </c>
      <c r="F769" t="s">
        <v>113</v>
      </c>
      <c r="G769" s="29">
        <v>1</v>
      </c>
      <c r="H769" s="29">
        <v>6</v>
      </c>
      <c r="I769" s="68">
        <v>24</v>
      </c>
      <c r="K769" t="s">
        <v>106</v>
      </c>
      <c r="L769" t="s">
        <v>4748</v>
      </c>
      <c r="M769" s="66"/>
      <c r="O769" t="str">
        <f t="shared" si="11"/>
        <v/>
      </c>
    </row>
    <row r="770" spans="1:15" x14ac:dyDescent="0.25">
      <c r="A770" t="s">
        <v>2097</v>
      </c>
      <c r="B770"/>
      <c r="C770" t="s">
        <v>47</v>
      </c>
      <c r="D770" s="29">
        <v>64</v>
      </c>
      <c r="E770" s="29" t="s">
        <v>109</v>
      </c>
      <c r="F770" t="s">
        <v>105</v>
      </c>
      <c r="G770" s="29">
        <v>4</v>
      </c>
      <c r="H770" s="29">
        <v>3</v>
      </c>
      <c r="I770" s="68">
        <v>3.84</v>
      </c>
      <c r="K770" t="s">
        <v>106</v>
      </c>
      <c r="L770" t="s">
        <v>4748</v>
      </c>
      <c r="M770" s="66"/>
      <c r="O770" t="str">
        <f t="shared" si="11"/>
        <v/>
      </c>
    </row>
    <row r="771" spans="1:15" x14ac:dyDescent="0.25">
      <c r="A771" t="s">
        <v>2098</v>
      </c>
      <c r="B771"/>
      <c r="C771" t="s">
        <v>77</v>
      </c>
      <c r="D771" s="29">
        <v>4</v>
      </c>
      <c r="E771" s="29" t="s">
        <v>114</v>
      </c>
      <c r="F771" t="s">
        <v>113</v>
      </c>
      <c r="G771" s="29">
        <v>1</v>
      </c>
      <c r="H771" s="29">
        <v>5</v>
      </c>
      <c r="I771" s="68">
        <v>20</v>
      </c>
      <c r="K771" t="s">
        <v>106</v>
      </c>
      <c r="L771" t="s">
        <v>4749</v>
      </c>
      <c r="M771" s="66" t="s">
        <v>6906</v>
      </c>
      <c r="O771" t="str">
        <f t="shared" si="11"/>
        <v/>
      </c>
    </row>
    <row r="772" spans="1:15" x14ac:dyDescent="0.25">
      <c r="A772" t="s">
        <v>2098</v>
      </c>
      <c r="B772"/>
      <c r="C772" t="s">
        <v>35</v>
      </c>
      <c r="D772" s="29">
        <v>4</v>
      </c>
      <c r="E772" s="29" t="s">
        <v>112</v>
      </c>
      <c r="F772" t="s">
        <v>113</v>
      </c>
      <c r="G772" s="29">
        <v>1</v>
      </c>
      <c r="H772" s="29">
        <v>5</v>
      </c>
      <c r="I772" s="68">
        <v>20</v>
      </c>
      <c r="K772" t="s">
        <v>106</v>
      </c>
      <c r="L772" t="s">
        <v>4749</v>
      </c>
      <c r="M772" s="66"/>
      <c r="O772" t="str">
        <f t="shared" si="11"/>
        <v/>
      </c>
    </row>
    <row r="773" spans="1:15" x14ac:dyDescent="0.25">
      <c r="A773" t="s">
        <v>2098</v>
      </c>
      <c r="B773"/>
      <c r="C773" t="s">
        <v>47</v>
      </c>
      <c r="D773" s="29">
        <v>64</v>
      </c>
      <c r="E773" s="29" t="s">
        <v>109</v>
      </c>
      <c r="F773" t="s">
        <v>105</v>
      </c>
      <c r="G773" s="29">
        <v>5</v>
      </c>
      <c r="H773" s="29">
        <v>2</v>
      </c>
      <c r="I773" s="68">
        <v>3.2</v>
      </c>
      <c r="K773" t="s">
        <v>106</v>
      </c>
      <c r="L773" t="s">
        <v>4749</v>
      </c>
      <c r="M773" s="66"/>
      <c r="O773" t="str">
        <f t="shared" si="11"/>
        <v/>
      </c>
    </row>
    <row r="774" spans="1:15" x14ac:dyDescent="0.25">
      <c r="A774" t="s">
        <v>1820</v>
      </c>
      <c r="B774"/>
      <c r="C774" t="s">
        <v>77</v>
      </c>
      <c r="D774" s="29">
        <v>64</v>
      </c>
      <c r="E774" s="29" t="s">
        <v>104</v>
      </c>
      <c r="F774" t="s">
        <v>105</v>
      </c>
      <c r="G774" s="29">
        <v>1</v>
      </c>
      <c r="H774" s="29">
        <v>1</v>
      </c>
      <c r="I774" s="68">
        <v>0.32</v>
      </c>
      <c r="K774" t="s">
        <v>106</v>
      </c>
      <c r="L774" t="s">
        <v>3794</v>
      </c>
      <c r="M774" s="66" t="s">
        <v>6920</v>
      </c>
      <c r="O774" t="str">
        <f t="shared" si="11"/>
        <v/>
      </c>
    </row>
    <row r="775" spans="1:15" x14ac:dyDescent="0.25">
      <c r="A775" t="s">
        <v>1820</v>
      </c>
      <c r="B775"/>
      <c r="C775" t="s">
        <v>46</v>
      </c>
      <c r="D775" s="29">
        <v>64</v>
      </c>
      <c r="E775" s="29" t="s">
        <v>111</v>
      </c>
      <c r="F775" t="s">
        <v>105</v>
      </c>
      <c r="G775" s="29">
        <v>1</v>
      </c>
      <c r="H775" s="29">
        <v>1</v>
      </c>
      <c r="I775" s="68">
        <v>0.32</v>
      </c>
      <c r="K775" t="s">
        <v>106</v>
      </c>
      <c r="L775" t="s">
        <v>3794</v>
      </c>
      <c r="M775" s="66"/>
      <c r="O775" t="str">
        <f t="shared" si="11"/>
        <v/>
      </c>
    </row>
    <row r="776" spans="1:15" x14ac:dyDescent="0.25">
      <c r="A776" t="s">
        <v>1820</v>
      </c>
      <c r="B776"/>
      <c r="C776" t="s">
        <v>35</v>
      </c>
      <c r="D776" s="29">
        <v>96</v>
      </c>
      <c r="E776" s="29" t="s">
        <v>108</v>
      </c>
      <c r="F776" t="s">
        <v>105</v>
      </c>
      <c r="G776" s="29">
        <v>1</v>
      </c>
      <c r="H776" s="29">
        <v>1</v>
      </c>
      <c r="I776" s="68">
        <v>0.48</v>
      </c>
      <c r="K776" t="s">
        <v>106</v>
      </c>
      <c r="L776" t="s">
        <v>3794</v>
      </c>
      <c r="M776" s="66"/>
      <c r="O776" t="str">
        <f t="shared" si="11"/>
        <v/>
      </c>
    </row>
    <row r="777" spans="1:15" x14ac:dyDescent="0.25">
      <c r="A777" t="s">
        <v>2958</v>
      </c>
      <c r="B777"/>
      <c r="C777" t="s">
        <v>77</v>
      </c>
      <c r="D777" s="29">
        <v>96</v>
      </c>
      <c r="E777" s="29" t="s">
        <v>104</v>
      </c>
      <c r="F777" t="s">
        <v>105</v>
      </c>
      <c r="G777" s="29">
        <v>1</v>
      </c>
      <c r="H777" s="29">
        <v>1</v>
      </c>
      <c r="I777" s="68">
        <v>0.48</v>
      </c>
      <c r="K777" t="s">
        <v>106</v>
      </c>
      <c r="L777" t="s">
        <v>3931</v>
      </c>
      <c r="M777" s="66" t="s">
        <v>6920</v>
      </c>
      <c r="O777" t="str">
        <f t="shared" ref="O777:O840" si="12">TRIM(N777)</f>
        <v/>
      </c>
    </row>
    <row r="778" spans="1:15" x14ac:dyDescent="0.25">
      <c r="A778" t="s">
        <v>2958</v>
      </c>
      <c r="B778"/>
      <c r="C778" t="s">
        <v>35</v>
      </c>
      <c r="D778" s="29">
        <v>96</v>
      </c>
      <c r="E778" s="29" t="s">
        <v>108</v>
      </c>
      <c r="F778" t="s">
        <v>105</v>
      </c>
      <c r="G778" s="29">
        <v>2</v>
      </c>
      <c r="H778" s="29">
        <v>1</v>
      </c>
      <c r="I778" s="68">
        <v>0.96</v>
      </c>
      <c r="K778" t="s">
        <v>106</v>
      </c>
      <c r="L778" t="s">
        <v>3931</v>
      </c>
      <c r="M778" s="66"/>
      <c r="O778" t="str">
        <f t="shared" si="12"/>
        <v/>
      </c>
    </row>
    <row r="779" spans="1:15" x14ac:dyDescent="0.25">
      <c r="A779" t="s">
        <v>645</v>
      </c>
      <c r="B779"/>
      <c r="C779" t="s">
        <v>77</v>
      </c>
      <c r="D779" s="29">
        <v>6</v>
      </c>
      <c r="E779" s="29" t="s">
        <v>114</v>
      </c>
      <c r="F779" t="s">
        <v>113</v>
      </c>
      <c r="G779" s="29">
        <v>1</v>
      </c>
      <c r="H779" s="29">
        <v>1</v>
      </c>
      <c r="I779" s="68">
        <v>6</v>
      </c>
      <c r="K779" t="s">
        <v>106</v>
      </c>
      <c r="L779" t="s">
        <v>4750</v>
      </c>
      <c r="M779" s="66" t="s">
        <v>6906</v>
      </c>
      <c r="O779" t="str">
        <f t="shared" si="12"/>
        <v/>
      </c>
    </row>
    <row r="780" spans="1:15" x14ac:dyDescent="0.25">
      <c r="A780" t="s">
        <v>2959</v>
      </c>
      <c r="B780"/>
      <c r="C780" t="s">
        <v>77</v>
      </c>
      <c r="D780" s="29">
        <v>1</v>
      </c>
      <c r="E780" s="29" t="s">
        <v>616</v>
      </c>
      <c r="F780" t="s">
        <v>113</v>
      </c>
      <c r="G780" s="29">
        <v>1</v>
      </c>
      <c r="H780" s="29">
        <v>1</v>
      </c>
      <c r="I780" s="68">
        <v>1</v>
      </c>
      <c r="K780" t="s">
        <v>106</v>
      </c>
      <c r="L780" t="s">
        <v>4751</v>
      </c>
      <c r="M780" s="66" t="s">
        <v>6906</v>
      </c>
      <c r="O780" t="str">
        <f t="shared" si="12"/>
        <v/>
      </c>
    </row>
    <row r="781" spans="1:15" x14ac:dyDescent="0.25">
      <c r="A781" t="s">
        <v>2959</v>
      </c>
      <c r="B781"/>
      <c r="C781" t="s">
        <v>35</v>
      </c>
      <c r="D781" s="29">
        <v>96</v>
      </c>
      <c r="E781" s="29" t="s">
        <v>108</v>
      </c>
      <c r="F781" t="s">
        <v>105</v>
      </c>
      <c r="G781" s="29">
        <v>2</v>
      </c>
      <c r="H781" s="29">
        <v>1</v>
      </c>
      <c r="I781" s="68">
        <v>0.96</v>
      </c>
      <c r="K781" t="s">
        <v>106</v>
      </c>
      <c r="L781" t="s">
        <v>4751</v>
      </c>
      <c r="M781" s="66"/>
      <c r="O781" t="str">
        <f t="shared" si="12"/>
        <v/>
      </c>
    </row>
    <row r="782" spans="1:15" x14ac:dyDescent="0.25">
      <c r="A782" t="s">
        <v>2959</v>
      </c>
      <c r="B782"/>
      <c r="C782" t="s">
        <v>46</v>
      </c>
      <c r="D782" s="29">
        <v>64</v>
      </c>
      <c r="E782" s="29" t="s">
        <v>111</v>
      </c>
      <c r="F782" t="s">
        <v>105</v>
      </c>
      <c r="G782" s="29">
        <v>1</v>
      </c>
      <c r="H782" s="29">
        <v>1</v>
      </c>
      <c r="I782" s="68">
        <v>0.32</v>
      </c>
      <c r="K782" t="s">
        <v>106</v>
      </c>
      <c r="L782" t="s">
        <v>4751</v>
      </c>
      <c r="M782" s="66"/>
      <c r="O782" t="str">
        <f t="shared" si="12"/>
        <v/>
      </c>
    </row>
    <row r="783" spans="1:15" x14ac:dyDescent="0.25">
      <c r="A783" t="s">
        <v>651</v>
      </c>
      <c r="B783" s="103">
        <v>16</v>
      </c>
      <c r="C783" t="s">
        <v>77</v>
      </c>
      <c r="D783" s="29">
        <v>96</v>
      </c>
      <c r="E783" s="29" t="s">
        <v>104</v>
      </c>
      <c r="F783" t="s">
        <v>105</v>
      </c>
      <c r="G783" s="29">
        <v>4</v>
      </c>
      <c r="H783" s="29">
        <v>2</v>
      </c>
      <c r="I783" s="68">
        <v>3.84</v>
      </c>
      <c r="K783" t="s">
        <v>150</v>
      </c>
      <c r="L783" t="s">
        <v>4752</v>
      </c>
      <c r="M783" s="66" t="s">
        <v>6906</v>
      </c>
      <c r="O783" t="str">
        <f t="shared" si="12"/>
        <v/>
      </c>
    </row>
    <row r="784" spans="1:15" x14ac:dyDescent="0.25">
      <c r="A784" t="s">
        <v>651</v>
      </c>
      <c r="C784" t="s">
        <v>35</v>
      </c>
      <c r="D784" s="29">
        <v>96</v>
      </c>
      <c r="E784" s="29" t="s">
        <v>108</v>
      </c>
      <c r="F784" t="s">
        <v>105</v>
      </c>
      <c r="G784" s="29">
        <v>5</v>
      </c>
      <c r="H784" s="29">
        <v>1</v>
      </c>
      <c r="I784" s="68">
        <v>2.4</v>
      </c>
      <c r="K784" t="s">
        <v>150</v>
      </c>
      <c r="L784" t="s">
        <v>4752</v>
      </c>
      <c r="M784" s="66"/>
      <c r="O784" t="str">
        <f t="shared" si="12"/>
        <v/>
      </c>
    </row>
    <row r="785" spans="1:15" x14ac:dyDescent="0.25">
      <c r="A785" t="s">
        <v>651</v>
      </c>
      <c r="C785" t="s">
        <v>46</v>
      </c>
      <c r="D785" s="29">
        <v>96</v>
      </c>
      <c r="E785" s="29" t="s">
        <v>111</v>
      </c>
      <c r="F785" t="s">
        <v>105</v>
      </c>
      <c r="G785" s="29">
        <v>4</v>
      </c>
      <c r="H785" s="29">
        <v>1</v>
      </c>
      <c r="I785" s="68">
        <v>1.92</v>
      </c>
      <c r="K785" t="s">
        <v>150</v>
      </c>
      <c r="L785" t="s">
        <v>4752</v>
      </c>
      <c r="M785" s="66"/>
      <c r="O785" t="str">
        <f t="shared" si="12"/>
        <v/>
      </c>
    </row>
    <row r="786" spans="1:15" x14ac:dyDescent="0.25">
      <c r="A786" t="s">
        <v>2289</v>
      </c>
      <c r="B786"/>
      <c r="C786" t="s">
        <v>77</v>
      </c>
      <c r="D786" s="29">
        <v>34</v>
      </c>
      <c r="E786" s="29" t="s">
        <v>104</v>
      </c>
      <c r="F786" t="s">
        <v>105</v>
      </c>
      <c r="G786" s="29">
        <v>1</v>
      </c>
      <c r="H786" s="29">
        <v>1</v>
      </c>
      <c r="I786" s="68">
        <v>0.17</v>
      </c>
      <c r="K786" t="s">
        <v>106</v>
      </c>
      <c r="L786" t="s">
        <v>4753</v>
      </c>
      <c r="M786" s="66" t="s">
        <v>6906</v>
      </c>
      <c r="O786" t="str">
        <f t="shared" si="12"/>
        <v/>
      </c>
    </row>
    <row r="787" spans="1:15" x14ac:dyDescent="0.25">
      <c r="A787" t="s">
        <v>2289</v>
      </c>
      <c r="B787"/>
      <c r="C787" t="s">
        <v>35</v>
      </c>
      <c r="D787" s="29">
        <v>64</v>
      </c>
      <c r="E787" s="29" t="s">
        <v>108</v>
      </c>
      <c r="F787" t="s">
        <v>105</v>
      </c>
      <c r="G787" s="29">
        <v>1</v>
      </c>
      <c r="H787" s="29">
        <v>1</v>
      </c>
      <c r="I787" s="68">
        <v>0.32</v>
      </c>
      <c r="K787" t="s">
        <v>106</v>
      </c>
      <c r="L787" t="s">
        <v>4753</v>
      </c>
      <c r="M787" s="66"/>
      <c r="O787" t="str">
        <f t="shared" si="12"/>
        <v/>
      </c>
    </row>
    <row r="788" spans="1:15" x14ac:dyDescent="0.25">
      <c r="A788" t="s">
        <v>2289</v>
      </c>
      <c r="B788"/>
      <c r="C788" t="s">
        <v>47</v>
      </c>
      <c r="D788" s="29">
        <v>64</v>
      </c>
      <c r="E788" s="29" t="s">
        <v>109</v>
      </c>
      <c r="F788" t="s">
        <v>105</v>
      </c>
      <c r="G788" s="29">
        <v>1</v>
      </c>
      <c r="H788" s="29">
        <v>1</v>
      </c>
      <c r="I788" s="68">
        <v>0.32</v>
      </c>
      <c r="K788" t="s">
        <v>106</v>
      </c>
      <c r="L788" t="s">
        <v>4753</v>
      </c>
      <c r="M788" s="66"/>
      <c r="O788" t="str">
        <f t="shared" si="12"/>
        <v/>
      </c>
    </row>
    <row r="789" spans="1:15" x14ac:dyDescent="0.25">
      <c r="A789" t="s">
        <v>2290</v>
      </c>
      <c r="B789"/>
      <c r="C789" t="s">
        <v>77</v>
      </c>
      <c r="D789" s="29">
        <v>34</v>
      </c>
      <c r="E789" s="29" t="s">
        <v>104</v>
      </c>
      <c r="F789" t="s">
        <v>105</v>
      </c>
      <c r="G789" s="29">
        <v>1</v>
      </c>
      <c r="H789" s="29">
        <v>1</v>
      </c>
      <c r="I789" s="68">
        <v>0.17</v>
      </c>
      <c r="K789" t="s">
        <v>106</v>
      </c>
      <c r="L789" t="s">
        <v>4253</v>
      </c>
      <c r="M789" s="66" t="s">
        <v>6920</v>
      </c>
      <c r="O789" t="str">
        <f t="shared" si="12"/>
        <v/>
      </c>
    </row>
    <row r="790" spans="1:15" x14ac:dyDescent="0.25">
      <c r="A790" t="s">
        <v>640</v>
      </c>
      <c r="B790"/>
      <c r="C790" t="s">
        <v>77</v>
      </c>
      <c r="D790" s="29">
        <v>34</v>
      </c>
      <c r="E790" s="29" t="s">
        <v>104</v>
      </c>
      <c r="F790" t="s">
        <v>105</v>
      </c>
      <c r="G790" s="29">
        <v>1</v>
      </c>
      <c r="H790" s="29">
        <v>1</v>
      </c>
      <c r="I790" s="68">
        <v>0.17</v>
      </c>
      <c r="K790" t="s">
        <v>106</v>
      </c>
      <c r="L790" t="s">
        <v>3840</v>
      </c>
      <c r="M790" s="66" t="s">
        <v>6920</v>
      </c>
      <c r="O790" t="str">
        <f t="shared" si="12"/>
        <v/>
      </c>
    </row>
    <row r="791" spans="1:15" x14ac:dyDescent="0.25">
      <c r="A791" t="s">
        <v>640</v>
      </c>
      <c r="B791"/>
      <c r="C791" t="s">
        <v>35</v>
      </c>
      <c r="D791" s="29">
        <v>64</v>
      </c>
      <c r="E791" s="29" t="s">
        <v>108</v>
      </c>
      <c r="F791" t="s">
        <v>105</v>
      </c>
      <c r="G791" s="29">
        <v>1</v>
      </c>
      <c r="H791" s="29">
        <v>1</v>
      </c>
      <c r="I791" s="68">
        <v>0.32</v>
      </c>
      <c r="K791" t="s">
        <v>106</v>
      </c>
      <c r="L791" t="s">
        <v>3840</v>
      </c>
      <c r="M791" s="66"/>
      <c r="O791" t="str">
        <f t="shared" si="12"/>
        <v/>
      </c>
    </row>
    <row r="792" spans="1:15" x14ac:dyDescent="0.25">
      <c r="A792" t="s">
        <v>598</v>
      </c>
      <c r="B792"/>
      <c r="C792" t="s">
        <v>47</v>
      </c>
      <c r="D792" s="29">
        <v>2</v>
      </c>
      <c r="E792" s="29" t="s">
        <v>126</v>
      </c>
      <c r="F792" t="s">
        <v>113</v>
      </c>
      <c r="G792" s="29">
        <v>1</v>
      </c>
      <c r="H792" s="29">
        <v>3</v>
      </c>
      <c r="I792" s="68">
        <v>6</v>
      </c>
      <c r="K792" t="s">
        <v>106</v>
      </c>
      <c r="L792" t="s">
        <v>4754</v>
      </c>
      <c r="M792" s="66"/>
      <c r="O792" t="str">
        <f t="shared" si="12"/>
        <v/>
      </c>
    </row>
    <row r="793" spans="1:15" x14ac:dyDescent="0.25">
      <c r="A793" t="s">
        <v>630</v>
      </c>
      <c r="B793" s="103">
        <v>87</v>
      </c>
      <c r="C793" t="s">
        <v>77</v>
      </c>
      <c r="D793" s="29">
        <v>1</v>
      </c>
      <c r="E793" s="29" t="s">
        <v>114</v>
      </c>
      <c r="F793" t="s">
        <v>113</v>
      </c>
      <c r="G793" s="29">
        <v>11</v>
      </c>
      <c r="H793" s="29">
        <v>2</v>
      </c>
      <c r="I793" s="68">
        <v>22</v>
      </c>
      <c r="K793" t="s">
        <v>150</v>
      </c>
      <c r="L793" t="s">
        <v>4755</v>
      </c>
      <c r="M793" s="66" t="s">
        <v>6906</v>
      </c>
      <c r="O793" t="str">
        <f t="shared" si="12"/>
        <v/>
      </c>
    </row>
    <row r="794" spans="1:15" x14ac:dyDescent="0.25">
      <c r="A794" t="s">
        <v>630</v>
      </c>
      <c r="C794" t="s">
        <v>77</v>
      </c>
      <c r="D794" s="29">
        <v>2</v>
      </c>
      <c r="E794" s="29" t="s">
        <v>114</v>
      </c>
      <c r="F794" t="s">
        <v>113</v>
      </c>
      <c r="G794" s="29">
        <v>1</v>
      </c>
      <c r="H794" s="29">
        <v>2</v>
      </c>
      <c r="I794" s="68">
        <v>4</v>
      </c>
      <c r="K794" t="s">
        <v>150</v>
      </c>
      <c r="L794" t="s">
        <v>4755</v>
      </c>
      <c r="M794" s="66" t="s">
        <v>6906</v>
      </c>
      <c r="O794" t="str">
        <f t="shared" si="12"/>
        <v/>
      </c>
    </row>
    <row r="795" spans="1:15" x14ac:dyDescent="0.25">
      <c r="A795" t="s">
        <v>630</v>
      </c>
      <c r="C795" t="s">
        <v>35</v>
      </c>
      <c r="D795" s="29">
        <v>96</v>
      </c>
      <c r="E795" s="29" t="s">
        <v>108</v>
      </c>
      <c r="F795" t="s">
        <v>105</v>
      </c>
      <c r="G795" s="29">
        <v>48</v>
      </c>
      <c r="H795" s="29">
        <v>0.75</v>
      </c>
      <c r="I795" s="68">
        <v>17.28</v>
      </c>
      <c r="K795" t="s">
        <v>150</v>
      </c>
      <c r="L795" t="s">
        <v>4755</v>
      </c>
      <c r="M795" s="66"/>
      <c r="O795" t="str">
        <f t="shared" si="12"/>
        <v/>
      </c>
    </row>
    <row r="796" spans="1:15" x14ac:dyDescent="0.25">
      <c r="A796" t="s">
        <v>630</v>
      </c>
      <c r="C796" t="s">
        <v>46</v>
      </c>
      <c r="D796" s="29">
        <v>34</v>
      </c>
      <c r="E796" s="29" t="s">
        <v>111</v>
      </c>
      <c r="F796" t="s">
        <v>105</v>
      </c>
      <c r="G796" s="29">
        <v>12</v>
      </c>
      <c r="H796" s="29">
        <v>1</v>
      </c>
      <c r="I796" s="68">
        <v>2.04</v>
      </c>
      <c r="K796" t="s">
        <v>150</v>
      </c>
      <c r="L796" t="s">
        <v>4755</v>
      </c>
      <c r="M796" s="66"/>
      <c r="O796" t="str">
        <f t="shared" si="12"/>
        <v/>
      </c>
    </row>
    <row r="797" spans="1:15" x14ac:dyDescent="0.25">
      <c r="A797" t="s">
        <v>514</v>
      </c>
      <c r="B797"/>
      <c r="C797" t="s">
        <v>77</v>
      </c>
      <c r="D797" s="29">
        <v>1</v>
      </c>
      <c r="E797" s="29" t="s">
        <v>114</v>
      </c>
      <c r="F797" t="s">
        <v>113</v>
      </c>
      <c r="G797" s="29">
        <v>1</v>
      </c>
      <c r="H797" s="29">
        <v>1</v>
      </c>
      <c r="I797" s="68">
        <v>1</v>
      </c>
      <c r="K797" t="s">
        <v>106</v>
      </c>
      <c r="L797" t="s">
        <v>4756</v>
      </c>
      <c r="M797" s="66" t="s">
        <v>6906</v>
      </c>
      <c r="O797" t="str">
        <f t="shared" si="12"/>
        <v/>
      </c>
    </row>
    <row r="798" spans="1:15" x14ac:dyDescent="0.25">
      <c r="A798" t="s">
        <v>514</v>
      </c>
      <c r="B798"/>
      <c r="C798" t="s">
        <v>35</v>
      </c>
      <c r="D798" s="29">
        <v>96</v>
      </c>
      <c r="E798" s="29" t="s">
        <v>108</v>
      </c>
      <c r="F798" t="s">
        <v>105</v>
      </c>
      <c r="G798" s="29">
        <v>1</v>
      </c>
      <c r="H798" s="29">
        <v>1</v>
      </c>
      <c r="I798" s="68">
        <v>0.48</v>
      </c>
      <c r="K798" t="s">
        <v>106</v>
      </c>
      <c r="L798" t="s">
        <v>4756</v>
      </c>
      <c r="M798" s="66"/>
      <c r="O798" t="str">
        <f t="shared" si="12"/>
        <v/>
      </c>
    </row>
    <row r="799" spans="1:15" x14ac:dyDescent="0.25">
      <c r="A799" t="s">
        <v>514</v>
      </c>
      <c r="B799"/>
      <c r="C799" t="s">
        <v>46</v>
      </c>
      <c r="D799" s="29">
        <v>64</v>
      </c>
      <c r="E799" s="29" t="s">
        <v>111</v>
      </c>
      <c r="F799" t="s">
        <v>105</v>
      </c>
      <c r="G799" s="29">
        <v>1</v>
      </c>
      <c r="H799" s="29">
        <v>1</v>
      </c>
      <c r="I799" s="68">
        <v>0.32</v>
      </c>
      <c r="K799" t="s">
        <v>106</v>
      </c>
      <c r="L799" t="s">
        <v>4756</v>
      </c>
      <c r="M799" s="66"/>
      <c r="O799" t="str">
        <f t="shared" si="12"/>
        <v/>
      </c>
    </row>
    <row r="800" spans="1:15" x14ac:dyDescent="0.25">
      <c r="A800" t="s">
        <v>3136</v>
      </c>
      <c r="B800" s="103">
        <v>301</v>
      </c>
      <c r="C800" t="s">
        <v>77</v>
      </c>
      <c r="D800" s="29">
        <v>2</v>
      </c>
      <c r="E800" s="29" t="s">
        <v>114</v>
      </c>
      <c r="F800" t="s">
        <v>113</v>
      </c>
      <c r="G800" s="29">
        <v>9</v>
      </c>
      <c r="H800" s="29">
        <v>2</v>
      </c>
      <c r="I800" s="68">
        <v>36</v>
      </c>
      <c r="K800" t="s">
        <v>150</v>
      </c>
      <c r="L800" t="s">
        <v>4757</v>
      </c>
      <c r="M800" s="66" t="s">
        <v>6906</v>
      </c>
      <c r="O800" t="str">
        <f t="shared" si="12"/>
        <v/>
      </c>
    </row>
    <row r="801" spans="1:15" x14ac:dyDescent="0.25">
      <c r="A801" t="s">
        <v>3136</v>
      </c>
      <c r="B801" s="103">
        <v>301</v>
      </c>
      <c r="C801" t="s">
        <v>77</v>
      </c>
      <c r="D801" s="29">
        <v>2</v>
      </c>
      <c r="E801" s="29" t="s">
        <v>114</v>
      </c>
      <c r="F801" t="s">
        <v>113</v>
      </c>
      <c r="G801" s="29">
        <v>2</v>
      </c>
      <c r="H801" s="29">
        <v>2</v>
      </c>
      <c r="I801" s="68">
        <v>8</v>
      </c>
      <c r="K801" t="s">
        <v>150</v>
      </c>
      <c r="L801" t="s">
        <v>4757</v>
      </c>
      <c r="M801" s="66" t="s">
        <v>6906</v>
      </c>
      <c r="O801" t="str">
        <f t="shared" si="12"/>
        <v/>
      </c>
    </row>
    <row r="802" spans="1:15" x14ac:dyDescent="0.25">
      <c r="A802" t="s">
        <v>3136</v>
      </c>
      <c r="B802" s="103">
        <v>301</v>
      </c>
      <c r="C802" t="s">
        <v>77</v>
      </c>
      <c r="D802" s="29">
        <v>4</v>
      </c>
      <c r="E802" s="29" t="s">
        <v>114</v>
      </c>
      <c r="F802" t="s">
        <v>113</v>
      </c>
      <c r="G802" s="29">
        <v>1</v>
      </c>
      <c r="H802" s="29">
        <v>2</v>
      </c>
      <c r="I802" s="68">
        <v>8</v>
      </c>
      <c r="K802" t="s">
        <v>150</v>
      </c>
      <c r="L802" t="s">
        <v>4757</v>
      </c>
      <c r="M802" s="66" t="s">
        <v>6906</v>
      </c>
      <c r="O802" t="str">
        <f t="shared" si="12"/>
        <v/>
      </c>
    </row>
    <row r="803" spans="1:15" x14ac:dyDescent="0.25">
      <c r="A803" t="s">
        <v>3136</v>
      </c>
      <c r="B803" s="103">
        <v>301</v>
      </c>
      <c r="C803" t="s">
        <v>77</v>
      </c>
      <c r="D803" s="29">
        <v>2</v>
      </c>
      <c r="E803" s="29" t="s">
        <v>114</v>
      </c>
      <c r="F803" t="s">
        <v>113</v>
      </c>
      <c r="G803" s="29">
        <v>1</v>
      </c>
      <c r="H803" s="29">
        <v>2</v>
      </c>
      <c r="I803" s="68">
        <v>4</v>
      </c>
      <c r="K803" t="s">
        <v>150</v>
      </c>
      <c r="L803" t="s">
        <v>4757</v>
      </c>
      <c r="M803" s="66" t="s">
        <v>6906</v>
      </c>
      <c r="O803" t="str">
        <f t="shared" si="12"/>
        <v/>
      </c>
    </row>
    <row r="804" spans="1:15" x14ac:dyDescent="0.25">
      <c r="A804" t="s">
        <v>3136</v>
      </c>
      <c r="B804" s="103">
        <v>301</v>
      </c>
      <c r="C804" t="s">
        <v>35</v>
      </c>
      <c r="D804" s="29">
        <v>96</v>
      </c>
      <c r="E804" s="29" t="s">
        <v>108</v>
      </c>
      <c r="F804" t="s">
        <v>105</v>
      </c>
      <c r="G804" s="29">
        <v>23</v>
      </c>
      <c r="H804" s="29">
        <v>5</v>
      </c>
      <c r="I804" s="68">
        <v>55.199999999999996</v>
      </c>
      <c r="K804" t="s">
        <v>150</v>
      </c>
      <c r="L804" t="s">
        <v>4757</v>
      </c>
      <c r="M804" s="66"/>
      <c r="O804" t="str">
        <f t="shared" si="12"/>
        <v/>
      </c>
    </row>
    <row r="805" spans="1:15" x14ac:dyDescent="0.25">
      <c r="A805" t="s">
        <v>3136</v>
      </c>
      <c r="B805" s="103">
        <v>301</v>
      </c>
      <c r="C805" t="s">
        <v>46</v>
      </c>
      <c r="D805" s="29">
        <v>64</v>
      </c>
      <c r="E805" s="29" t="s">
        <v>111</v>
      </c>
      <c r="F805" t="s">
        <v>105</v>
      </c>
      <c r="G805" s="29">
        <v>7</v>
      </c>
      <c r="H805" s="29">
        <v>1</v>
      </c>
      <c r="I805" s="68">
        <v>2.2400000000000002</v>
      </c>
      <c r="K805" t="s">
        <v>150</v>
      </c>
      <c r="L805" t="s">
        <v>4757</v>
      </c>
      <c r="M805" s="66"/>
      <c r="O805" t="str">
        <f t="shared" si="12"/>
        <v/>
      </c>
    </row>
    <row r="806" spans="1:15" x14ac:dyDescent="0.25">
      <c r="A806" t="s">
        <v>2291</v>
      </c>
      <c r="B806"/>
      <c r="C806" t="s">
        <v>77</v>
      </c>
      <c r="D806" s="29">
        <v>1</v>
      </c>
      <c r="E806" s="29" t="s">
        <v>114</v>
      </c>
      <c r="F806" t="s">
        <v>113</v>
      </c>
      <c r="G806" s="29">
        <v>1</v>
      </c>
      <c r="H806" s="29">
        <v>1</v>
      </c>
      <c r="I806" s="68">
        <v>1</v>
      </c>
      <c r="K806" t="s">
        <v>106</v>
      </c>
      <c r="L806" t="s">
        <v>4178</v>
      </c>
      <c r="M806" s="66" t="s">
        <v>6920</v>
      </c>
      <c r="O806" t="str">
        <f t="shared" si="12"/>
        <v/>
      </c>
    </row>
    <row r="807" spans="1:15" x14ac:dyDescent="0.25">
      <c r="A807" t="s">
        <v>2291</v>
      </c>
      <c r="B807"/>
      <c r="C807" t="s">
        <v>35</v>
      </c>
      <c r="D807" s="29">
        <v>2</v>
      </c>
      <c r="E807" s="29" t="s">
        <v>112</v>
      </c>
      <c r="F807" t="s">
        <v>113</v>
      </c>
      <c r="G807" s="29">
        <v>1</v>
      </c>
      <c r="H807" s="29">
        <v>1</v>
      </c>
      <c r="I807" s="68">
        <v>2</v>
      </c>
      <c r="K807" t="s">
        <v>106</v>
      </c>
      <c r="L807" t="s">
        <v>4178</v>
      </c>
      <c r="M807" s="66"/>
      <c r="O807" t="str">
        <f t="shared" si="12"/>
        <v/>
      </c>
    </row>
    <row r="808" spans="1:15" x14ac:dyDescent="0.25">
      <c r="A808" t="s">
        <v>1842</v>
      </c>
      <c r="B808" s="103">
        <v>210</v>
      </c>
      <c r="C808" t="s">
        <v>77</v>
      </c>
      <c r="D808" s="29">
        <v>4</v>
      </c>
      <c r="E808" s="29" t="s">
        <v>114</v>
      </c>
      <c r="F808" t="s">
        <v>113</v>
      </c>
      <c r="G808" s="29">
        <v>2</v>
      </c>
      <c r="H808" s="29">
        <v>3</v>
      </c>
      <c r="I808" s="68">
        <v>24</v>
      </c>
      <c r="K808" t="s">
        <v>150</v>
      </c>
      <c r="L808" t="s">
        <v>4758</v>
      </c>
      <c r="M808" s="66" t="s">
        <v>6906</v>
      </c>
      <c r="O808" t="str">
        <f t="shared" si="12"/>
        <v/>
      </c>
    </row>
    <row r="809" spans="1:15" x14ac:dyDescent="0.25">
      <c r="A809" t="s">
        <v>1842</v>
      </c>
      <c r="C809" t="s">
        <v>35</v>
      </c>
      <c r="D809" s="29">
        <v>4</v>
      </c>
      <c r="E809" s="29" t="s">
        <v>112</v>
      </c>
      <c r="F809" t="s">
        <v>113</v>
      </c>
      <c r="G809" s="29">
        <v>2</v>
      </c>
      <c r="H809" s="29">
        <v>2</v>
      </c>
      <c r="I809" s="68">
        <v>16</v>
      </c>
      <c r="K809" t="s">
        <v>150</v>
      </c>
      <c r="L809" t="s">
        <v>4758</v>
      </c>
      <c r="M809" s="66"/>
      <c r="O809" t="str">
        <f t="shared" si="12"/>
        <v/>
      </c>
    </row>
    <row r="810" spans="1:15" x14ac:dyDescent="0.25">
      <c r="A810" t="s">
        <v>2163</v>
      </c>
      <c r="B810"/>
      <c r="C810" t="s">
        <v>77</v>
      </c>
      <c r="D810" s="29">
        <v>2</v>
      </c>
      <c r="E810" s="29" t="s">
        <v>114</v>
      </c>
      <c r="F810" t="s">
        <v>113</v>
      </c>
      <c r="G810" s="29">
        <v>1</v>
      </c>
      <c r="H810" s="29">
        <v>1</v>
      </c>
      <c r="I810" s="68">
        <v>2</v>
      </c>
      <c r="K810" t="s">
        <v>106</v>
      </c>
      <c r="L810" t="s">
        <v>4759</v>
      </c>
      <c r="M810" s="66" t="s">
        <v>6906</v>
      </c>
      <c r="O810" t="str">
        <f t="shared" si="12"/>
        <v/>
      </c>
    </row>
    <row r="811" spans="1:15" x14ac:dyDescent="0.25">
      <c r="A811" t="s">
        <v>2163</v>
      </c>
      <c r="B811"/>
      <c r="C811" t="s">
        <v>35</v>
      </c>
      <c r="D811" s="29">
        <v>2</v>
      </c>
      <c r="E811" s="29" t="s">
        <v>112</v>
      </c>
      <c r="F811" t="s">
        <v>113</v>
      </c>
      <c r="G811" s="29">
        <v>1</v>
      </c>
      <c r="H811" s="29">
        <v>1</v>
      </c>
      <c r="I811" s="68">
        <v>2</v>
      </c>
      <c r="K811" t="s">
        <v>106</v>
      </c>
      <c r="L811" t="s">
        <v>4759</v>
      </c>
      <c r="M811" s="66"/>
      <c r="O811" t="str">
        <f t="shared" si="12"/>
        <v/>
      </c>
    </row>
    <row r="812" spans="1:15" x14ac:dyDescent="0.25">
      <c r="A812" t="s">
        <v>2163</v>
      </c>
      <c r="B812"/>
      <c r="C812" t="s">
        <v>46</v>
      </c>
      <c r="D812" s="29">
        <v>96</v>
      </c>
      <c r="E812" s="29" t="s">
        <v>111</v>
      </c>
      <c r="F812" t="s">
        <v>105</v>
      </c>
      <c r="G812" s="29">
        <v>1</v>
      </c>
      <c r="H812" s="29">
        <v>1</v>
      </c>
      <c r="I812" s="68">
        <v>0.48</v>
      </c>
      <c r="K812" t="s">
        <v>106</v>
      </c>
      <c r="L812" t="s">
        <v>4759</v>
      </c>
      <c r="M812" s="66"/>
      <c r="O812" t="str">
        <f t="shared" si="12"/>
        <v/>
      </c>
    </row>
    <row r="813" spans="1:15" x14ac:dyDescent="0.25">
      <c r="A813" t="s">
        <v>641</v>
      </c>
      <c r="B813"/>
      <c r="C813" t="s">
        <v>77</v>
      </c>
      <c r="D813" s="29">
        <v>2</v>
      </c>
      <c r="E813" s="29" t="s">
        <v>114</v>
      </c>
      <c r="F813" t="s">
        <v>113</v>
      </c>
      <c r="G813" s="29">
        <v>1</v>
      </c>
      <c r="H813" s="29">
        <v>1</v>
      </c>
      <c r="I813" s="68">
        <v>2</v>
      </c>
      <c r="K813" t="s">
        <v>106</v>
      </c>
      <c r="L813" t="s">
        <v>4760</v>
      </c>
      <c r="M813" s="66" t="s">
        <v>6906</v>
      </c>
      <c r="O813" t="str">
        <f t="shared" si="12"/>
        <v/>
      </c>
    </row>
    <row r="814" spans="1:15" x14ac:dyDescent="0.25">
      <c r="A814" t="s">
        <v>641</v>
      </c>
      <c r="B814"/>
      <c r="C814" t="s">
        <v>35</v>
      </c>
      <c r="D814" s="29">
        <v>2</v>
      </c>
      <c r="E814" s="29" t="s">
        <v>112</v>
      </c>
      <c r="F814" t="s">
        <v>113</v>
      </c>
      <c r="G814" s="29">
        <v>1</v>
      </c>
      <c r="H814" s="29">
        <v>5</v>
      </c>
      <c r="I814" s="68">
        <v>10</v>
      </c>
      <c r="K814" t="s">
        <v>106</v>
      </c>
      <c r="L814" t="s">
        <v>4760</v>
      </c>
      <c r="M814" s="66"/>
      <c r="O814" t="str">
        <f t="shared" si="12"/>
        <v/>
      </c>
    </row>
    <row r="815" spans="1:15" x14ac:dyDescent="0.25">
      <c r="A815" t="s">
        <v>641</v>
      </c>
      <c r="B815"/>
      <c r="C815" t="s">
        <v>47</v>
      </c>
      <c r="D815" s="29">
        <v>64</v>
      </c>
      <c r="E815" s="29" t="s">
        <v>109</v>
      </c>
      <c r="F815" t="s">
        <v>105</v>
      </c>
      <c r="G815" s="29">
        <v>1</v>
      </c>
      <c r="H815" s="29">
        <v>1</v>
      </c>
      <c r="I815" s="68">
        <v>0.32</v>
      </c>
      <c r="K815" t="s">
        <v>106</v>
      </c>
      <c r="L815" t="s">
        <v>4760</v>
      </c>
      <c r="M815" s="66"/>
      <c r="O815" t="str">
        <f t="shared" si="12"/>
        <v/>
      </c>
    </row>
    <row r="816" spans="1:15" x14ac:dyDescent="0.25">
      <c r="A816" t="s">
        <v>2301</v>
      </c>
      <c r="B816"/>
      <c r="C816" t="s">
        <v>77</v>
      </c>
      <c r="D816" s="29">
        <v>1</v>
      </c>
      <c r="E816" s="29" t="s">
        <v>114</v>
      </c>
      <c r="F816" t="s">
        <v>113</v>
      </c>
      <c r="G816" s="29">
        <v>1</v>
      </c>
      <c r="H816" s="29">
        <v>1</v>
      </c>
      <c r="I816" s="68">
        <v>1</v>
      </c>
      <c r="K816" t="s">
        <v>106</v>
      </c>
      <c r="L816" t="s">
        <v>3965</v>
      </c>
      <c r="M816" s="66" t="s">
        <v>6920</v>
      </c>
      <c r="O816" t="str">
        <f t="shared" si="12"/>
        <v/>
      </c>
    </row>
    <row r="817" spans="1:15" x14ac:dyDescent="0.25">
      <c r="A817" t="s">
        <v>2301</v>
      </c>
      <c r="B817"/>
      <c r="C817" t="s">
        <v>35</v>
      </c>
      <c r="D817" s="29">
        <v>96</v>
      </c>
      <c r="E817" s="29" t="s">
        <v>108</v>
      </c>
      <c r="F817" t="s">
        <v>105</v>
      </c>
      <c r="G817" s="29">
        <v>1</v>
      </c>
      <c r="H817" s="29">
        <v>1</v>
      </c>
      <c r="I817" s="68">
        <v>0.48</v>
      </c>
      <c r="K817" t="s">
        <v>106</v>
      </c>
      <c r="L817" t="s">
        <v>3965</v>
      </c>
      <c r="M817" s="66"/>
      <c r="O817" t="str">
        <f t="shared" si="12"/>
        <v/>
      </c>
    </row>
    <row r="818" spans="1:15" x14ac:dyDescent="0.25">
      <c r="A818" t="s">
        <v>1772</v>
      </c>
      <c r="B818"/>
      <c r="C818" t="s">
        <v>77</v>
      </c>
      <c r="D818" s="29">
        <v>96</v>
      </c>
      <c r="E818" s="29" t="s">
        <v>104</v>
      </c>
      <c r="F818" t="s">
        <v>105</v>
      </c>
      <c r="G818" s="29">
        <v>1</v>
      </c>
      <c r="H818" s="29">
        <v>1</v>
      </c>
      <c r="I818" s="68">
        <v>0.48</v>
      </c>
      <c r="K818" t="s">
        <v>106</v>
      </c>
      <c r="L818" t="s">
        <v>3924</v>
      </c>
      <c r="M818" s="66" t="s">
        <v>6920</v>
      </c>
      <c r="O818" t="str">
        <f t="shared" si="12"/>
        <v/>
      </c>
    </row>
    <row r="819" spans="1:15" x14ac:dyDescent="0.25">
      <c r="A819" t="s">
        <v>1772</v>
      </c>
      <c r="B819"/>
      <c r="C819" t="s">
        <v>35</v>
      </c>
      <c r="D819" s="29">
        <v>96</v>
      </c>
      <c r="E819" s="29" t="s">
        <v>108</v>
      </c>
      <c r="F819" t="s">
        <v>105</v>
      </c>
      <c r="G819" s="29">
        <v>2</v>
      </c>
      <c r="H819" s="29">
        <v>1</v>
      </c>
      <c r="I819" s="68">
        <v>0.96</v>
      </c>
      <c r="K819" t="s">
        <v>106</v>
      </c>
      <c r="L819" t="s">
        <v>3924</v>
      </c>
      <c r="M819" s="66"/>
      <c r="O819" t="str">
        <f t="shared" si="12"/>
        <v/>
      </c>
    </row>
    <row r="820" spans="1:15" x14ac:dyDescent="0.25">
      <c r="A820" t="s">
        <v>662</v>
      </c>
      <c r="B820"/>
      <c r="C820" t="s">
        <v>77</v>
      </c>
      <c r="D820" s="29">
        <v>3</v>
      </c>
      <c r="E820" s="29" t="s">
        <v>114</v>
      </c>
      <c r="F820" t="s">
        <v>113</v>
      </c>
      <c r="G820" s="29">
        <v>1</v>
      </c>
      <c r="H820" s="29">
        <v>1</v>
      </c>
      <c r="I820" s="68">
        <v>3</v>
      </c>
      <c r="K820" t="s">
        <v>106</v>
      </c>
      <c r="L820" t="s">
        <v>4761</v>
      </c>
      <c r="M820" s="66" t="s">
        <v>6906</v>
      </c>
      <c r="O820" t="str">
        <f t="shared" si="12"/>
        <v/>
      </c>
    </row>
    <row r="821" spans="1:15" x14ac:dyDescent="0.25">
      <c r="A821" t="s">
        <v>662</v>
      </c>
      <c r="B821"/>
      <c r="C821" t="s">
        <v>35</v>
      </c>
      <c r="D821" s="29">
        <v>3</v>
      </c>
      <c r="E821" s="29" t="s">
        <v>112</v>
      </c>
      <c r="F821" t="s">
        <v>113</v>
      </c>
      <c r="G821" s="29">
        <v>1</v>
      </c>
      <c r="H821" s="29">
        <v>2</v>
      </c>
      <c r="I821" s="68">
        <v>6</v>
      </c>
      <c r="K821" t="s">
        <v>106</v>
      </c>
      <c r="L821" t="s">
        <v>4761</v>
      </c>
      <c r="M821" s="66"/>
      <c r="O821" t="str">
        <f t="shared" si="12"/>
        <v/>
      </c>
    </row>
    <row r="822" spans="1:15" x14ac:dyDescent="0.25">
      <c r="A822" t="s">
        <v>662</v>
      </c>
      <c r="B822"/>
      <c r="C822" t="s">
        <v>47</v>
      </c>
      <c r="D822" s="29">
        <v>64</v>
      </c>
      <c r="E822" s="29" t="s">
        <v>109</v>
      </c>
      <c r="F822" t="s">
        <v>105</v>
      </c>
      <c r="G822" s="29">
        <v>1</v>
      </c>
      <c r="H822" s="29">
        <v>1</v>
      </c>
      <c r="I822" s="68">
        <v>0.32</v>
      </c>
      <c r="K822" t="s">
        <v>106</v>
      </c>
      <c r="L822" t="s">
        <v>4761</v>
      </c>
      <c r="M822" s="66"/>
      <c r="O822" t="str">
        <f t="shared" si="12"/>
        <v/>
      </c>
    </row>
    <row r="823" spans="1:15" x14ac:dyDescent="0.25">
      <c r="A823" t="s">
        <v>1949</v>
      </c>
      <c r="B823" s="103">
        <v>152</v>
      </c>
      <c r="C823" t="s">
        <v>77</v>
      </c>
      <c r="D823" s="29">
        <v>2</v>
      </c>
      <c r="E823" s="29" t="s">
        <v>616</v>
      </c>
      <c r="F823" t="s">
        <v>113</v>
      </c>
      <c r="G823" s="29">
        <v>4</v>
      </c>
      <c r="H823" s="29">
        <v>2</v>
      </c>
      <c r="I823" s="68">
        <v>16</v>
      </c>
      <c r="K823" t="s">
        <v>150</v>
      </c>
      <c r="L823" t="s">
        <v>4762</v>
      </c>
      <c r="M823" s="66" t="s">
        <v>6906</v>
      </c>
      <c r="O823" t="str">
        <f t="shared" si="12"/>
        <v/>
      </c>
    </row>
    <row r="824" spans="1:15" x14ac:dyDescent="0.25">
      <c r="A824" t="s">
        <v>1949</v>
      </c>
      <c r="C824" t="s">
        <v>77</v>
      </c>
      <c r="D824" s="29">
        <v>1</v>
      </c>
      <c r="E824" s="29" t="s">
        <v>616</v>
      </c>
      <c r="F824" t="s">
        <v>113</v>
      </c>
      <c r="G824" s="29">
        <v>1</v>
      </c>
      <c r="H824" s="29">
        <v>2</v>
      </c>
      <c r="I824" s="68">
        <v>2</v>
      </c>
      <c r="K824" t="s">
        <v>150</v>
      </c>
      <c r="L824" t="s">
        <v>4762</v>
      </c>
      <c r="M824" s="66" t="s">
        <v>6906</v>
      </c>
      <c r="O824" t="str">
        <f t="shared" si="12"/>
        <v/>
      </c>
    </row>
    <row r="825" spans="1:15" x14ac:dyDescent="0.25">
      <c r="A825" t="s">
        <v>1949</v>
      </c>
      <c r="C825" t="s">
        <v>77</v>
      </c>
      <c r="D825" s="29">
        <v>3</v>
      </c>
      <c r="E825" s="29" t="s">
        <v>114</v>
      </c>
      <c r="F825" t="s">
        <v>113</v>
      </c>
      <c r="G825" s="29">
        <v>4</v>
      </c>
      <c r="H825" s="29">
        <v>2</v>
      </c>
      <c r="I825" s="68">
        <v>24</v>
      </c>
      <c r="K825" t="s">
        <v>150</v>
      </c>
      <c r="L825" t="s">
        <v>4762</v>
      </c>
      <c r="M825" s="66" t="s">
        <v>6906</v>
      </c>
      <c r="O825" t="str">
        <f t="shared" si="12"/>
        <v/>
      </c>
    </row>
    <row r="826" spans="1:15" x14ac:dyDescent="0.25">
      <c r="A826" t="s">
        <v>1949</v>
      </c>
      <c r="C826" t="s">
        <v>35</v>
      </c>
      <c r="D826" s="29">
        <v>2</v>
      </c>
      <c r="E826" s="29" t="s">
        <v>112</v>
      </c>
      <c r="F826" t="s">
        <v>113</v>
      </c>
      <c r="G826" s="29">
        <v>3</v>
      </c>
      <c r="H826" s="29">
        <v>2</v>
      </c>
      <c r="I826" s="68">
        <v>12</v>
      </c>
      <c r="K826" t="s">
        <v>150</v>
      </c>
      <c r="L826" t="s">
        <v>4762</v>
      </c>
      <c r="M826" s="66"/>
      <c r="O826" t="str">
        <f t="shared" si="12"/>
        <v/>
      </c>
    </row>
    <row r="827" spans="1:15" x14ac:dyDescent="0.25">
      <c r="A827" t="s">
        <v>1949</v>
      </c>
      <c r="C827" t="s">
        <v>35</v>
      </c>
      <c r="D827" s="29">
        <v>1</v>
      </c>
      <c r="E827" s="29" t="s">
        <v>112</v>
      </c>
      <c r="F827" t="s">
        <v>113</v>
      </c>
      <c r="G827" s="29">
        <v>1</v>
      </c>
      <c r="H827" s="29">
        <v>2</v>
      </c>
      <c r="I827" s="68">
        <v>2</v>
      </c>
      <c r="K827" t="s">
        <v>150</v>
      </c>
      <c r="L827" t="s">
        <v>4762</v>
      </c>
      <c r="M827" s="66"/>
      <c r="O827" t="str">
        <f t="shared" si="12"/>
        <v/>
      </c>
    </row>
    <row r="828" spans="1:15" x14ac:dyDescent="0.25">
      <c r="A828" t="s">
        <v>1949</v>
      </c>
      <c r="C828" t="s">
        <v>46</v>
      </c>
      <c r="D828" s="29">
        <v>96</v>
      </c>
      <c r="E828" s="29" t="s">
        <v>111</v>
      </c>
      <c r="F828" t="s">
        <v>105</v>
      </c>
      <c r="G828" s="29">
        <v>3</v>
      </c>
      <c r="H828" s="29">
        <v>1</v>
      </c>
      <c r="I828" s="68">
        <v>1.44</v>
      </c>
      <c r="K828" t="s">
        <v>150</v>
      </c>
      <c r="L828" t="s">
        <v>4762</v>
      </c>
      <c r="M828" s="66"/>
      <c r="O828" t="str">
        <f t="shared" si="12"/>
        <v/>
      </c>
    </row>
    <row r="829" spans="1:15" x14ac:dyDescent="0.25">
      <c r="A829" t="s">
        <v>211</v>
      </c>
      <c r="B829"/>
      <c r="C829" t="s">
        <v>77</v>
      </c>
      <c r="D829" s="29">
        <v>34</v>
      </c>
      <c r="E829" s="29" t="s">
        <v>104</v>
      </c>
      <c r="F829" t="s">
        <v>105</v>
      </c>
      <c r="G829" s="29">
        <v>1</v>
      </c>
      <c r="H829" s="29">
        <v>3</v>
      </c>
      <c r="I829" s="68">
        <v>0.51</v>
      </c>
      <c r="K829" t="s">
        <v>106</v>
      </c>
      <c r="L829" t="s">
        <v>4395</v>
      </c>
      <c r="M829" s="66" t="s">
        <v>6920</v>
      </c>
      <c r="O829" t="str">
        <f t="shared" si="12"/>
        <v/>
      </c>
    </row>
    <row r="830" spans="1:15" x14ac:dyDescent="0.25">
      <c r="A830" t="s">
        <v>211</v>
      </c>
      <c r="B830"/>
      <c r="C830" t="s">
        <v>77</v>
      </c>
      <c r="D830" s="29">
        <v>2</v>
      </c>
      <c r="E830" s="29" t="s">
        <v>114</v>
      </c>
      <c r="F830" t="s">
        <v>113</v>
      </c>
      <c r="G830" s="29">
        <v>1</v>
      </c>
      <c r="H830" s="29">
        <v>1</v>
      </c>
      <c r="I830" s="68">
        <v>2</v>
      </c>
      <c r="K830" t="s">
        <v>106</v>
      </c>
      <c r="L830" t="s">
        <v>4395</v>
      </c>
      <c r="M830" s="66" t="s">
        <v>6920</v>
      </c>
      <c r="O830" t="str">
        <f t="shared" si="12"/>
        <v/>
      </c>
    </row>
    <row r="831" spans="1:15" x14ac:dyDescent="0.25">
      <c r="A831" t="s">
        <v>211</v>
      </c>
      <c r="B831"/>
      <c r="C831" t="s">
        <v>35</v>
      </c>
      <c r="D831" s="29">
        <v>2</v>
      </c>
      <c r="E831" s="29" t="s">
        <v>112</v>
      </c>
      <c r="F831" t="s">
        <v>113</v>
      </c>
      <c r="G831" s="29">
        <v>1</v>
      </c>
      <c r="H831" s="29">
        <v>1</v>
      </c>
      <c r="I831" s="68">
        <v>2</v>
      </c>
      <c r="K831" t="s">
        <v>106</v>
      </c>
      <c r="L831" t="s">
        <v>4395</v>
      </c>
      <c r="M831" s="66"/>
      <c r="O831" t="str">
        <f t="shared" si="12"/>
        <v/>
      </c>
    </row>
    <row r="832" spans="1:15" x14ac:dyDescent="0.25">
      <c r="A832" t="s">
        <v>2303</v>
      </c>
      <c r="B832" s="103">
        <v>100</v>
      </c>
      <c r="C832" t="s">
        <v>77</v>
      </c>
      <c r="D832" s="29">
        <v>3</v>
      </c>
      <c r="E832" s="29" t="s">
        <v>114</v>
      </c>
      <c r="F832" t="s">
        <v>113</v>
      </c>
      <c r="G832" s="29">
        <v>1</v>
      </c>
      <c r="H832" s="29">
        <v>3</v>
      </c>
      <c r="I832" s="68">
        <v>9</v>
      </c>
      <c r="K832" t="s">
        <v>150</v>
      </c>
      <c r="L832" t="s">
        <v>4763</v>
      </c>
      <c r="M832" s="66" t="s">
        <v>6906</v>
      </c>
      <c r="O832" t="str">
        <f t="shared" si="12"/>
        <v/>
      </c>
    </row>
    <row r="833" spans="1:15" x14ac:dyDescent="0.25">
      <c r="A833" t="s">
        <v>2303</v>
      </c>
      <c r="C833" t="s">
        <v>77</v>
      </c>
      <c r="D833" s="29">
        <v>3</v>
      </c>
      <c r="E833" s="29" t="s">
        <v>114</v>
      </c>
      <c r="F833" t="s">
        <v>113</v>
      </c>
      <c r="G833" s="29">
        <v>1</v>
      </c>
      <c r="H833" s="29">
        <v>2</v>
      </c>
      <c r="I833" s="68">
        <v>6</v>
      </c>
      <c r="K833" t="s">
        <v>150</v>
      </c>
      <c r="L833" t="s">
        <v>4763</v>
      </c>
      <c r="M833" s="66" t="s">
        <v>6906</v>
      </c>
      <c r="O833" t="str">
        <f t="shared" si="12"/>
        <v/>
      </c>
    </row>
    <row r="834" spans="1:15" x14ac:dyDescent="0.25">
      <c r="A834" t="s">
        <v>2303</v>
      </c>
      <c r="C834" t="s">
        <v>35</v>
      </c>
      <c r="D834" s="29">
        <v>3</v>
      </c>
      <c r="E834" s="29" t="s">
        <v>112</v>
      </c>
      <c r="F834" t="s">
        <v>113</v>
      </c>
      <c r="G834" s="29">
        <v>1</v>
      </c>
      <c r="H834" s="29">
        <v>3</v>
      </c>
      <c r="I834" s="68">
        <v>9</v>
      </c>
      <c r="K834" t="s">
        <v>150</v>
      </c>
      <c r="L834" t="s">
        <v>4763</v>
      </c>
      <c r="M834" s="66"/>
      <c r="O834" t="str">
        <f t="shared" si="12"/>
        <v/>
      </c>
    </row>
    <row r="835" spans="1:15" x14ac:dyDescent="0.25">
      <c r="A835" t="s">
        <v>2303</v>
      </c>
      <c r="C835" t="s">
        <v>35</v>
      </c>
      <c r="D835" s="29">
        <v>3</v>
      </c>
      <c r="E835" s="29" t="s">
        <v>112</v>
      </c>
      <c r="F835" t="s">
        <v>113</v>
      </c>
      <c r="G835" s="29">
        <v>2</v>
      </c>
      <c r="H835" s="29">
        <v>2</v>
      </c>
      <c r="I835" s="68">
        <v>12</v>
      </c>
      <c r="K835" t="s">
        <v>150</v>
      </c>
      <c r="L835" t="s">
        <v>4763</v>
      </c>
      <c r="M835" s="66"/>
      <c r="O835" t="str">
        <f t="shared" si="12"/>
        <v/>
      </c>
    </row>
    <row r="836" spans="1:15" x14ac:dyDescent="0.25">
      <c r="A836" t="s">
        <v>2303</v>
      </c>
      <c r="C836" t="s">
        <v>47</v>
      </c>
      <c r="D836" s="29">
        <v>64</v>
      </c>
      <c r="E836" s="29" t="s">
        <v>109</v>
      </c>
      <c r="F836" t="s">
        <v>105</v>
      </c>
      <c r="G836" s="29">
        <v>1</v>
      </c>
      <c r="H836" s="29">
        <v>1</v>
      </c>
      <c r="I836" s="68">
        <v>0.32</v>
      </c>
      <c r="K836" t="s">
        <v>150</v>
      </c>
      <c r="L836" t="s">
        <v>4763</v>
      </c>
      <c r="M836" s="66"/>
      <c r="O836" t="str">
        <f t="shared" si="12"/>
        <v/>
      </c>
    </row>
    <row r="837" spans="1:15" x14ac:dyDescent="0.25">
      <c r="A837" t="s">
        <v>2514</v>
      </c>
      <c r="C837" t="s">
        <v>77</v>
      </c>
      <c r="D837" s="29">
        <v>34</v>
      </c>
      <c r="E837" s="29" t="s">
        <v>104</v>
      </c>
      <c r="F837" t="s">
        <v>105</v>
      </c>
      <c r="G837" s="29">
        <v>1</v>
      </c>
      <c r="H837" s="29">
        <v>1</v>
      </c>
      <c r="I837" s="68">
        <v>0.17</v>
      </c>
      <c r="K837" t="s">
        <v>150</v>
      </c>
      <c r="L837" t="s">
        <v>4764</v>
      </c>
      <c r="M837" s="66" t="s">
        <v>6906</v>
      </c>
      <c r="O837" t="str">
        <f t="shared" si="12"/>
        <v/>
      </c>
    </row>
    <row r="838" spans="1:15" x14ac:dyDescent="0.25">
      <c r="A838" t="s">
        <v>2514</v>
      </c>
      <c r="C838" t="s">
        <v>35</v>
      </c>
      <c r="D838" s="29">
        <v>34</v>
      </c>
      <c r="E838" s="29" t="s">
        <v>108</v>
      </c>
      <c r="F838" t="s">
        <v>105</v>
      </c>
      <c r="G838" s="29">
        <v>1</v>
      </c>
      <c r="H838" s="29">
        <v>1</v>
      </c>
      <c r="I838" s="68">
        <v>0.17</v>
      </c>
      <c r="K838" t="s">
        <v>150</v>
      </c>
      <c r="L838" t="s">
        <v>4764</v>
      </c>
      <c r="M838" s="66"/>
      <c r="O838" t="str">
        <f t="shared" si="12"/>
        <v/>
      </c>
    </row>
    <row r="839" spans="1:15" x14ac:dyDescent="0.25">
      <c r="A839" t="s">
        <v>2297</v>
      </c>
      <c r="B839"/>
      <c r="C839" t="s">
        <v>77</v>
      </c>
      <c r="D839" s="29">
        <v>64</v>
      </c>
      <c r="E839" s="29" t="s">
        <v>104</v>
      </c>
      <c r="F839" t="s">
        <v>105</v>
      </c>
      <c r="G839" s="29">
        <v>1</v>
      </c>
      <c r="H839" s="29">
        <v>1</v>
      </c>
      <c r="I839" s="68">
        <v>0.32</v>
      </c>
      <c r="K839" t="s">
        <v>106</v>
      </c>
      <c r="L839" t="s">
        <v>4765</v>
      </c>
      <c r="M839" s="66" t="s">
        <v>6906</v>
      </c>
      <c r="O839" t="str">
        <f t="shared" si="12"/>
        <v/>
      </c>
    </row>
    <row r="840" spans="1:15" x14ac:dyDescent="0.25">
      <c r="A840" t="s">
        <v>2297</v>
      </c>
      <c r="C840" t="s">
        <v>77</v>
      </c>
      <c r="D840" s="29">
        <v>4</v>
      </c>
      <c r="E840" s="29" t="s">
        <v>114</v>
      </c>
      <c r="F840" t="s">
        <v>113</v>
      </c>
      <c r="G840" s="29">
        <v>1</v>
      </c>
      <c r="H840" s="29">
        <v>0</v>
      </c>
      <c r="I840" s="68">
        <v>0</v>
      </c>
      <c r="K840" t="s">
        <v>150</v>
      </c>
      <c r="L840" t="s">
        <v>4765</v>
      </c>
      <c r="M840" s="66" t="s">
        <v>6906</v>
      </c>
      <c r="O840" t="str">
        <f t="shared" si="12"/>
        <v/>
      </c>
    </row>
    <row r="841" spans="1:15" x14ac:dyDescent="0.25">
      <c r="A841" t="s">
        <v>2297</v>
      </c>
      <c r="B841"/>
      <c r="C841" t="s">
        <v>35</v>
      </c>
      <c r="D841" s="29">
        <v>64</v>
      </c>
      <c r="E841" s="29" t="s">
        <v>108</v>
      </c>
      <c r="F841" t="s">
        <v>105</v>
      </c>
      <c r="G841" s="29">
        <v>1</v>
      </c>
      <c r="H841" s="29">
        <v>1</v>
      </c>
      <c r="I841" s="68">
        <v>0.32</v>
      </c>
      <c r="K841" t="s">
        <v>106</v>
      </c>
      <c r="L841" t="s">
        <v>4765</v>
      </c>
      <c r="M841" s="66"/>
      <c r="O841" t="str">
        <f t="shared" ref="O841:O904" si="13">TRIM(N841)</f>
        <v/>
      </c>
    </row>
    <row r="842" spans="1:15" x14ac:dyDescent="0.25">
      <c r="A842" t="s">
        <v>2297</v>
      </c>
      <c r="B842"/>
      <c r="C842" t="s">
        <v>47</v>
      </c>
      <c r="D842" s="29">
        <v>64</v>
      </c>
      <c r="E842" s="29" t="s">
        <v>109</v>
      </c>
      <c r="F842" t="s">
        <v>105</v>
      </c>
      <c r="G842" s="29">
        <v>1</v>
      </c>
      <c r="H842" s="29">
        <v>1</v>
      </c>
      <c r="I842" s="68">
        <v>0.32</v>
      </c>
      <c r="K842" t="s">
        <v>106</v>
      </c>
      <c r="L842" t="s">
        <v>4765</v>
      </c>
      <c r="M842" s="66"/>
      <c r="O842" t="str">
        <f t="shared" si="13"/>
        <v/>
      </c>
    </row>
    <row r="843" spans="1:15" x14ac:dyDescent="0.25">
      <c r="A843" t="s">
        <v>2297</v>
      </c>
      <c r="C843" t="s">
        <v>35</v>
      </c>
      <c r="D843" s="29">
        <v>4</v>
      </c>
      <c r="E843" s="29" t="s">
        <v>112</v>
      </c>
      <c r="F843" t="s">
        <v>113</v>
      </c>
      <c r="G843" s="29">
        <v>1</v>
      </c>
      <c r="H843" s="29">
        <v>0</v>
      </c>
      <c r="I843" s="68">
        <v>0</v>
      </c>
      <c r="K843" t="s">
        <v>150</v>
      </c>
      <c r="L843" t="s">
        <v>4765</v>
      </c>
      <c r="M843" s="66"/>
      <c r="O843" t="str">
        <f t="shared" si="13"/>
        <v/>
      </c>
    </row>
    <row r="844" spans="1:15" x14ac:dyDescent="0.25">
      <c r="A844" t="s">
        <v>2297</v>
      </c>
      <c r="C844" t="s">
        <v>46</v>
      </c>
      <c r="D844" s="29">
        <v>96</v>
      </c>
      <c r="E844" s="29" t="s">
        <v>111</v>
      </c>
      <c r="F844" t="s">
        <v>105</v>
      </c>
      <c r="G844" s="29">
        <v>2</v>
      </c>
      <c r="H844" s="29">
        <v>0</v>
      </c>
      <c r="I844" s="68">
        <v>0</v>
      </c>
      <c r="K844" t="s">
        <v>150</v>
      </c>
      <c r="L844" t="s">
        <v>4765</v>
      </c>
      <c r="M844" s="66"/>
      <c r="O844" t="str">
        <f t="shared" si="13"/>
        <v/>
      </c>
    </row>
    <row r="845" spans="1:15" x14ac:dyDescent="0.25">
      <c r="A845" t="s">
        <v>2297</v>
      </c>
      <c r="B845"/>
      <c r="C845" t="s">
        <v>35</v>
      </c>
      <c r="D845" s="29">
        <v>30</v>
      </c>
      <c r="E845" s="29" t="s">
        <v>128</v>
      </c>
      <c r="F845" t="s">
        <v>113</v>
      </c>
      <c r="G845" s="29">
        <v>1</v>
      </c>
      <c r="H845" s="29">
        <v>0</v>
      </c>
      <c r="I845" s="68">
        <v>0</v>
      </c>
      <c r="K845" t="s">
        <v>106</v>
      </c>
      <c r="L845" t="s">
        <v>4765</v>
      </c>
      <c r="M845" s="66"/>
      <c r="O845" t="str">
        <f t="shared" si="13"/>
        <v/>
      </c>
    </row>
    <row r="846" spans="1:15" x14ac:dyDescent="0.25">
      <c r="A846" t="s">
        <v>1852</v>
      </c>
      <c r="B846"/>
      <c r="C846" t="s">
        <v>77</v>
      </c>
      <c r="D846" s="29">
        <v>4</v>
      </c>
      <c r="E846" s="29" t="s">
        <v>114</v>
      </c>
      <c r="F846" t="s">
        <v>113</v>
      </c>
      <c r="G846" s="29">
        <v>1</v>
      </c>
      <c r="H846" s="29">
        <v>6</v>
      </c>
      <c r="I846" s="68">
        <v>24</v>
      </c>
      <c r="K846" t="s">
        <v>106</v>
      </c>
      <c r="L846" t="s">
        <v>4766</v>
      </c>
      <c r="M846" s="66" t="s">
        <v>6906</v>
      </c>
      <c r="O846" t="str">
        <f t="shared" si="13"/>
        <v/>
      </c>
    </row>
    <row r="847" spans="1:15" x14ac:dyDescent="0.25">
      <c r="A847" t="s">
        <v>1852</v>
      </c>
      <c r="B847"/>
      <c r="C847" t="s">
        <v>35</v>
      </c>
      <c r="D847" s="29">
        <v>4</v>
      </c>
      <c r="E847" s="29" t="s">
        <v>112</v>
      </c>
      <c r="F847" t="s">
        <v>113</v>
      </c>
      <c r="G847" s="29">
        <v>1</v>
      </c>
      <c r="H847" s="29">
        <v>6</v>
      </c>
      <c r="I847" s="68">
        <v>24</v>
      </c>
      <c r="K847" t="s">
        <v>106</v>
      </c>
      <c r="L847" t="s">
        <v>4766</v>
      </c>
      <c r="M847" s="66"/>
      <c r="O847" t="str">
        <f t="shared" si="13"/>
        <v/>
      </c>
    </row>
    <row r="848" spans="1:15" x14ac:dyDescent="0.25">
      <c r="A848" t="s">
        <v>1852</v>
      </c>
      <c r="B848"/>
      <c r="C848" t="s">
        <v>47</v>
      </c>
      <c r="D848" s="29">
        <v>64</v>
      </c>
      <c r="E848" s="29" t="s">
        <v>109</v>
      </c>
      <c r="F848" t="s">
        <v>105</v>
      </c>
      <c r="G848" s="29">
        <v>6</v>
      </c>
      <c r="H848" s="29">
        <v>5</v>
      </c>
      <c r="I848" s="68">
        <v>9.6</v>
      </c>
      <c r="K848" t="s">
        <v>106</v>
      </c>
      <c r="L848" t="s">
        <v>4766</v>
      </c>
      <c r="M848" s="66"/>
      <c r="O848" t="str">
        <f t="shared" si="13"/>
        <v/>
      </c>
    </row>
    <row r="849" spans="1:15" x14ac:dyDescent="0.25">
      <c r="A849" t="s">
        <v>1852</v>
      </c>
      <c r="B849"/>
      <c r="C849" t="s">
        <v>35</v>
      </c>
      <c r="D849" s="29">
        <v>4</v>
      </c>
      <c r="E849" s="29" t="s">
        <v>112</v>
      </c>
      <c r="F849" t="s">
        <v>113</v>
      </c>
      <c r="G849" s="29">
        <v>1</v>
      </c>
      <c r="H849" s="29">
        <v>6</v>
      </c>
      <c r="I849" s="68">
        <v>24</v>
      </c>
      <c r="K849" t="s">
        <v>106</v>
      </c>
      <c r="L849" t="s">
        <v>4766</v>
      </c>
      <c r="M849" s="66"/>
      <c r="O849" t="str">
        <f t="shared" si="13"/>
        <v/>
      </c>
    </row>
    <row r="850" spans="1:15" x14ac:dyDescent="0.25">
      <c r="A850" t="s">
        <v>1852</v>
      </c>
      <c r="B850"/>
      <c r="C850" t="s">
        <v>35</v>
      </c>
      <c r="D850" s="29">
        <v>4</v>
      </c>
      <c r="E850" s="29" t="s">
        <v>112</v>
      </c>
      <c r="F850" t="s">
        <v>113</v>
      </c>
      <c r="G850" s="29">
        <v>1</v>
      </c>
      <c r="H850" s="29">
        <v>6</v>
      </c>
      <c r="I850" s="68">
        <v>24</v>
      </c>
      <c r="K850" t="s">
        <v>106</v>
      </c>
      <c r="L850" t="s">
        <v>4766</v>
      </c>
      <c r="M850" s="66"/>
      <c r="O850" t="str">
        <f t="shared" si="13"/>
        <v/>
      </c>
    </row>
    <row r="851" spans="1:15" x14ac:dyDescent="0.25">
      <c r="A851" t="s">
        <v>2313</v>
      </c>
      <c r="B851"/>
      <c r="C851" t="s">
        <v>77</v>
      </c>
      <c r="D851" s="29">
        <v>4</v>
      </c>
      <c r="E851" s="29" t="s">
        <v>114</v>
      </c>
      <c r="F851" t="s">
        <v>113</v>
      </c>
      <c r="G851" s="29">
        <v>1</v>
      </c>
      <c r="H851" s="29">
        <v>1</v>
      </c>
      <c r="I851" s="68">
        <v>4</v>
      </c>
      <c r="K851" t="s">
        <v>106</v>
      </c>
      <c r="L851" t="s">
        <v>4767</v>
      </c>
      <c r="M851" s="66" t="s">
        <v>6906</v>
      </c>
      <c r="O851" t="str">
        <f t="shared" si="13"/>
        <v/>
      </c>
    </row>
    <row r="852" spans="1:15" x14ac:dyDescent="0.25">
      <c r="A852" t="s">
        <v>2313</v>
      </c>
      <c r="B852"/>
      <c r="C852" t="s">
        <v>35</v>
      </c>
      <c r="D852" s="29">
        <v>64</v>
      </c>
      <c r="E852" s="29" t="s">
        <v>108</v>
      </c>
      <c r="F852" t="s">
        <v>105</v>
      </c>
      <c r="G852" s="29">
        <v>1</v>
      </c>
      <c r="H852" s="29">
        <v>1</v>
      </c>
      <c r="I852" s="68">
        <v>0.32</v>
      </c>
      <c r="K852" t="s">
        <v>106</v>
      </c>
      <c r="L852" t="s">
        <v>4767</v>
      </c>
      <c r="M852" s="66"/>
      <c r="O852" t="str">
        <f t="shared" si="13"/>
        <v/>
      </c>
    </row>
    <row r="853" spans="1:15" x14ac:dyDescent="0.25">
      <c r="A853" t="s">
        <v>2313</v>
      </c>
      <c r="B853"/>
      <c r="C853" t="s">
        <v>46</v>
      </c>
      <c r="D853" s="29">
        <v>64</v>
      </c>
      <c r="E853" s="29" t="s">
        <v>111</v>
      </c>
      <c r="F853" t="s">
        <v>105</v>
      </c>
      <c r="G853" s="29">
        <v>1</v>
      </c>
      <c r="H853" s="29">
        <v>1</v>
      </c>
      <c r="I853" s="68">
        <v>0.32</v>
      </c>
      <c r="K853" t="s">
        <v>106</v>
      </c>
      <c r="L853" t="s">
        <v>4767</v>
      </c>
      <c r="M853" s="66"/>
      <c r="O853" t="str">
        <f t="shared" si="13"/>
        <v/>
      </c>
    </row>
    <row r="854" spans="1:15" x14ac:dyDescent="0.25">
      <c r="A854" t="s">
        <v>3081</v>
      </c>
      <c r="B854"/>
      <c r="C854" t="s">
        <v>77</v>
      </c>
      <c r="D854" s="29">
        <v>3</v>
      </c>
      <c r="E854" s="29" t="s">
        <v>114</v>
      </c>
      <c r="F854" t="s">
        <v>113</v>
      </c>
      <c r="G854" s="29">
        <v>1</v>
      </c>
      <c r="H854" s="29">
        <v>1</v>
      </c>
      <c r="I854" s="68">
        <v>3</v>
      </c>
      <c r="K854" t="s">
        <v>106</v>
      </c>
      <c r="L854" t="s">
        <v>4209</v>
      </c>
      <c r="M854" s="66" t="s">
        <v>6920</v>
      </c>
      <c r="O854" t="str">
        <f t="shared" si="13"/>
        <v/>
      </c>
    </row>
    <row r="855" spans="1:15" x14ac:dyDescent="0.25">
      <c r="A855" t="s">
        <v>3081</v>
      </c>
      <c r="B855"/>
      <c r="C855" t="s">
        <v>77</v>
      </c>
      <c r="D855" s="29">
        <v>2</v>
      </c>
      <c r="E855" s="29" t="s">
        <v>114</v>
      </c>
      <c r="F855" t="s">
        <v>113</v>
      </c>
      <c r="G855" s="29">
        <v>1</v>
      </c>
      <c r="H855" s="29">
        <v>1</v>
      </c>
      <c r="I855" s="68">
        <v>2</v>
      </c>
      <c r="K855" t="s">
        <v>106</v>
      </c>
      <c r="L855" t="s">
        <v>4209</v>
      </c>
      <c r="M855" s="66" t="s">
        <v>6920</v>
      </c>
      <c r="O855" t="str">
        <f t="shared" si="13"/>
        <v/>
      </c>
    </row>
    <row r="856" spans="1:15" x14ac:dyDescent="0.25">
      <c r="A856" t="s">
        <v>3081</v>
      </c>
      <c r="B856"/>
      <c r="C856" t="s">
        <v>35</v>
      </c>
      <c r="D856" s="29">
        <v>3</v>
      </c>
      <c r="E856" s="29" t="s">
        <v>112</v>
      </c>
      <c r="F856" t="s">
        <v>113</v>
      </c>
      <c r="G856" s="29">
        <v>1</v>
      </c>
      <c r="H856" s="29">
        <v>1</v>
      </c>
      <c r="I856" s="68">
        <v>3</v>
      </c>
      <c r="K856" t="s">
        <v>106</v>
      </c>
      <c r="L856" t="s">
        <v>4209</v>
      </c>
      <c r="M856" s="66"/>
      <c r="O856" t="str">
        <f t="shared" si="13"/>
        <v/>
      </c>
    </row>
    <row r="857" spans="1:15" x14ac:dyDescent="0.25">
      <c r="A857" t="s">
        <v>1849</v>
      </c>
      <c r="B857" s="103">
        <v>76</v>
      </c>
      <c r="C857" t="s">
        <v>77</v>
      </c>
      <c r="D857" s="29">
        <v>2</v>
      </c>
      <c r="E857" s="29" t="s">
        <v>616</v>
      </c>
      <c r="F857" t="s">
        <v>113</v>
      </c>
      <c r="G857" s="29">
        <v>2</v>
      </c>
      <c r="H857" s="29">
        <v>3</v>
      </c>
      <c r="I857" s="68">
        <v>12</v>
      </c>
      <c r="K857" t="s">
        <v>150</v>
      </c>
      <c r="L857" t="s">
        <v>4768</v>
      </c>
      <c r="M857" s="66" t="s">
        <v>6906</v>
      </c>
      <c r="O857" t="str">
        <f t="shared" si="13"/>
        <v/>
      </c>
    </row>
    <row r="858" spans="1:15" x14ac:dyDescent="0.25">
      <c r="A858" t="s">
        <v>1849</v>
      </c>
      <c r="C858" t="s">
        <v>35</v>
      </c>
      <c r="D858" s="29">
        <v>96</v>
      </c>
      <c r="E858" s="29" t="s">
        <v>108</v>
      </c>
      <c r="F858" t="s">
        <v>105</v>
      </c>
      <c r="G858" s="29">
        <v>4</v>
      </c>
      <c r="H858" s="29">
        <v>5</v>
      </c>
      <c r="I858" s="68">
        <v>9.6</v>
      </c>
      <c r="K858" t="s">
        <v>150</v>
      </c>
      <c r="L858" t="s">
        <v>4768</v>
      </c>
      <c r="M858" s="66"/>
      <c r="O858" t="str">
        <f t="shared" si="13"/>
        <v/>
      </c>
    </row>
    <row r="859" spans="1:15" x14ac:dyDescent="0.25">
      <c r="A859" t="s">
        <v>1849</v>
      </c>
      <c r="C859" t="s">
        <v>46</v>
      </c>
      <c r="D859" s="29">
        <v>64</v>
      </c>
      <c r="E859" s="29" t="s">
        <v>111</v>
      </c>
      <c r="F859" t="s">
        <v>105</v>
      </c>
      <c r="G859" s="29">
        <v>1</v>
      </c>
      <c r="H859" s="29">
        <v>1</v>
      </c>
      <c r="I859" s="68">
        <v>0.32</v>
      </c>
      <c r="K859" t="s">
        <v>150</v>
      </c>
      <c r="L859" t="s">
        <v>4768</v>
      </c>
      <c r="M859" s="66"/>
      <c r="O859" t="str">
        <f t="shared" si="13"/>
        <v/>
      </c>
    </row>
    <row r="860" spans="1:15" x14ac:dyDescent="0.25">
      <c r="A860" t="s">
        <v>2961</v>
      </c>
      <c r="B860"/>
      <c r="C860" t="s">
        <v>77</v>
      </c>
      <c r="D860" s="29">
        <v>64</v>
      </c>
      <c r="E860" s="29" t="s">
        <v>104</v>
      </c>
      <c r="F860" t="s">
        <v>105</v>
      </c>
      <c r="G860" s="29">
        <v>1</v>
      </c>
      <c r="H860" s="29">
        <v>1</v>
      </c>
      <c r="I860" s="68">
        <v>0.32</v>
      </c>
      <c r="K860" t="s">
        <v>106</v>
      </c>
      <c r="L860" t="s">
        <v>4769</v>
      </c>
      <c r="M860" s="66" t="s">
        <v>6906</v>
      </c>
      <c r="O860" t="str">
        <f t="shared" si="13"/>
        <v/>
      </c>
    </row>
    <row r="861" spans="1:15" x14ac:dyDescent="0.25">
      <c r="A861" t="s">
        <v>2961</v>
      </c>
      <c r="B861"/>
      <c r="C861" t="s">
        <v>35</v>
      </c>
      <c r="D861" s="29">
        <v>96</v>
      </c>
      <c r="E861" s="29" t="s">
        <v>108</v>
      </c>
      <c r="F861" t="s">
        <v>105</v>
      </c>
      <c r="G861" s="29">
        <v>1</v>
      </c>
      <c r="H861" s="29">
        <v>1</v>
      </c>
      <c r="I861" s="68">
        <v>0.48</v>
      </c>
      <c r="K861" t="s">
        <v>106</v>
      </c>
      <c r="L861" t="s">
        <v>4769</v>
      </c>
      <c r="M861" s="66"/>
      <c r="O861" t="str">
        <f t="shared" si="13"/>
        <v/>
      </c>
    </row>
    <row r="862" spans="1:15" x14ac:dyDescent="0.25">
      <c r="A862" t="s">
        <v>2961</v>
      </c>
      <c r="B862"/>
      <c r="C862" t="s">
        <v>46</v>
      </c>
      <c r="D862" s="29">
        <v>96</v>
      </c>
      <c r="E862" s="29" t="s">
        <v>111</v>
      </c>
      <c r="F862" t="s">
        <v>105</v>
      </c>
      <c r="G862" s="29">
        <v>1</v>
      </c>
      <c r="H862" s="29">
        <v>1</v>
      </c>
      <c r="I862" s="68">
        <v>0.48</v>
      </c>
      <c r="K862" t="s">
        <v>106</v>
      </c>
      <c r="L862" t="s">
        <v>4769</v>
      </c>
      <c r="M862" s="66"/>
      <c r="O862" t="str">
        <f t="shared" si="13"/>
        <v/>
      </c>
    </row>
    <row r="863" spans="1:15" x14ac:dyDescent="0.25">
      <c r="A863" t="s">
        <v>2265</v>
      </c>
      <c r="B863"/>
      <c r="C863" t="s">
        <v>77</v>
      </c>
      <c r="D863" s="29">
        <v>20</v>
      </c>
      <c r="E863" s="29" t="s">
        <v>157</v>
      </c>
      <c r="F863" t="s">
        <v>113</v>
      </c>
      <c r="G863" s="29">
        <v>1</v>
      </c>
      <c r="H863" s="29">
        <v>3</v>
      </c>
      <c r="I863" s="68">
        <v>60</v>
      </c>
      <c r="K863" t="s">
        <v>106</v>
      </c>
      <c r="L863" t="s">
        <v>4770</v>
      </c>
      <c r="M863" s="66" t="s">
        <v>6906</v>
      </c>
      <c r="O863" t="str">
        <f t="shared" si="13"/>
        <v/>
      </c>
    </row>
    <row r="864" spans="1:15" x14ac:dyDescent="0.25">
      <c r="A864" t="s">
        <v>2265</v>
      </c>
      <c r="B864"/>
      <c r="C864" t="s">
        <v>77</v>
      </c>
      <c r="D864" s="29">
        <v>20</v>
      </c>
      <c r="E864" s="29" t="s">
        <v>157</v>
      </c>
      <c r="F864" t="s">
        <v>113</v>
      </c>
      <c r="G864" s="29">
        <v>1</v>
      </c>
      <c r="H864" s="29">
        <v>3</v>
      </c>
      <c r="I864" s="68">
        <v>60</v>
      </c>
      <c r="K864" t="s">
        <v>106</v>
      </c>
      <c r="L864" t="s">
        <v>4770</v>
      </c>
      <c r="M864" s="66" t="s">
        <v>6906</v>
      </c>
      <c r="O864" t="str">
        <f t="shared" si="13"/>
        <v/>
      </c>
    </row>
    <row r="865" spans="1:15" x14ac:dyDescent="0.25">
      <c r="A865" t="s">
        <v>2265</v>
      </c>
      <c r="B865"/>
      <c r="C865" t="s">
        <v>35</v>
      </c>
      <c r="D865" s="29">
        <v>96</v>
      </c>
      <c r="E865" s="29" t="s">
        <v>108</v>
      </c>
      <c r="F865" t="s">
        <v>105</v>
      </c>
      <c r="G865" s="29">
        <v>5</v>
      </c>
      <c r="H865" s="29">
        <v>2</v>
      </c>
      <c r="I865" s="68">
        <v>4.8</v>
      </c>
      <c r="K865" t="s">
        <v>106</v>
      </c>
      <c r="L865" t="s">
        <v>4770</v>
      </c>
      <c r="M865" s="66"/>
      <c r="O865" t="str">
        <f t="shared" si="13"/>
        <v/>
      </c>
    </row>
    <row r="866" spans="1:15" x14ac:dyDescent="0.25">
      <c r="A866" t="s">
        <v>2265</v>
      </c>
      <c r="B866"/>
      <c r="C866" t="s">
        <v>47</v>
      </c>
      <c r="D866" s="29">
        <v>64</v>
      </c>
      <c r="E866" s="29" t="s">
        <v>109</v>
      </c>
      <c r="F866" t="s">
        <v>105</v>
      </c>
      <c r="G866" s="29">
        <v>13</v>
      </c>
      <c r="H866" s="29">
        <v>3</v>
      </c>
      <c r="I866" s="68">
        <v>12.48</v>
      </c>
      <c r="K866" t="s">
        <v>106</v>
      </c>
      <c r="L866" t="s">
        <v>4770</v>
      </c>
      <c r="M866" s="66"/>
      <c r="O866" t="str">
        <f t="shared" si="13"/>
        <v/>
      </c>
    </row>
    <row r="867" spans="1:15" x14ac:dyDescent="0.25">
      <c r="A867" t="s">
        <v>2265</v>
      </c>
      <c r="B867"/>
      <c r="C867" t="s">
        <v>35</v>
      </c>
      <c r="D867" s="29">
        <v>30</v>
      </c>
      <c r="E867" s="29" t="s">
        <v>128</v>
      </c>
      <c r="F867" t="s">
        <v>113</v>
      </c>
      <c r="G867" s="29">
        <v>1</v>
      </c>
      <c r="H867" s="29">
        <v>3</v>
      </c>
      <c r="I867" s="68">
        <v>90</v>
      </c>
      <c r="K867" t="s">
        <v>106</v>
      </c>
      <c r="L867" t="s">
        <v>4770</v>
      </c>
      <c r="M867" s="66"/>
      <c r="O867" t="str">
        <f t="shared" si="13"/>
        <v/>
      </c>
    </row>
    <row r="868" spans="1:15" x14ac:dyDescent="0.25">
      <c r="A868" t="s">
        <v>2265</v>
      </c>
      <c r="B868"/>
      <c r="C868" t="s">
        <v>35</v>
      </c>
      <c r="D868" s="29">
        <v>30</v>
      </c>
      <c r="E868" s="29" t="s">
        <v>128</v>
      </c>
      <c r="F868" t="s">
        <v>113</v>
      </c>
      <c r="G868" s="29">
        <v>1</v>
      </c>
      <c r="H868" s="29">
        <v>3</v>
      </c>
      <c r="I868" s="68">
        <v>90</v>
      </c>
      <c r="K868" t="s">
        <v>106</v>
      </c>
      <c r="L868" t="s">
        <v>4770</v>
      </c>
      <c r="M868" s="66"/>
      <c r="O868" t="str">
        <f t="shared" si="13"/>
        <v/>
      </c>
    </row>
    <row r="869" spans="1:15" x14ac:dyDescent="0.25">
      <c r="A869" t="s">
        <v>2361</v>
      </c>
      <c r="B869"/>
      <c r="C869" t="s">
        <v>77</v>
      </c>
      <c r="D869" s="29">
        <v>34</v>
      </c>
      <c r="E869" s="29" t="s">
        <v>104</v>
      </c>
      <c r="F869" t="s">
        <v>105</v>
      </c>
      <c r="G869" s="29">
        <v>1</v>
      </c>
      <c r="H869" s="29">
        <v>3</v>
      </c>
      <c r="I869" s="68">
        <v>0.51</v>
      </c>
      <c r="K869" t="s">
        <v>106</v>
      </c>
      <c r="L869" t="s">
        <v>4771</v>
      </c>
      <c r="M869" s="66" t="s">
        <v>6906</v>
      </c>
      <c r="O869" t="str">
        <f t="shared" si="13"/>
        <v/>
      </c>
    </row>
    <row r="870" spans="1:15" x14ac:dyDescent="0.25">
      <c r="A870" t="s">
        <v>2026</v>
      </c>
      <c r="B870"/>
      <c r="C870" t="s">
        <v>77</v>
      </c>
      <c r="D870" s="29">
        <v>3</v>
      </c>
      <c r="E870" s="29" t="s">
        <v>114</v>
      </c>
      <c r="F870" t="s">
        <v>113</v>
      </c>
      <c r="G870" s="29">
        <v>1</v>
      </c>
      <c r="H870" s="29">
        <v>1</v>
      </c>
      <c r="I870" s="68">
        <v>3</v>
      </c>
      <c r="K870" t="s">
        <v>106</v>
      </c>
      <c r="L870" t="s">
        <v>4772</v>
      </c>
      <c r="M870" s="66" t="s">
        <v>6906</v>
      </c>
      <c r="O870" t="str">
        <f t="shared" si="13"/>
        <v/>
      </c>
    </row>
    <row r="871" spans="1:15" x14ac:dyDescent="0.25">
      <c r="A871" t="s">
        <v>2026</v>
      </c>
      <c r="B871"/>
      <c r="C871" t="s">
        <v>35</v>
      </c>
      <c r="D871" s="29">
        <v>3</v>
      </c>
      <c r="E871" s="29" t="s">
        <v>112</v>
      </c>
      <c r="F871" t="s">
        <v>113</v>
      </c>
      <c r="G871" s="29">
        <v>1</v>
      </c>
      <c r="H871" s="29">
        <v>1</v>
      </c>
      <c r="I871" s="68">
        <v>3</v>
      </c>
      <c r="K871" t="s">
        <v>106</v>
      </c>
      <c r="L871" t="s">
        <v>4772</v>
      </c>
      <c r="M871" s="66"/>
      <c r="O871" t="str">
        <f t="shared" si="13"/>
        <v/>
      </c>
    </row>
    <row r="872" spans="1:15" x14ac:dyDescent="0.25">
      <c r="A872" t="s">
        <v>2026</v>
      </c>
      <c r="B872"/>
      <c r="C872" t="s">
        <v>47</v>
      </c>
      <c r="D872" s="29">
        <v>64</v>
      </c>
      <c r="E872" s="29" t="s">
        <v>109</v>
      </c>
      <c r="F872" t="s">
        <v>105</v>
      </c>
      <c r="G872" s="29">
        <v>3</v>
      </c>
      <c r="H872" s="29">
        <v>1</v>
      </c>
      <c r="I872" s="68">
        <v>0.96</v>
      </c>
      <c r="K872" t="s">
        <v>106</v>
      </c>
      <c r="L872" t="s">
        <v>4772</v>
      </c>
      <c r="M872" s="66"/>
      <c r="O872" t="str">
        <f t="shared" si="13"/>
        <v/>
      </c>
    </row>
    <row r="873" spans="1:15" x14ac:dyDescent="0.25">
      <c r="A873" t="s">
        <v>2515</v>
      </c>
      <c r="C873" t="s">
        <v>77</v>
      </c>
      <c r="D873" s="29">
        <v>34</v>
      </c>
      <c r="E873" s="29" t="s">
        <v>104</v>
      </c>
      <c r="F873" t="s">
        <v>105</v>
      </c>
      <c r="G873" s="29">
        <v>1</v>
      </c>
      <c r="H873" s="29">
        <v>1</v>
      </c>
      <c r="I873" s="68">
        <v>0.17</v>
      </c>
      <c r="K873" t="s">
        <v>150</v>
      </c>
      <c r="L873" t="s">
        <v>4773</v>
      </c>
      <c r="M873" s="66" t="s">
        <v>6906</v>
      </c>
      <c r="O873" t="str">
        <f t="shared" si="13"/>
        <v/>
      </c>
    </row>
    <row r="874" spans="1:15" x14ac:dyDescent="0.25">
      <c r="A874" t="s">
        <v>2515</v>
      </c>
      <c r="C874" t="s">
        <v>35</v>
      </c>
      <c r="D874" s="29">
        <v>34</v>
      </c>
      <c r="E874" s="29" t="s">
        <v>108</v>
      </c>
      <c r="F874" t="s">
        <v>105</v>
      </c>
      <c r="G874" s="29">
        <v>1</v>
      </c>
      <c r="H874" s="29">
        <v>1</v>
      </c>
      <c r="I874" s="68">
        <v>0.17</v>
      </c>
      <c r="K874" t="s">
        <v>150</v>
      </c>
      <c r="L874" t="s">
        <v>4773</v>
      </c>
      <c r="M874" s="66"/>
      <c r="O874" t="str">
        <f t="shared" si="13"/>
        <v/>
      </c>
    </row>
    <row r="875" spans="1:15" x14ac:dyDescent="0.25">
      <c r="A875" t="s">
        <v>2516</v>
      </c>
      <c r="C875" t="s">
        <v>77</v>
      </c>
      <c r="D875" s="29">
        <v>34</v>
      </c>
      <c r="E875" s="29" t="s">
        <v>104</v>
      </c>
      <c r="F875" t="s">
        <v>105</v>
      </c>
      <c r="G875" s="29">
        <v>1</v>
      </c>
      <c r="H875" s="29">
        <v>1</v>
      </c>
      <c r="I875" s="68">
        <v>0.17</v>
      </c>
      <c r="K875" t="s">
        <v>150</v>
      </c>
      <c r="L875" t="s">
        <v>4774</v>
      </c>
      <c r="M875" s="66" t="s">
        <v>6906</v>
      </c>
      <c r="O875" t="str">
        <f t="shared" si="13"/>
        <v/>
      </c>
    </row>
    <row r="876" spans="1:15" x14ac:dyDescent="0.25">
      <c r="A876" t="s">
        <v>2516</v>
      </c>
      <c r="C876" t="s">
        <v>35</v>
      </c>
      <c r="D876" s="29">
        <v>34</v>
      </c>
      <c r="E876" s="29" t="s">
        <v>108</v>
      </c>
      <c r="F876" t="s">
        <v>105</v>
      </c>
      <c r="G876" s="29">
        <v>1</v>
      </c>
      <c r="H876" s="29">
        <v>1</v>
      </c>
      <c r="I876" s="68">
        <v>0.17</v>
      </c>
      <c r="K876" t="s">
        <v>150</v>
      </c>
      <c r="L876" t="s">
        <v>4774</v>
      </c>
      <c r="M876" s="66"/>
      <c r="O876" t="str">
        <f t="shared" si="13"/>
        <v/>
      </c>
    </row>
    <row r="877" spans="1:15" x14ac:dyDescent="0.25">
      <c r="A877" t="s">
        <v>663</v>
      </c>
      <c r="B877"/>
      <c r="C877" t="s">
        <v>77</v>
      </c>
      <c r="D877" s="29">
        <v>2</v>
      </c>
      <c r="E877" s="29" t="s">
        <v>114</v>
      </c>
      <c r="F877" t="s">
        <v>113</v>
      </c>
      <c r="G877" s="29">
        <v>1</v>
      </c>
      <c r="H877" s="29">
        <v>1</v>
      </c>
      <c r="I877" s="68">
        <v>2</v>
      </c>
      <c r="K877" t="s">
        <v>106</v>
      </c>
      <c r="L877" t="s">
        <v>4310</v>
      </c>
      <c r="M877" s="66" t="s">
        <v>6920</v>
      </c>
      <c r="O877" t="str">
        <f t="shared" si="13"/>
        <v/>
      </c>
    </row>
    <row r="878" spans="1:15" x14ac:dyDescent="0.25">
      <c r="A878" t="s">
        <v>663</v>
      </c>
      <c r="B878"/>
      <c r="C878" t="s">
        <v>35</v>
      </c>
      <c r="D878" s="29">
        <v>3</v>
      </c>
      <c r="E878" s="29" t="s">
        <v>112</v>
      </c>
      <c r="F878" t="s">
        <v>113</v>
      </c>
      <c r="G878" s="29">
        <v>1</v>
      </c>
      <c r="H878" s="29">
        <v>1</v>
      </c>
      <c r="I878" s="68">
        <v>3</v>
      </c>
      <c r="K878" t="s">
        <v>106</v>
      </c>
      <c r="L878" t="s">
        <v>4310</v>
      </c>
      <c r="M878" s="66"/>
      <c r="O878" t="str">
        <f t="shared" si="13"/>
        <v/>
      </c>
    </row>
    <row r="879" spans="1:15" x14ac:dyDescent="0.25">
      <c r="A879" t="s">
        <v>2517</v>
      </c>
      <c r="C879" t="s">
        <v>77</v>
      </c>
      <c r="D879" s="29">
        <v>34</v>
      </c>
      <c r="E879" s="29" t="s">
        <v>104</v>
      </c>
      <c r="F879" t="s">
        <v>105</v>
      </c>
      <c r="G879" s="29">
        <v>1</v>
      </c>
      <c r="H879" s="29">
        <v>1</v>
      </c>
      <c r="I879" s="68">
        <v>0.17</v>
      </c>
      <c r="K879" t="s">
        <v>150</v>
      </c>
      <c r="L879" t="s">
        <v>4775</v>
      </c>
      <c r="M879" s="66" t="s">
        <v>6906</v>
      </c>
      <c r="O879" t="str">
        <f t="shared" si="13"/>
        <v/>
      </c>
    </row>
    <row r="880" spans="1:15" x14ac:dyDescent="0.25">
      <c r="A880" t="s">
        <v>2517</v>
      </c>
      <c r="C880" t="s">
        <v>35</v>
      </c>
      <c r="D880" s="29">
        <v>34</v>
      </c>
      <c r="E880" s="29" t="s">
        <v>108</v>
      </c>
      <c r="F880" t="s">
        <v>105</v>
      </c>
      <c r="G880" s="29">
        <v>1</v>
      </c>
      <c r="H880" s="29">
        <v>1</v>
      </c>
      <c r="I880" s="68">
        <v>0.17</v>
      </c>
      <c r="K880" t="s">
        <v>150</v>
      </c>
      <c r="L880" t="s">
        <v>4775</v>
      </c>
      <c r="M880" s="66"/>
      <c r="O880" t="str">
        <f t="shared" si="13"/>
        <v/>
      </c>
    </row>
    <row r="881" spans="1:15" x14ac:dyDescent="0.25">
      <c r="A881" t="s">
        <v>1762</v>
      </c>
      <c r="B881"/>
      <c r="C881" t="s">
        <v>77</v>
      </c>
      <c r="D881" s="29">
        <v>4</v>
      </c>
      <c r="E881" s="29" t="s">
        <v>114</v>
      </c>
      <c r="F881" t="s">
        <v>113</v>
      </c>
      <c r="G881" s="29">
        <v>1</v>
      </c>
      <c r="H881" s="29">
        <v>4</v>
      </c>
      <c r="I881" s="68">
        <v>16</v>
      </c>
      <c r="K881" t="s">
        <v>106</v>
      </c>
      <c r="L881" t="s">
        <v>4776</v>
      </c>
      <c r="M881" s="66" t="s">
        <v>6906</v>
      </c>
      <c r="O881" t="str">
        <f t="shared" si="13"/>
        <v/>
      </c>
    </row>
    <row r="882" spans="1:15" x14ac:dyDescent="0.25">
      <c r="A882" t="s">
        <v>1762</v>
      </c>
      <c r="B882"/>
      <c r="C882" t="s">
        <v>77</v>
      </c>
      <c r="D882" s="29">
        <v>1</v>
      </c>
      <c r="E882" s="29" t="s">
        <v>114</v>
      </c>
      <c r="F882" t="s">
        <v>113</v>
      </c>
      <c r="G882" s="29">
        <v>1</v>
      </c>
      <c r="H882" s="29">
        <v>2</v>
      </c>
      <c r="I882" s="68">
        <v>2</v>
      </c>
      <c r="K882" t="s">
        <v>106</v>
      </c>
      <c r="L882" t="s">
        <v>4776</v>
      </c>
      <c r="M882" s="66" t="s">
        <v>6906</v>
      </c>
      <c r="O882" t="str">
        <f t="shared" si="13"/>
        <v/>
      </c>
    </row>
    <row r="883" spans="1:15" x14ac:dyDescent="0.25">
      <c r="A883" t="s">
        <v>1762</v>
      </c>
      <c r="B883"/>
      <c r="C883" t="s">
        <v>35</v>
      </c>
      <c r="D883" s="29">
        <v>4</v>
      </c>
      <c r="E883" s="29" t="s">
        <v>112</v>
      </c>
      <c r="F883" t="s">
        <v>113</v>
      </c>
      <c r="G883" s="29">
        <v>1</v>
      </c>
      <c r="H883" s="29">
        <v>6</v>
      </c>
      <c r="I883" s="68">
        <v>24</v>
      </c>
      <c r="K883" t="s">
        <v>106</v>
      </c>
      <c r="L883" t="s">
        <v>4776</v>
      </c>
      <c r="M883" s="66"/>
      <c r="O883" t="str">
        <f t="shared" si="13"/>
        <v/>
      </c>
    </row>
    <row r="884" spans="1:15" x14ac:dyDescent="0.25">
      <c r="A884" t="s">
        <v>1762</v>
      </c>
      <c r="B884"/>
      <c r="C884" t="s">
        <v>47</v>
      </c>
      <c r="D884" s="29">
        <v>64</v>
      </c>
      <c r="E884" s="29" t="s">
        <v>109</v>
      </c>
      <c r="F884" t="s">
        <v>105</v>
      </c>
      <c r="G884" s="29">
        <v>3</v>
      </c>
      <c r="H884" s="29">
        <v>1</v>
      </c>
      <c r="I884" s="68">
        <v>0.96</v>
      </c>
      <c r="K884" t="s">
        <v>106</v>
      </c>
      <c r="L884" t="s">
        <v>4776</v>
      </c>
      <c r="M884" s="66"/>
      <c r="O884" t="str">
        <f t="shared" si="13"/>
        <v/>
      </c>
    </row>
    <row r="885" spans="1:15" x14ac:dyDescent="0.25">
      <c r="A885" t="s">
        <v>1528</v>
      </c>
      <c r="B885"/>
      <c r="C885" t="s">
        <v>77</v>
      </c>
      <c r="D885" s="29">
        <v>3</v>
      </c>
      <c r="E885" s="29" t="s">
        <v>114</v>
      </c>
      <c r="F885" t="s">
        <v>113</v>
      </c>
      <c r="G885" s="29">
        <v>1</v>
      </c>
      <c r="H885" s="29">
        <v>1</v>
      </c>
      <c r="I885" s="68">
        <v>3</v>
      </c>
      <c r="K885" t="s">
        <v>106</v>
      </c>
      <c r="L885" t="s">
        <v>4179</v>
      </c>
      <c r="M885" s="66" t="s">
        <v>6920</v>
      </c>
      <c r="O885" t="str">
        <f t="shared" si="13"/>
        <v/>
      </c>
    </row>
    <row r="886" spans="1:15" x14ac:dyDescent="0.25">
      <c r="A886" t="s">
        <v>1528</v>
      </c>
      <c r="B886"/>
      <c r="C886" t="s">
        <v>77</v>
      </c>
      <c r="D886" s="29">
        <v>4</v>
      </c>
      <c r="E886" s="29" t="s">
        <v>114</v>
      </c>
      <c r="F886" t="s">
        <v>113</v>
      </c>
      <c r="G886" s="29">
        <v>1</v>
      </c>
      <c r="H886" s="29">
        <v>3</v>
      </c>
      <c r="I886" s="68">
        <v>12</v>
      </c>
      <c r="K886" t="s">
        <v>106</v>
      </c>
      <c r="L886" t="s">
        <v>4179</v>
      </c>
      <c r="M886" s="66" t="s">
        <v>6920</v>
      </c>
      <c r="O886" t="str">
        <f t="shared" si="13"/>
        <v/>
      </c>
    </row>
    <row r="887" spans="1:15" x14ac:dyDescent="0.25">
      <c r="A887" t="s">
        <v>1528</v>
      </c>
      <c r="B887"/>
      <c r="C887" t="s">
        <v>35</v>
      </c>
      <c r="D887" s="29">
        <v>3</v>
      </c>
      <c r="E887" s="29" t="s">
        <v>112</v>
      </c>
      <c r="F887" t="s">
        <v>113</v>
      </c>
      <c r="G887" s="29">
        <v>1</v>
      </c>
      <c r="H887" s="29">
        <v>1</v>
      </c>
      <c r="I887" s="68">
        <v>3</v>
      </c>
      <c r="K887" t="s">
        <v>106</v>
      </c>
      <c r="L887" t="s">
        <v>4179</v>
      </c>
      <c r="M887" s="66"/>
      <c r="O887" t="str">
        <f t="shared" si="13"/>
        <v/>
      </c>
    </row>
    <row r="888" spans="1:15" x14ac:dyDescent="0.25">
      <c r="A888" t="s">
        <v>1528</v>
      </c>
      <c r="B888"/>
      <c r="C888" t="s">
        <v>35</v>
      </c>
      <c r="D888" s="29">
        <v>4</v>
      </c>
      <c r="E888" s="29" t="s">
        <v>112</v>
      </c>
      <c r="F888" t="s">
        <v>113</v>
      </c>
      <c r="G888" s="29">
        <v>1</v>
      </c>
      <c r="H888" s="29">
        <v>5</v>
      </c>
      <c r="I888" s="68">
        <v>20</v>
      </c>
      <c r="K888" t="s">
        <v>106</v>
      </c>
      <c r="L888" t="s">
        <v>4179</v>
      </c>
      <c r="M888" s="66"/>
      <c r="O888" t="str">
        <f t="shared" si="13"/>
        <v/>
      </c>
    </row>
    <row r="889" spans="1:15" x14ac:dyDescent="0.25">
      <c r="A889" t="s">
        <v>1528</v>
      </c>
      <c r="B889"/>
      <c r="C889" t="s">
        <v>47</v>
      </c>
      <c r="D889" s="29">
        <v>2</v>
      </c>
      <c r="E889" s="29" t="s">
        <v>126</v>
      </c>
      <c r="F889" t="s">
        <v>113</v>
      </c>
      <c r="G889" s="29">
        <v>1</v>
      </c>
      <c r="H889" s="29">
        <v>3</v>
      </c>
      <c r="I889" s="68">
        <v>6</v>
      </c>
      <c r="K889" t="s">
        <v>106</v>
      </c>
      <c r="L889" t="s">
        <v>4179</v>
      </c>
      <c r="M889" s="66"/>
      <c r="O889" t="str">
        <f t="shared" si="13"/>
        <v/>
      </c>
    </row>
    <row r="890" spans="1:15" x14ac:dyDescent="0.25">
      <c r="A890" t="s">
        <v>2550</v>
      </c>
      <c r="C890" t="s">
        <v>77</v>
      </c>
      <c r="D890" s="29">
        <v>34</v>
      </c>
      <c r="E890" s="29" t="s">
        <v>104</v>
      </c>
      <c r="F890" t="s">
        <v>105</v>
      </c>
      <c r="G890" s="29">
        <v>1</v>
      </c>
      <c r="H890" s="29">
        <v>1</v>
      </c>
      <c r="I890" s="68">
        <v>0.17</v>
      </c>
      <c r="K890" t="s">
        <v>150</v>
      </c>
      <c r="L890" t="s">
        <v>4777</v>
      </c>
      <c r="M890" s="66" t="s">
        <v>6906</v>
      </c>
      <c r="O890" t="str">
        <f t="shared" si="13"/>
        <v/>
      </c>
    </row>
    <row r="891" spans="1:15" x14ac:dyDescent="0.25">
      <c r="A891" t="s">
        <v>2550</v>
      </c>
      <c r="C891" t="s">
        <v>35</v>
      </c>
      <c r="D891" s="29">
        <v>34</v>
      </c>
      <c r="E891" s="29" t="s">
        <v>108</v>
      </c>
      <c r="F891" t="s">
        <v>105</v>
      </c>
      <c r="G891" s="29">
        <v>1</v>
      </c>
      <c r="H891" s="29">
        <v>1</v>
      </c>
      <c r="I891" s="68">
        <v>0.17</v>
      </c>
      <c r="K891" t="s">
        <v>150</v>
      </c>
      <c r="L891" t="s">
        <v>4777</v>
      </c>
      <c r="M891" s="66"/>
      <c r="O891" t="str">
        <f t="shared" si="13"/>
        <v/>
      </c>
    </row>
    <row r="892" spans="1:15" x14ac:dyDescent="0.25">
      <c r="A892" t="s">
        <v>2518</v>
      </c>
      <c r="C892" t="s">
        <v>77</v>
      </c>
      <c r="D892" s="29">
        <v>34</v>
      </c>
      <c r="E892" s="29" t="s">
        <v>104</v>
      </c>
      <c r="F892" t="s">
        <v>105</v>
      </c>
      <c r="G892" s="29">
        <v>1</v>
      </c>
      <c r="H892" s="29">
        <v>1</v>
      </c>
      <c r="I892" s="68">
        <v>0.17</v>
      </c>
      <c r="K892" t="s">
        <v>150</v>
      </c>
      <c r="L892" t="s">
        <v>4778</v>
      </c>
      <c r="M892" s="66" t="s">
        <v>6906</v>
      </c>
      <c r="O892" t="str">
        <f t="shared" si="13"/>
        <v/>
      </c>
    </row>
    <row r="893" spans="1:15" x14ac:dyDescent="0.25">
      <c r="A893" t="s">
        <v>2518</v>
      </c>
      <c r="C893" t="s">
        <v>35</v>
      </c>
      <c r="D893" s="29">
        <v>34</v>
      </c>
      <c r="E893" s="29" t="s">
        <v>108</v>
      </c>
      <c r="F893" t="s">
        <v>105</v>
      </c>
      <c r="G893" s="29">
        <v>1</v>
      </c>
      <c r="H893" s="29">
        <v>1</v>
      </c>
      <c r="I893" s="68">
        <v>0.17</v>
      </c>
      <c r="K893" t="s">
        <v>150</v>
      </c>
      <c r="L893" t="s">
        <v>4778</v>
      </c>
      <c r="M893" s="66"/>
      <c r="O893" t="str">
        <f t="shared" si="13"/>
        <v/>
      </c>
    </row>
    <row r="894" spans="1:15" x14ac:dyDescent="0.25">
      <c r="A894" t="s">
        <v>2359</v>
      </c>
      <c r="B894"/>
      <c r="C894" t="s">
        <v>77</v>
      </c>
      <c r="D894" s="29">
        <v>34</v>
      </c>
      <c r="E894" s="29" t="s">
        <v>104</v>
      </c>
      <c r="F894" t="s">
        <v>105</v>
      </c>
      <c r="G894" s="29">
        <v>1</v>
      </c>
      <c r="H894" s="29">
        <v>3</v>
      </c>
      <c r="I894" s="68">
        <v>0.51</v>
      </c>
      <c r="K894" t="s">
        <v>106</v>
      </c>
      <c r="L894" t="s">
        <v>4779</v>
      </c>
      <c r="M894" s="66" t="s">
        <v>6906</v>
      </c>
      <c r="O894" t="str">
        <f t="shared" si="13"/>
        <v/>
      </c>
    </row>
    <row r="895" spans="1:15" x14ac:dyDescent="0.25">
      <c r="A895" t="s">
        <v>1933</v>
      </c>
      <c r="B895" s="103">
        <v>14</v>
      </c>
      <c r="C895" t="s">
        <v>77</v>
      </c>
      <c r="D895" s="29">
        <v>2</v>
      </c>
      <c r="E895" s="29" t="s">
        <v>616</v>
      </c>
      <c r="F895" t="s">
        <v>113</v>
      </c>
      <c r="G895" s="29">
        <v>1</v>
      </c>
      <c r="H895" s="29">
        <v>2</v>
      </c>
      <c r="I895" s="68">
        <v>4</v>
      </c>
      <c r="K895" t="s">
        <v>150</v>
      </c>
      <c r="L895" t="s">
        <v>4780</v>
      </c>
      <c r="M895" s="66" t="s">
        <v>6906</v>
      </c>
      <c r="O895" t="str">
        <f t="shared" si="13"/>
        <v/>
      </c>
    </row>
    <row r="896" spans="1:15" x14ac:dyDescent="0.25">
      <c r="A896" t="s">
        <v>1933</v>
      </c>
      <c r="C896" t="s">
        <v>35</v>
      </c>
      <c r="D896" s="29">
        <v>96</v>
      </c>
      <c r="E896" s="29" t="s">
        <v>108</v>
      </c>
      <c r="F896" t="s">
        <v>105</v>
      </c>
      <c r="G896" s="29">
        <v>2</v>
      </c>
      <c r="H896" s="29">
        <v>2</v>
      </c>
      <c r="I896" s="68">
        <v>1.92</v>
      </c>
      <c r="K896" t="s">
        <v>150</v>
      </c>
      <c r="L896" t="s">
        <v>4780</v>
      </c>
      <c r="M896" s="66"/>
      <c r="O896" t="str">
        <f t="shared" si="13"/>
        <v/>
      </c>
    </row>
    <row r="897" spans="1:15" x14ac:dyDescent="0.25">
      <c r="A897" t="s">
        <v>1933</v>
      </c>
      <c r="C897" t="s">
        <v>46</v>
      </c>
      <c r="D897" s="29">
        <v>96</v>
      </c>
      <c r="E897" s="29" t="s">
        <v>111</v>
      </c>
      <c r="F897" t="s">
        <v>105</v>
      </c>
      <c r="G897" s="29">
        <v>1</v>
      </c>
      <c r="H897" s="29">
        <v>1</v>
      </c>
      <c r="I897" s="68">
        <v>0.48</v>
      </c>
      <c r="K897" t="s">
        <v>150</v>
      </c>
      <c r="L897" t="s">
        <v>4780</v>
      </c>
      <c r="M897" s="66"/>
      <c r="O897" t="str">
        <f t="shared" si="13"/>
        <v/>
      </c>
    </row>
    <row r="898" spans="1:15" x14ac:dyDescent="0.25">
      <c r="A898" t="s">
        <v>415</v>
      </c>
      <c r="B898"/>
      <c r="C898" t="s">
        <v>35</v>
      </c>
      <c r="D898" s="29">
        <v>64</v>
      </c>
      <c r="E898" s="29" t="s">
        <v>108</v>
      </c>
      <c r="F898" t="s">
        <v>105</v>
      </c>
      <c r="G898" s="29">
        <v>1</v>
      </c>
      <c r="H898" s="29">
        <v>1</v>
      </c>
      <c r="I898" s="68">
        <v>0.32</v>
      </c>
      <c r="K898" t="s">
        <v>106</v>
      </c>
      <c r="L898" t="s">
        <v>4781</v>
      </c>
      <c r="M898" s="66"/>
      <c r="O898" t="str">
        <f t="shared" si="13"/>
        <v/>
      </c>
    </row>
    <row r="899" spans="1:15" x14ac:dyDescent="0.25">
      <c r="A899" t="s">
        <v>415</v>
      </c>
      <c r="B899"/>
      <c r="C899" t="s">
        <v>77</v>
      </c>
      <c r="D899" s="29">
        <v>96</v>
      </c>
      <c r="E899" s="29" t="s">
        <v>104</v>
      </c>
      <c r="F899" t="s">
        <v>105</v>
      </c>
      <c r="G899" s="29">
        <v>2</v>
      </c>
      <c r="H899" s="29">
        <v>1</v>
      </c>
      <c r="I899" s="68">
        <v>0.96</v>
      </c>
      <c r="K899" t="s">
        <v>106</v>
      </c>
      <c r="L899" t="s">
        <v>4781</v>
      </c>
      <c r="M899" s="66" t="s">
        <v>6906</v>
      </c>
      <c r="O899" t="str">
        <f t="shared" si="13"/>
        <v/>
      </c>
    </row>
    <row r="900" spans="1:15" x14ac:dyDescent="0.25">
      <c r="A900" t="s">
        <v>3231</v>
      </c>
      <c r="B900" s="103">
        <v>8</v>
      </c>
      <c r="C900" t="s">
        <v>77</v>
      </c>
      <c r="D900" s="29">
        <v>1</v>
      </c>
      <c r="E900" s="29" t="s">
        <v>114</v>
      </c>
      <c r="F900" t="s">
        <v>113</v>
      </c>
      <c r="G900" s="29">
        <v>1</v>
      </c>
      <c r="H900" s="29">
        <v>1</v>
      </c>
      <c r="I900" s="68">
        <v>1</v>
      </c>
      <c r="K900" t="s">
        <v>150</v>
      </c>
      <c r="L900" t="s">
        <v>4782</v>
      </c>
      <c r="M900" s="66" t="s">
        <v>6906</v>
      </c>
      <c r="O900" t="str">
        <f t="shared" si="13"/>
        <v/>
      </c>
    </row>
    <row r="901" spans="1:15" x14ac:dyDescent="0.25">
      <c r="A901" t="s">
        <v>3231</v>
      </c>
      <c r="B901" s="103">
        <v>8</v>
      </c>
      <c r="C901" t="s">
        <v>35</v>
      </c>
      <c r="D901" s="29">
        <v>96</v>
      </c>
      <c r="E901" s="29" t="s">
        <v>108</v>
      </c>
      <c r="F901" t="s">
        <v>105</v>
      </c>
      <c r="G901" s="29">
        <v>2</v>
      </c>
      <c r="H901" s="29">
        <v>2</v>
      </c>
      <c r="I901" s="68">
        <v>1.92</v>
      </c>
      <c r="K901" t="s">
        <v>150</v>
      </c>
      <c r="L901" t="s">
        <v>4782</v>
      </c>
      <c r="M901" s="66"/>
      <c r="O901" t="str">
        <f t="shared" si="13"/>
        <v/>
      </c>
    </row>
    <row r="902" spans="1:15" x14ac:dyDescent="0.25">
      <c r="A902" t="s">
        <v>3231</v>
      </c>
      <c r="B902" s="103">
        <v>8</v>
      </c>
      <c r="C902" t="s">
        <v>46</v>
      </c>
      <c r="D902" s="29">
        <v>96</v>
      </c>
      <c r="E902" s="29" t="s">
        <v>111</v>
      </c>
      <c r="F902" t="s">
        <v>105</v>
      </c>
      <c r="G902" s="29">
        <v>2</v>
      </c>
      <c r="H902" s="29">
        <v>1</v>
      </c>
      <c r="I902" s="68">
        <v>0.96</v>
      </c>
      <c r="K902" t="s">
        <v>150</v>
      </c>
      <c r="L902" t="s">
        <v>4782</v>
      </c>
      <c r="M902" s="66"/>
      <c r="O902" t="str">
        <f t="shared" si="13"/>
        <v/>
      </c>
    </row>
    <row r="903" spans="1:15" x14ac:dyDescent="0.25">
      <c r="A903" t="s">
        <v>2149</v>
      </c>
      <c r="B903"/>
      <c r="C903" t="s">
        <v>77</v>
      </c>
      <c r="D903" s="29">
        <v>3</v>
      </c>
      <c r="E903" s="29" t="s">
        <v>114</v>
      </c>
      <c r="F903" t="s">
        <v>113</v>
      </c>
      <c r="G903" s="29">
        <v>1</v>
      </c>
      <c r="H903" s="29">
        <v>1</v>
      </c>
      <c r="I903" s="68">
        <v>3</v>
      </c>
      <c r="K903" t="s">
        <v>106</v>
      </c>
      <c r="L903" t="s">
        <v>4783</v>
      </c>
      <c r="M903" s="66" t="s">
        <v>6906</v>
      </c>
      <c r="O903" t="str">
        <f t="shared" si="13"/>
        <v/>
      </c>
    </row>
    <row r="904" spans="1:15" x14ac:dyDescent="0.25">
      <c r="A904" t="s">
        <v>2149</v>
      </c>
      <c r="B904"/>
      <c r="C904" t="s">
        <v>35</v>
      </c>
      <c r="D904" s="29">
        <v>2</v>
      </c>
      <c r="E904" s="29" t="s">
        <v>112</v>
      </c>
      <c r="F904" t="s">
        <v>113</v>
      </c>
      <c r="G904" s="29">
        <v>1</v>
      </c>
      <c r="H904" s="29">
        <v>1</v>
      </c>
      <c r="I904" s="68">
        <v>2</v>
      </c>
      <c r="K904" t="s">
        <v>106</v>
      </c>
      <c r="L904" t="s">
        <v>4783</v>
      </c>
      <c r="M904" s="66"/>
      <c r="O904" t="str">
        <f t="shared" si="13"/>
        <v/>
      </c>
    </row>
    <row r="905" spans="1:15" x14ac:dyDescent="0.25">
      <c r="A905" t="s">
        <v>2149</v>
      </c>
      <c r="B905"/>
      <c r="C905" t="s">
        <v>46</v>
      </c>
      <c r="D905" s="29">
        <v>64</v>
      </c>
      <c r="E905" s="29" t="s">
        <v>111</v>
      </c>
      <c r="F905" t="s">
        <v>105</v>
      </c>
      <c r="G905" s="29">
        <v>1</v>
      </c>
      <c r="H905" s="29">
        <v>1</v>
      </c>
      <c r="I905" s="68">
        <v>0.32</v>
      </c>
      <c r="K905" t="s">
        <v>106</v>
      </c>
      <c r="L905" t="s">
        <v>4783</v>
      </c>
      <c r="M905" s="66"/>
      <c r="O905" t="str">
        <f t="shared" ref="O905:O968" si="14">TRIM(N905)</f>
        <v/>
      </c>
    </row>
    <row r="906" spans="1:15" x14ac:dyDescent="0.25">
      <c r="A906" t="s">
        <v>2302</v>
      </c>
      <c r="B906"/>
      <c r="C906" t="s">
        <v>77</v>
      </c>
      <c r="D906" s="29">
        <v>3</v>
      </c>
      <c r="E906" s="29" t="s">
        <v>114</v>
      </c>
      <c r="F906" t="s">
        <v>113</v>
      </c>
      <c r="G906" s="29">
        <v>1</v>
      </c>
      <c r="H906" s="29">
        <v>1</v>
      </c>
      <c r="I906" s="68">
        <v>3</v>
      </c>
      <c r="K906" t="s">
        <v>106</v>
      </c>
      <c r="L906" t="s">
        <v>4411</v>
      </c>
      <c r="M906" s="66" t="s">
        <v>6920</v>
      </c>
      <c r="O906" t="str">
        <f t="shared" si="14"/>
        <v/>
      </c>
    </row>
    <row r="907" spans="1:15" x14ac:dyDescent="0.25">
      <c r="A907" t="s">
        <v>2302</v>
      </c>
      <c r="B907"/>
      <c r="C907" t="s">
        <v>46</v>
      </c>
      <c r="D907" s="29">
        <v>96</v>
      </c>
      <c r="E907" s="29" t="s">
        <v>111</v>
      </c>
      <c r="F907" t="s">
        <v>105</v>
      </c>
      <c r="G907" s="29">
        <v>1</v>
      </c>
      <c r="H907" s="29">
        <v>1</v>
      </c>
      <c r="I907" s="68">
        <v>0.48</v>
      </c>
      <c r="K907" t="s">
        <v>106</v>
      </c>
      <c r="L907" t="s">
        <v>4411</v>
      </c>
      <c r="M907" s="66"/>
      <c r="O907" t="str">
        <f t="shared" si="14"/>
        <v/>
      </c>
    </row>
    <row r="908" spans="1:15" x14ac:dyDescent="0.25">
      <c r="A908" t="s">
        <v>2302</v>
      </c>
      <c r="B908"/>
      <c r="C908" t="s">
        <v>35</v>
      </c>
      <c r="D908" s="29">
        <v>2</v>
      </c>
      <c r="E908" s="29" t="s">
        <v>112</v>
      </c>
      <c r="F908" t="s">
        <v>113</v>
      </c>
      <c r="G908" s="29">
        <v>1</v>
      </c>
      <c r="H908" s="29">
        <v>1</v>
      </c>
      <c r="I908" s="68">
        <v>2</v>
      </c>
      <c r="K908" t="s">
        <v>106</v>
      </c>
      <c r="L908" t="s">
        <v>4411</v>
      </c>
      <c r="M908" s="66"/>
      <c r="O908" t="str">
        <f t="shared" si="14"/>
        <v/>
      </c>
    </row>
    <row r="909" spans="1:15" x14ac:dyDescent="0.25">
      <c r="A909" t="s">
        <v>389</v>
      </c>
      <c r="B909"/>
      <c r="C909" t="s">
        <v>35</v>
      </c>
      <c r="D909" s="29">
        <v>2</v>
      </c>
      <c r="E909" s="29" t="s">
        <v>112</v>
      </c>
      <c r="F909" t="s">
        <v>113</v>
      </c>
      <c r="G909" s="29">
        <v>1</v>
      </c>
      <c r="H909" s="29">
        <v>2</v>
      </c>
      <c r="I909" s="68">
        <v>4</v>
      </c>
      <c r="K909" t="s">
        <v>106</v>
      </c>
      <c r="L909" t="s">
        <v>4784</v>
      </c>
      <c r="M909" s="66"/>
      <c r="O909" t="str">
        <f t="shared" si="14"/>
        <v/>
      </c>
    </row>
    <row r="910" spans="1:15" x14ac:dyDescent="0.25">
      <c r="A910" t="s">
        <v>389</v>
      </c>
      <c r="B910"/>
      <c r="C910" t="s">
        <v>46</v>
      </c>
      <c r="D910" s="29">
        <v>64</v>
      </c>
      <c r="E910" s="29" t="s">
        <v>111</v>
      </c>
      <c r="F910" t="s">
        <v>105</v>
      </c>
      <c r="G910" s="29">
        <v>1</v>
      </c>
      <c r="H910" s="29">
        <v>1</v>
      </c>
      <c r="I910" s="68">
        <v>0.32</v>
      </c>
      <c r="K910" t="s">
        <v>106</v>
      </c>
      <c r="L910" t="s">
        <v>4784</v>
      </c>
      <c r="M910" s="66"/>
      <c r="O910" t="str">
        <f t="shared" si="14"/>
        <v/>
      </c>
    </row>
    <row r="911" spans="1:15" x14ac:dyDescent="0.25">
      <c r="A911" t="s">
        <v>389</v>
      </c>
      <c r="B911"/>
      <c r="C911" t="s">
        <v>77</v>
      </c>
      <c r="D911" s="29">
        <v>96</v>
      </c>
      <c r="E911" s="29" t="s">
        <v>104</v>
      </c>
      <c r="F911" t="s">
        <v>105</v>
      </c>
      <c r="G911" s="29">
        <v>1</v>
      </c>
      <c r="H911" s="29">
        <v>1</v>
      </c>
      <c r="I911" s="68">
        <v>0.48</v>
      </c>
      <c r="K911" t="s">
        <v>106</v>
      </c>
      <c r="L911" t="s">
        <v>4784</v>
      </c>
      <c r="M911" s="66" t="s">
        <v>6906</v>
      </c>
      <c r="O911" t="str">
        <f t="shared" si="14"/>
        <v/>
      </c>
    </row>
    <row r="912" spans="1:15" x14ac:dyDescent="0.25">
      <c r="A912" t="s">
        <v>2292</v>
      </c>
      <c r="B912"/>
      <c r="C912" t="s">
        <v>77</v>
      </c>
      <c r="D912" s="29">
        <v>3</v>
      </c>
      <c r="E912" s="29" t="s">
        <v>114</v>
      </c>
      <c r="F912" t="s">
        <v>113</v>
      </c>
      <c r="G912" s="29">
        <v>1</v>
      </c>
      <c r="H912" s="29">
        <v>1</v>
      </c>
      <c r="I912" s="68">
        <v>3</v>
      </c>
      <c r="K912" t="s">
        <v>106</v>
      </c>
      <c r="L912" t="s">
        <v>4785</v>
      </c>
      <c r="M912" s="66" t="s">
        <v>6906</v>
      </c>
      <c r="O912" t="str">
        <f t="shared" si="14"/>
        <v/>
      </c>
    </row>
    <row r="913" spans="1:15" x14ac:dyDescent="0.25">
      <c r="A913" t="s">
        <v>2292</v>
      </c>
      <c r="B913"/>
      <c r="C913" t="s">
        <v>35</v>
      </c>
      <c r="D913" s="29">
        <v>96</v>
      </c>
      <c r="E913" s="29" t="s">
        <v>108</v>
      </c>
      <c r="F913" t="s">
        <v>105</v>
      </c>
      <c r="G913" s="29">
        <v>2</v>
      </c>
      <c r="H913" s="29">
        <v>1</v>
      </c>
      <c r="I913" s="68">
        <v>0.96</v>
      </c>
      <c r="K913" t="s">
        <v>106</v>
      </c>
      <c r="L913" t="s">
        <v>4785</v>
      </c>
      <c r="M913" s="66"/>
      <c r="O913" t="str">
        <f t="shared" si="14"/>
        <v/>
      </c>
    </row>
    <row r="914" spans="1:15" x14ac:dyDescent="0.25">
      <c r="A914" t="s">
        <v>2292</v>
      </c>
      <c r="B914"/>
      <c r="C914" t="s">
        <v>46</v>
      </c>
      <c r="D914" s="29">
        <v>64</v>
      </c>
      <c r="E914" s="29" t="s">
        <v>111</v>
      </c>
      <c r="F914" t="s">
        <v>105</v>
      </c>
      <c r="G914" s="29">
        <v>1</v>
      </c>
      <c r="H914" s="29">
        <v>1</v>
      </c>
      <c r="I914" s="68">
        <v>0.32</v>
      </c>
      <c r="K914" t="s">
        <v>106</v>
      </c>
      <c r="L914" t="s">
        <v>4785</v>
      </c>
      <c r="M914" s="66"/>
      <c r="O914" t="str">
        <f t="shared" si="14"/>
        <v/>
      </c>
    </row>
    <row r="915" spans="1:15" x14ac:dyDescent="0.25">
      <c r="A915" t="s">
        <v>2385</v>
      </c>
      <c r="B915"/>
      <c r="C915" t="s">
        <v>77</v>
      </c>
      <c r="D915" s="29">
        <v>1</v>
      </c>
      <c r="E915" s="29" t="s">
        <v>114</v>
      </c>
      <c r="F915" t="s">
        <v>113</v>
      </c>
      <c r="G915" s="29">
        <v>1</v>
      </c>
      <c r="H915" s="29">
        <v>1</v>
      </c>
      <c r="I915" s="68">
        <v>1</v>
      </c>
      <c r="K915" t="s">
        <v>106</v>
      </c>
      <c r="L915" t="s">
        <v>4786</v>
      </c>
      <c r="M915" s="66" t="s">
        <v>6906</v>
      </c>
      <c r="O915" t="str">
        <f t="shared" si="14"/>
        <v/>
      </c>
    </row>
    <row r="916" spans="1:15" x14ac:dyDescent="0.25">
      <c r="A916" t="s">
        <v>2385</v>
      </c>
      <c r="B916"/>
      <c r="C916" t="s">
        <v>35</v>
      </c>
      <c r="D916" s="29">
        <v>2</v>
      </c>
      <c r="E916" s="29" t="s">
        <v>112</v>
      </c>
      <c r="F916" t="s">
        <v>113</v>
      </c>
      <c r="G916" s="29">
        <v>1</v>
      </c>
      <c r="H916" s="29">
        <v>1</v>
      </c>
      <c r="I916" s="68">
        <v>2</v>
      </c>
      <c r="K916" t="s">
        <v>106</v>
      </c>
      <c r="L916" t="s">
        <v>4786</v>
      </c>
      <c r="M916" s="66"/>
      <c r="O916" t="str">
        <f t="shared" si="14"/>
        <v/>
      </c>
    </row>
    <row r="917" spans="1:15" x14ac:dyDescent="0.25">
      <c r="A917" t="s">
        <v>2385</v>
      </c>
      <c r="B917"/>
      <c r="C917" t="s">
        <v>46</v>
      </c>
      <c r="D917" s="29">
        <v>96</v>
      </c>
      <c r="E917" s="29" t="s">
        <v>111</v>
      </c>
      <c r="F917" t="s">
        <v>105</v>
      </c>
      <c r="G917" s="29">
        <v>1</v>
      </c>
      <c r="H917" s="29">
        <v>1</v>
      </c>
      <c r="I917" s="68">
        <v>0.48</v>
      </c>
      <c r="K917" t="s">
        <v>106</v>
      </c>
      <c r="L917" t="s">
        <v>4786</v>
      </c>
      <c r="M917" s="66"/>
      <c r="O917" t="str">
        <f t="shared" si="14"/>
        <v/>
      </c>
    </row>
    <row r="918" spans="1:15" x14ac:dyDescent="0.25">
      <c r="A918" t="s">
        <v>644</v>
      </c>
      <c r="B918"/>
      <c r="C918" t="s">
        <v>47</v>
      </c>
      <c r="D918" s="29">
        <v>64</v>
      </c>
      <c r="E918" s="29" t="s">
        <v>109</v>
      </c>
      <c r="F918" t="s">
        <v>105</v>
      </c>
      <c r="G918" s="29">
        <v>1</v>
      </c>
      <c r="H918" s="29">
        <v>1</v>
      </c>
      <c r="I918" s="68">
        <v>0.32</v>
      </c>
      <c r="K918" t="s">
        <v>106</v>
      </c>
      <c r="L918" t="s">
        <v>4787</v>
      </c>
      <c r="M918" s="66"/>
      <c r="O918" t="str">
        <f t="shared" si="14"/>
        <v/>
      </c>
    </row>
    <row r="919" spans="1:15" x14ac:dyDescent="0.25">
      <c r="A919" t="s">
        <v>642</v>
      </c>
      <c r="B919"/>
      <c r="C919" t="s">
        <v>77</v>
      </c>
      <c r="D919" s="29">
        <v>6</v>
      </c>
      <c r="E919" s="29" t="s">
        <v>114</v>
      </c>
      <c r="F919" t="s">
        <v>113</v>
      </c>
      <c r="G919" s="29">
        <v>1</v>
      </c>
      <c r="H919" s="29">
        <v>1</v>
      </c>
      <c r="I919" s="68">
        <v>6</v>
      </c>
      <c r="K919" t="s">
        <v>106</v>
      </c>
      <c r="L919" t="s">
        <v>4246</v>
      </c>
      <c r="M919" s="66" t="s">
        <v>6920</v>
      </c>
      <c r="O919" t="str">
        <f t="shared" si="14"/>
        <v/>
      </c>
    </row>
    <row r="920" spans="1:15" x14ac:dyDescent="0.25">
      <c r="A920" t="s">
        <v>642</v>
      </c>
      <c r="B920"/>
      <c r="C920" t="s">
        <v>35</v>
      </c>
      <c r="D920" s="29">
        <v>4</v>
      </c>
      <c r="E920" s="29" t="s">
        <v>112</v>
      </c>
      <c r="F920" t="s">
        <v>113</v>
      </c>
      <c r="G920" s="29">
        <v>1</v>
      </c>
      <c r="H920" s="29">
        <v>2</v>
      </c>
      <c r="I920" s="68">
        <v>8</v>
      </c>
      <c r="K920" t="s">
        <v>106</v>
      </c>
      <c r="L920" t="s">
        <v>4246</v>
      </c>
      <c r="M920" s="66"/>
      <c r="O920" t="str">
        <f t="shared" si="14"/>
        <v/>
      </c>
    </row>
    <row r="921" spans="1:15" x14ac:dyDescent="0.25">
      <c r="A921" t="s">
        <v>2104</v>
      </c>
      <c r="B921"/>
      <c r="C921" t="s">
        <v>77</v>
      </c>
      <c r="D921" s="29">
        <v>25</v>
      </c>
      <c r="E921" s="29" t="s">
        <v>157</v>
      </c>
      <c r="F921" t="s">
        <v>113</v>
      </c>
      <c r="G921" s="29">
        <v>1</v>
      </c>
      <c r="H921" s="29">
        <v>0</v>
      </c>
      <c r="I921" s="68">
        <v>0</v>
      </c>
      <c r="K921" t="s">
        <v>106</v>
      </c>
      <c r="L921" t="s">
        <v>4788</v>
      </c>
      <c r="M921" s="66" t="s">
        <v>6906</v>
      </c>
      <c r="O921" t="str">
        <f t="shared" si="14"/>
        <v/>
      </c>
    </row>
    <row r="922" spans="1:15" x14ac:dyDescent="0.25">
      <c r="A922" t="s">
        <v>2104</v>
      </c>
      <c r="B922"/>
      <c r="C922" t="s">
        <v>77</v>
      </c>
      <c r="D922" s="29">
        <v>40</v>
      </c>
      <c r="E922" s="29" t="s">
        <v>157</v>
      </c>
      <c r="F922" t="s">
        <v>113</v>
      </c>
      <c r="G922" s="29">
        <v>1</v>
      </c>
      <c r="H922" s="29">
        <v>0</v>
      </c>
      <c r="I922" s="68">
        <v>0</v>
      </c>
      <c r="K922" t="s">
        <v>106</v>
      </c>
      <c r="L922" t="s">
        <v>4788</v>
      </c>
      <c r="M922" s="66" t="s">
        <v>6906</v>
      </c>
      <c r="O922" t="str">
        <f t="shared" si="14"/>
        <v/>
      </c>
    </row>
    <row r="923" spans="1:15" x14ac:dyDescent="0.25">
      <c r="A923" t="s">
        <v>2104</v>
      </c>
      <c r="B923"/>
      <c r="C923" t="s">
        <v>46</v>
      </c>
      <c r="D923" s="29">
        <v>96</v>
      </c>
      <c r="E923" s="29" t="s">
        <v>111</v>
      </c>
      <c r="F923" t="s">
        <v>105</v>
      </c>
      <c r="G923" s="29">
        <v>6</v>
      </c>
      <c r="H923" s="29">
        <v>1</v>
      </c>
      <c r="I923" s="68">
        <v>2.88</v>
      </c>
      <c r="K923" t="s">
        <v>106</v>
      </c>
      <c r="L923" t="s">
        <v>4788</v>
      </c>
      <c r="M923" s="66"/>
      <c r="O923" t="str">
        <f t="shared" si="14"/>
        <v/>
      </c>
    </row>
    <row r="924" spans="1:15" x14ac:dyDescent="0.25">
      <c r="A924" t="s">
        <v>2104</v>
      </c>
      <c r="B924"/>
      <c r="C924" t="s">
        <v>47</v>
      </c>
      <c r="D924" s="29">
        <v>64</v>
      </c>
      <c r="E924" s="29" t="s">
        <v>109</v>
      </c>
      <c r="F924" t="s">
        <v>105</v>
      </c>
      <c r="G924" s="29">
        <v>3</v>
      </c>
      <c r="H924" s="29">
        <v>3</v>
      </c>
      <c r="I924" s="68">
        <v>2.88</v>
      </c>
      <c r="K924" t="s">
        <v>106</v>
      </c>
      <c r="L924" t="s">
        <v>4788</v>
      </c>
      <c r="M924" s="66"/>
      <c r="O924" t="str">
        <f t="shared" si="14"/>
        <v/>
      </c>
    </row>
    <row r="925" spans="1:15" x14ac:dyDescent="0.25">
      <c r="A925" t="s">
        <v>2104</v>
      </c>
      <c r="B925"/>
      <c r="C925" t="s">
        <v>35</v>
      </c>
      <c r="D925" s="29">
        <v>96</v>
      </c>
      <c r="E925" s="29" t="s">
        <v>108</v>
      </c>
      <c r="F925" t="s">
        <v>105</v>
      </c>
      <c r="G925" s="29">
        <v>3</v>
      </c>
      <c r="H925" s="29">
        <v>3</v>
      </c>
      <c r="I925" s="68">
        <v>4.32</v>
      </c>
      <c r="K925" t="s">
        <v>106</v>
      </c>
      <c r="L925" t="s">
        <v>4788</v>
      </c>
      <c r="M925" s="66"/>
      <c r="O925" t="str">
        <f t="shared" si="14"/>
        <v/>
      </c>
    </row>
    <row r="926" spans="1:15" x14ac:dyDescent="0.25">
      <c r="A926" t="s">
        <v>2104</v>
      </c>
      <c r="B926"/>
      <c r="C926" t="s">
        <v>47</v>
      </c>
      <c r="D926" s="29">
        <v>64</v>
      </c>
      <c r="E926" s="29" t="s">
        <v>109</v>
      </c>
      <c r="F926" t="s">
        <v>105</v>
      </c>
      <c r="G926" s="29">
        <v>1</v>
      </c>
      <c r="H926" s="29">
        <v>3</v>
      </c>
      <c r="I926" s="68">
        <v>0.96</v>
      </c>
      <c r="K926" t="s">
        <v>106</v>
      </c>
      <c r="L926" t="s">
        <v>4788</v>
      </c>
      <c r="M926" s="66"/>
      <c r="O926" t="str">
        <f t="shared" si="14"/>
        <v/>
      </c>
    </row>
    <row r="927" spans="1:15" x14ac:dyDescent="0.25">
      <c r="A927" t="s">
        <v>2104</v>
      </c>
      <c r="B927"/>
      <c r="C927" t="s">
        <v>35</v>
      </c>
      <c r="D927" s="29">
        <v>96</v>
      </c>
      <c r="E927" s="29" t="s">
        <v>108</v>
      </c>
      <c r="F927" t="s">
        <v>105</v>
      </c>
      <c r="G927" s="29">
        <v>1</v>
      </c>
      <c r="H927" s="29">
        <v>2</v>
      </c>
      <c r="I927" s="68">
        <v>0.96</v>
      </c>
      <c r="K927" t="s">
        <v>106</v>
      </c>
      <c r="L927" t="s">
        <v>4788</v>
      </c>
      <c r="M927" s="66"/>
      <c r="O927" t="str">
        <f t="shared" si="14"/>
        <v/>
      </c>
    </row>
    <row r="928" spans="1:15" x14ac:dyDescent="0.25">
      <c r="A928" t="s">
        <v>2226</v>
      </c>
      <c r="B928"/>
      <c r="C928" t="s">
        <v>77</v>
      </c>
      <c r="D928" s="29">
        <v>64</v>
      </c>
      <c r="E928" s="29" t="s">
        <v>104</v>
      </c>
      <c r="F928" t="s">
        <v>105</v>
      </c>
      <c r="G928" s="29">
        <v>1</v>
      </c>
      <c r="H928" s="29">
        <v>1</v>
      </c>
      <c r="I928" s="68">
        <v>0.32</v>
      </c>
      <c r="K928" t="s">
        <v>106</v>
      </c>
      <c r="L928" t="s">
        <v>3911</v>
      </c>
      <c r="M928" s="66" t="s">
        <v>6920</v>
      </c>
      <c r="O928" t="str">
        <f t="shared" si="14"/>
        <v/>
      </c>
    </row>
    <row r="929" spans="1:15" x14ac:dyDescent="0.25">
      <c r="A929" t="s">
        <v>2226</v>
      </c>
      <c r="B929"/>
      <c r="C929" t="s">
        <v>77</v>
      </c>
      <c r="D929" s="29">
        <v>96</v>
      </c>
      <c r="E929" s="29" t="s">
        <v>104</v>
      </c>
      <c r="F929" t="s">
        <v>105</v>
      </c>
      <c r="G929" s="29">
        <v>1</v>
      </c>
      <c r="H929" s="29">
        <v>1</v>
      </c>
      <c r="I929" s="68">
        <v>0.48</v>
      </c>
      <c r="K929" t="s">
        <v>106</v>
      </c>
      <c r="L929" t="s">
        <v>3911</v>
      </c>
      <c r="M929" s="66" t="s">
        <v>6920</v>
      </c>
      <c r="O929" t="str">
        <f t="shared" si="14"/>
        <v/>
      </c>
    </row>
    <row r="930" spans="1:15" x14ac:dyDescent="0.25">
      <c r="A930" t="s">
        <v>2226</v>
      </c>
      <c r="B930"/>
      <c r="C930" t="s">
        <v>35</v>
      </c>
      <c r="D930" s="29">
        <v>96</v>
      </c>
      <c r="E930" s="29" t="s">
        <v>108</v>
      </c>
      <c r="F930" t="s">
        <v>105</v>
      </c>
      <c r="G930" s="29">
        <v>1</v>
      </c>
      <c r="H930" s="29">
        <v>1</v>
      </c>
      <c r="I930" s="68">
        <v>0.48</v>
      </c>
      <c r="K930" t="s">
        <v>106</v>
      </c>
      <c r="L930" t="s">
        <v>3911</v>
      </c>
      <c r="M930" s="66"/>
      <c r="O930" t="str">
        <f t="shared" si="14"/>
        <v/>
      </c>
    </row>
    <row r="931" spans="1:15" x14ac:dyDescent="0.25">
      <c r="A931" t="s">
        <v>2226</v>
      </c>
      <c r="B931"/>
      <c r="C931" t="s">
        <v>35</v>
      </c>
      <c r="D931" s="29">
        <v>96</v>
      </c>
      <c r="E931" s="29" t="s">
        <v>108</v>
      </c>
      <c r="F931" t="s">
        <v>105</v>
      </c>
      <c r="G931" s="29">
        <v>1</v>
      </c>
      <c r="H931" s="29">
        <v>1</v>
      </c>
      <c r="I931" s="68">
        <v>0.48</v>
      </c>
      <c r="K931" t="s">
        <v>106</v>
      </c>
      <c r="L931" t="s">
        <v>3911</v>
      </c>
      <c r="M931" s="66"/>
      <c r="O931" t="str">
        <f t="shared" si="14"/>
        <v/>
      </c>
    </row>
    <row r="932" spans="1:15" x14ac:dyDescent="0.25">
      <c r="A932" t="s">
        <v>2357</v>
      </c>
      <c r="B932"/>
      <c r="C932" t="s">
        <v>77</v>
      </c>
      <c r="D932" s="29">
        <v>34</v>
      </c>
      <c r="E932" s="29" t="s">
        <v>104</v>
      </c>
      <c r="F932" t="s">
        <v>105</v>
      </c>
      <c r="G932" s="29">
        <v>1</v>
      </c>
      <c r="H932" s="29">
        <v>3</v>
      </c>
      <c r="I932" s="68">
        <v>0.51</v>
      </c>
      <c r="K932" t="s">
        <v>106</v>
      </c>
      <c r="L932" t="s">
        <v>4789</v>
      </c>
      <c r="M932" s="66" t="s">
        <v>6906</v>
      </c>
      <c r="O932" t="str">
        <f t="shared" si="14"/>
        <v/>
      </c>
    </row>
    <row r="933" spans="1:15" x14ac:dyDescent="0.25">
      <c r="A933" t="s">
        <v>2360</v>
      </c>
      <c r="B933"/>
      <c r="C933" t="s">
        <v>77</v>
      </c>
      <c r="D933" s="29">
        <v>34</v>
      </c>
      <c r="E933" s="29" t="s">
        <v>104</v>
      </c>
      <c r="F933" t="s">
        <v>105</v>
      </c>
      <c r="G933" s="29">
        <v>1</v>
      </c>
      <c r="H933" s="29">
        <v>3</v>
      </c>
      <c r="I933" s="68">
        <v>0.51</v>
      </c>
      <c r="K933" t="s">
        <v>106</v>
      </c>
      <c r="L933" t="s">
        <v>4790</v>
      </c>
      <c r="M933" s="66" t="s">
        <v>6906</v>
      </c>
      <c r="O933" t="str">
        <f t="shared" si="14"/>
        <v/>
      </c>
    </row>
    <row r="934" spans="1:15" x14ac:dyDescent="0.25">
      <c r="A934" t="s">
        <v>1572</v>
      </c>
      <c r="B934"/>
      <c r="C934" t="s">
        <v>77</v>
      </c>
      <c r="D934" s="29">
        <v>34</v>
      </c>
      <c r="E934" s="29" t="s">
        <v>104</v>
      </c>
      <c r="F934" t="s">
        <v>105</v>
      </c>
      <c r="G934" s="29">
        <v>1</v>
      </c>
      <c r="H934" s="29">
        <v>1</v>
      </c>
      <c r="I934" s="68">
        <v>0.17</v>
      </c>
      <c r="K934" t="s">
        <v>106</v>
      </c>
      <c r="L934" t="s">
        <v>4297</v>
      </c>
      <c r="M934" s="66" t="s">
        <v>6920</v>
      </c>
      <c r="O934" t="str">
        <f t="shared" si="14"/>
        <v/>
      </c>
    </row>
    <row r="935" spans="1:15" x14ac:dyDescent="0.25">
      <c r="A935" t="s">
        <v>1572</v>
      </c>
      <c r="B935"/>
      <c r="C935" t="s">
        <v>35</v>
      </c>
      <c r="D935" s="29">
        <v>96</v>
      </c>
      <c r="E935" s="29" t="s">
        <v>108</v>
      </c>
      <c r="F935" t="s">
        <v>105</v>
      </c>
      <c r="G935" s="29">
        <v>4</v>
      </c>
      <c r="H935" s="29">
        <v>1</v>
      </c>
      <c r="I935" s="68">
        <v>1.92</v>
      </c>
      <c r="K935" t="s">
        <v>106</v>
      </c>
      <c r="L935" t="s">
        <v>4297</v>
      </c>
      <c r="M935" s="66"/>
      <c r="O935" t="str">
        <f t="shared" si="14"/>
        <v/>
      </c>
    </row>
    <row r="936" spans="1:15" x14ac:dyDescent="0.25">
      <c r="A936" t="s">
        <v>2293</v>
      </c>
      <c r="B936"/>
      <c r="C936" t="s">
        <v>77</v>
      </c>
      <c r="D936" s="29">
        <v>34</v>
      </c>
      <c r="E936" s="29" t="s">
        <v>104</v>
      </c>
      <c r="F936" t="s">
        <v>105</v>
      </c>
      <c r="G936" s="29">
        <v>1</v>
      </c>
      <c r="H936" s="29">
        <v>1</v>
      </c>
      <c r="I936" s="68">
        <v>0.17</v>
      </c>
      <c r="K936" t="s">
        <v>106</v>
      </c>
      <c r="L936" t="s">
        <v>4379</v>
      </c>
      <c r="M936" s="66" t="s">
        <v>6920</v>
      </c>
      <c r="O936" t="str">
        <f t="shared" si="14"/>
        <v/>
      </c>
    </row>
    <row r="937" spans="1:15" x14ac:dyDescent="0.25">
      <c r="A937" t="s">
        <v>2293</v>
      </c>
      <c r="B937"/>
      <c r="C937" t="s">
        <v>35</v>
      </c>
      <c r="D937" s="29">
        <v>96</v>
      </c>
      <c r="E937" s="29" t="s">
        <v>108</v>
      </c>
      <c r="F937" t="s">
        <v>105</v>
      </c>
      <c r="G937" s="29">
        <v>1</v>
      </c>
      <c r="H937" s="29">
        <v>1</v>
      </c>
      <c r="I937" s="68">
        <v>0.48</v>
      </c>
      <c r="K937" t="s">
        <v>106</v>
      </c>
      <c r="L937" t="s">
        <v>4379</v>
      </c>
      <c r="M937" s="66"/>
      <c r="O937" t="str">
        <f t="shared" si="14"/>
        <v/>
      </c>
    </row>
    <row r="938" spans="1:15" x14ac:dyDescent="0.25">
      <c r="A938" t="s">
        <v>2304</v>
      </c>
      <c r="B938"/>
      <c r="C938" t="s">
        <v>77</v>
      </c>
      <c r="D938" s="29">
        <v>96</v>
      </c>
      <c r="E938" s="29" t="s">
        <v>104</v>
      </c>
      <c r="F938" t="s">
        <v>105</v>
      </c>
      <c r="G938" s="29">
        <v>2</v>
      </c>
      <c r="H938" s="29">
        <v>1</v>
      </c>
      <c r="I938" s="68">
        <v>0.96</v>
      </c>
      <c r="K938" t="s">
        <v>106</v>
      </c>
      <c r="L938" t="s">
        <v>4337</v>
      </c>
      <c r="M938" s="66" t="s">
        <v>6920</v>
      </c>
      <c r="O938" t="str">
        <f t="shared" si="14"/>
        <v/>
      </c>
    </row>
    <row r="939" spans="1:15" x14ac:dyDescent="0.25">
      <c r="A939" t="s">
        <v>2304</v>
      </c>
      <c r="B939"/>
      <c r="C939" t="s">
        <v>35</v>
      </c>
      <c r="D939" s="29">
        <v>96</v>
      </c>
      <c r="E939" s="29" t="s">
        <v>108</v>
      </c>
      <c r="F939" t="s">
        <v>105</v>
      </c>
      <c r="G939" s="29">
        <v>2</v>
      </c>
      <c r="H939" s="29">
        <v>1</v>
      </c>
      <c r="I939" s="68">
        <v>0.96</v>
      </c>
      <c r="K939" t="s">
        <v>106</v>
      </c>
      <c r="L939" t="s">
        <v>4337</v>
      </c>
      <c r="M939" s="66"/>
      <c r="O939" t="str">
        <f t="shared" si="14"/>
        <v/>
      </c>
    </row>
    <row r="940" spans="1:15" x14ac:dyDescent="0.25">
      <c r="A940" t="s">
        <v>506</v>
      </c>
      <c r="B940"/>
      <c r="C940" t="s">
        <v>77</v>
      </c>
      <c r="D940" s="29">
        <v>3</v>
      </c>
      <c r="E940" s="29" t="s">
        <v>114</v>
      </c>
      <c r="F940" t="s">
        <v>113</v>
      </c>
      <c r="G940" s="29">
        <v>1</v>
      </c>
      <c r="H940" s="29">
        <v>2</v>
      </c>
      <c r="I940" s="68">
        <v>6</v>
      </c>
      <c r="K940" t="s">
        <v>106</v>
      </c>
      <c r="L940" t="s">
        <v>4371</v>
      </c>
      <c r="M940" s="66" t="s">
        <v>6920</v>
      </c>
      <c r="O940" t="str">
        <f t="shared" si="14"/>
        <v/>
      </c>
    </row>
    <row r="941" spans="1:15" x14ac:dyDescent="0.25">
      <c r="A941" t="s">
        <v>506</v>
      </c>
      <c r="B941"/>
      <c r="C941" t="s">
        <v>46</v>
      </c>
      <c r="D941" s="29">
        <v>96</v>
      </c>
      <c r="E941" s="29" t="s">
        <v>111</v>
      </c>
      <c r="F941" t="s">
        <v>105</v>
      </c>
      <c r="G941" s="29">
        <v>4</v>
      </c>
      <c r="H941" s="29">
        <v>1</v>
      </c>
      <c r="I941" s="68">
        <v>1.92</v>
      </c>
      <c r="K941" t="s">
        <v>106</v>
      </c>
      <c r="L941" t="s">
        <v>4371</v>
      </c>
      <c r="M941" s="66"/>
      <c r="O941" t="str">
        <f t="shared" si="14"/>
        <v/>
      </c>
    </row>
    <row r="942" spans="1:15" x14ac:dyDescent="0.25">
      <c r="A942" t="s">
        <v>506</v>
      </c>
      <c r="B942"/>
      <c r="C942" t="s">
        <v>35</v>
      </c>
      <c r="D942" s="29">
        <v>3</v>
      </c>
      <c r="E942" s="29" t="s">
        <v>112</v>
      </c>
      <c r="F942" t="s">
        <v>113</v>
      </c>
      <c r="G942" s="29">
        <v>1</v>
      </c>
      <c r="H942" s="29">
        <v>3</v>
      </c>
      <c r="I942" s="68">
        <v>9</v>
      </c>
      <c r="K942" t="s">
        <v>106</v>
      </c>
      <c r="L942" t="s">
        <v>4371</v>
      </c>
      <c r="M942" s="66"/>
      <c r="O942" t="str">
        <f t="shared" si="14"/>
        <v/>
      </c>
    </row>
    <row r="943" spans="1:15" x14ac:dyDescent="0.25">
      <c r="A943" t="s">
        <v>1326</v>
      </c>
      <c r="B943"/>
      <c r="C943" t="s">
        <v>77</v>
      </c>
      <c r="D943" s="29">
        <v>2</v>
      </c>
      <c r="E943" s="29" t="s">
        <v>114</v>
      </c>
      <c r="F943" t="s">
        <v>113</v>
      </c>
      <c r="G943" s="29">
        <v>1</v>
      </c>
      <c r="H943" s="29">
        <v>1</v>
      </c>
      <c r="I943" s="68">
        <v>2</v>
      </c>
      <c r="K943" t="s">
        <v>106</v>
      </c>
      <c r="L943" t="s">
        <v>4791</v>
      </c>
      <c r="M943" s="66" t="s">
        <v>6906</v>
      </c>
      <c r="O943" t="str">
        <f t="shared" si="14"/>
        <v/>
      </c>
    </row>
    <row r="944" spans="1:15" x14ac:dyDescent="0.25">
      <c r="A944" t="s">
        <v>1326</v>
      </c>
      <c r="B944"/>
      <c r="C944" t="s">
        <v>35</v>
      </c>
      <c r="D944" s="29">
        <v>96</v>
      </c>
      <c r="E944" s="29" t="s">
        <v>108</v>
      </c>
      <c r="F944" t="s">
        <v>105</v>
      </c>
      <c r="G944" s="29">
        <v>1</v>
      </c>
      <c r="H944" s="29">
        <v>2</v>
      </c>
      <c r="I944" s="68">
        <v>0.96</v>
      </c>
      <c r="K944" t="s">
        <v>106</v>
      </c>
      <c r="L944" t="s">
        <v>4791</v>
      </c>
      <c r="M944" s="66"/>
      <c r="O944" t="str">
        <f t="shared" si="14"/>
        <v/>
      </c>
    </row>
    <row r="945" spans="1:15" x14ac:dyDescent="0.25">
      <c r="A945" t="s">
        <v>1326</v>
      </c>
      <c r="B945"/>
      <c r="C945" t="s">
        <v>46</v>
      </c>
      <c r="D945" s="29">
        <v>96</v>
      </c>
      <c r="E945" s="29" t="s">
        <v>111</v>
      </c>
      <c r="F945" t="s">
        <v>105</v>
      </c>
      <c r="G945" s="29">
        <v>1</v>
      </c>
      <c r="H945" s="29">
        <v>1</v>
      </c>
      <c r="I945" s="68">
        <v>0.48</v>
      </c>
      <c r="K945" t="s">
        <v>106</v>
      </c>
      <c r="L945" t="s">
        <v>4791</v>
      </c>
      <c r="M945" s="66"/>
      <c r="O945" t="str">
        <f t="shared" si="14"/>
        <v/>
      </c>
    </row>
    <row r="946" spans="1:15" x14ac:dyDescent="0.25">
      <c r="A946" t="s">
        <v>1853</v>
      </c>
      <c r="B946" s="103">
        <v>12</v>
      </c>
      <c r="C946" t="s">
        <v>77</v>
      </c>
      <c r="D946" s="29">
        <v>2</v>
      </c>
      <c r="E946" s="29" t="s">
        <v>114</v>
      </c>
      <c r="F946" t="s">
        <v>113</v>
      </c>
      <c r="G946" s="29">
        <v>1</v>
      </c>
      <c r="H946" s="29">
        <v>1</v>
      </c>
      <c r="I946" s="68">
        <v>2</v>
      </c>
      <c r="K946" t="s">
        <v>150</v>
      </c>
      <c r="L946" t="s">
        <v>4792</v>
      </c>
      <c r="M946" s="66" t="s">
        <v>6906</v>
      </c>
      <c r="O946" t="str">
        <f t="shared" si="14"/>
        <v/>
      </c>
    </row>
    <row r="947" spans="1:15" x14ac:dyDescent="0.25">
      <c r="A947" t="s">
        <v>1853</v>
      </c>
      <c r="C947" t="s">
        <v>46</v>
      </c>
      <c r="D947" s="29">
        <v>96</v>
      </c>
      <c r="E947" s="29" t="s">
        <v>111</v>
      </c>
      <c r="F947" t="s">
        <v>105</v>
      </c>
      <c r="G947" s="29">
        <v>1</v>
      </c>
      <c r="H947" s="29">
        <v>1</v>
      </c>
      <c r="I947" s="68">
        <v>0.48</v>
      </c>
      <c r="K947" t="s">
        <v>150</v>
      </c>
      <c r="L947" t="s">
        <v>4792</v>
      </c>
      <c r="M947" s="66"/>
      <c r="O947" t="str">
        <f t="shared" si="14"/>
        <v/>
      </c>
    </row>
    <row r="948" spans="1:15" x14ac:dyDescent="0.25">
      <c r="A948" t="s">
        <v>1853</v>
      </c>
      <c r="C948" t="s">
        <v>35</v>
      </c>
      <c r="D948" s="29">
        <v>3</v>
      </c>
      <c r="E948" s="29" t="s">
        <v>112</v>
      </c>
      <c r="F948" t="s">
        <v>113</v>
      </c>
      <c r="G948" s="29">
        <v>1</v>
      </c>
      <c r="H948" s="29">
        <v>2</v>
      </c>
      <c r="I948" s="68">
        <v>6</v>
      </c>
      <c r="K948" t="s">
        <v>150</v>
      </c>
      <c r="L948" t="s">
        <v>4792</v>
      </c>
      <c r="M948" s="66"/>
      <c r="O948" t="str">
        <f t="shared" si="14"/>
        <v/>
      </c>
    </row>
    <row r="949" spans="1:15" x14ac:dyDescent="0.25">
      <c r="A949" t="s">
        <v>649</v>
      </c>
      <c r="B949"/>
      <c r="C949" t="s">
        <v>77</v>
      </c>
      <c r="D949" s="29">
        <v>3</v>
      </c>
      <c r="E949" s="29" t="s">
        <v>114</v>
      </c>
      <c r="F949" t="s">
        <v>113</v>
      </c>
      <c r="G949" s="29">
        <v>1</v>
      </c>
      <c r="H949" s="29">
        <v>1</v>
      </c>
      <c r="I949" s="68">
        <v>3</v>
      </c>
      <c r="K949" t="s">
        <v>106</v>
      </c>
      <c r="L949" t="s">
        <v>4793</v>
      </c>
      <c r="M949" s="66" t="s">
        <v>6906</v>
      </c>
      <c r="O949" t="str">
        <f t="shared" si="14"/>
        <v/>
      </c>
    </row>
    <row r="950" spans="1:15" x14ac:dyDescent="0.25">
      <c r="A950" t="s">
        <v>649</v>
      </c>
      <c r="B950"/>
      <c r="C950" t="s">
        <v>35</v>
      </c>
      <c r="D950" s="29">
        <v>3</v>
      </c>
      <c r="E950" s="29" t="s">
        <v>112</v>
      </c>
      <c r="F950" t="s">
        <v>113</v>
      </c>
      <c r="G950" s="29">
        <v>1</v>
      </c>
      <c r="H950" s="29">
        <v>1</v>
      </c>
      <c r="I950" s="68">
        <v>3</v>
      </c>
      <c r="K950" t="s">
        <v>106</v>
      </c>
      <c r="L950" t="s">
        <v>4793</v>
      </c>
      <c r="M950" s="66"/>
      <c r="O950" t="str">
        <f t="shared" si="14"/>
        <v/>
      </c>
    </row>
    <row r="951" spans="1:15" x14ac:dyDescent="0.25">
      <c r="A951" t="s">
        <v>649</v>
      </c>
      <c r="B951"/>
      <c r="C951" t="s">
        <v>46</v>
      </c>
      <c r="D951" s="29">
        <v>96</v>
      </c>
      <c r="E951" s="29" t="s">
        <v>111</v>
      </c>
      <c r="F951" t="s">
        <v>105</v>
      </c>
      <c r="G951" s="29">
        <v>5</v>
      </c>
      <c r="H951" s="29">
        <v>1</v>
      </c>
      <c r="I951" s="68">
        <v>2.4</v>
      </c>
      <c r="K951" t="s">
        <v>106</v>
      </c>
      <c r="L951" t="s">
        <v>4793</v>
      </c>
      <c r="M951" s="66"/>
      <c r="O951" t="str">
        <f t="shared" si="14"/>
        <v/>
      </c>
    </row>
    <row r="952" spans="1:15" x14ac:dyDescent="0.25">
      <c r="A952" t="s">
        <v>2305</v>
      </c>
      <c r="B952"/>
      <c r="C952" t="s">
        <v>77</v>
      </c>
      <c r="D952" s="29">
        <v>1</v>
      </c>
      <c r="E952" s="29" t="s">
        <v>114</v>
      </c>
      <c r="F952" t="s">
        <v>113</v>
      </c>
      <c r="G952" s="29">
        <v>1</v>
      </c>
      <c r="H952" s="29">
        <v>1</v>
      </c>
      <c r="I952" s="68">
        <v>1</v>
      </c>
      <c r="K952" t="s">
        <v>106</v>
      </c>
      <c r="L952" t="s">
        <v>4794</v>
      </c>
      <c r="M952" s="66" t="s">
        <v>6906</v>
      </c>
      <c r="O952" t="str">
        <f t="shared" si="14"/>
        <v/>
      </c>
    </row>
    <row r="953" spans="1:15" x14ac:dyDescent="0.25">
      <c r="A953" t="s">
        <v>2305</v>
      </c>
      <c r="B953"/>
      <c r="C953" t="s">
        <v>35</v>
      </c>
      <c r="D953" s="29">
        <v>3</v>
      </c>
      <c r="E953" s="29" t="s">
        <v>112</v>
      </c>
      <c r="F953" t="s">
        <v>113</v>
      </c>
      <c r="G953" s="29">
        <v>1</v>
      </c>
      <c r="H953" s="29">
        <v>1</v>
      </c>
      <c r="I953" s="68">
        <v>3</v>
      </c>
      <c r="K953" t="s">
        <v>106</v>
      </c>
      <c r="L953" t="s">
        <v>4794</v>
      </c>
      <c r="M953" s="66"/>
      <c r="O953" t="str">
        <f t="shared" si="14"/>
        <v/>
      </c>
    </row>
    <row r="954" spans="1:15" x14ac:dyDescent="0.25">
      <c r="A954" t="s">
        <v>1562</v>
      </c>
      <c r="B954"/>
      <c r="C954" t="s">
        <v>77</v>
      </c>
      <c r="D954" s="29">
        <v>96</v>
      </c>
      <c r="E954" s="29" t="s">
        <v>104</v>
      </c>
      <c r="F954" t="s">
        <v>105</v>
      </c>
      <c r="G954" s="29">
        <v>1</v>
      </c>
      <c r="H954" s="29">
        <v>1</v>
      </c>
      <c r="I954" s="68">
        <v>0.48</v>
      </c>
      <c r="K954" t="s">
        <v>106</v>
      </c>
      <c r="L954" t="s">
        <v>3791</v>
      </c>
      <c r="M954" s="66" t="s">
        <v>6920</v>
      </c>
      <c r="O954" t="str">
        <f t="shared" si="14"/>
        <v/>
      </c>
    </row>
    <row r="955" spans="1:15" x14ac:dyDescent="0.25">
      <c r="A955" t="s">
        <v>1562</v>
      </c>
      <c r="B955"/>
      <c r="C955" t="s">
        <v>35</v>
      </c>
      <c r="D955" s="29">
        <v>96</v>
      </c>
      <c r="E955" s="29" t="s">
        <v>108</v>
      </c>
      <c r="F955" t="s">
        <v>105</v>
      </c>
      <c r="G955" s="29">
        <v>1</v>
      </c>
      <c r="H955" s="29">
        <v>2</v>
      </c>
      <c r="I955" s="68">
        <v>0.96</v>
      </c>
      <c r="K955" t="s">
        <v>106</v>
      </c>
      <c r="L955" t="s">
        <v>3791</v>
      </c>
      <c r="M955" s="66"/>
      <c r="O955" t="str">
        <f t="shared" si="14"/>
        <v/>
      </c>
    </row>
    <row r="956" spans="1:15" x14ac:dyDescent="0.25">
      <c r="A956" t="s">
        <v>1788</v>
      </c>
      <c r="B956" s="103">
        <v>56</v>
      </c>
      <c r="C956" t="s">
        <v>77</v>
      </c>
      <c r="D956" s="29">
        <v>4</v>
      </c>
      <c r="E956" s="29" t="s">
        <v>114</v>
      </c>
      <c r="F956" t="s">
        <v>113</v>
      </c>
      <c r="G956" s="29">
        <v>1</v>
      </c>
      <c r="H956" s="29">
        <v>2</v>
      </c>
      <c r="I956" s="68">
        <v>8</v>
      </c>
      <c r="K956" t="s">
        <v>150</v>
      </c>
      <c r="L956" t="s">
        <v>4795</v>
      </c>
      <c r="M956" s="66" t="s">
        <v>6906</v>
      </c>
      <c r="O956" t="str">
        <f t="shared" si="14"/>
        <v/>
      </c>
    </row>
    <row r="957" spans="1:15" x14ac:dyDescent="0.25">
      <c r="A957" t="s">
        <v>1788</v>
      </c>
      <c r="C957" t="s">
        <v>46</v>
      </c>
      <c r="D957" s="29">
        <v>64</v>
      </c>
      <c r="E957" s="29" t="s">
        <v>111</v>
      </c>
      <c r="F957" t="s">
        <v>105</v>
      </c>
      <c r="G957" s="29">
        <v>1</v>
      </c>
      <c r="H957" s="29">
        <v>1</v>
      </c>
      <c r="I957" s="68">
        <v>0.32</v>
      </c>
      <c r="K957" t="s">
        <v>150</v>
      </c>
      <c r="L957" t="s">
        <v>4795</v>
      </c>
      <c r="M957" s="66"/>
      <c r="O957" t="str">
        <f t="shared" si="14"/>
        <v/>
      </c>
    </row>
    <row r="958" spans="1:15" x14ac:dyDescent="0.25">
      <c r="A958" t="s">
        <v>1788</v>
      </c>
      <c r="C958" t="s">
        <v>35</v>
      </c>
      <c r="D958" s="29">
        <v>4</v>
      </c>
      <c r="E958" s="29" t="s">
        <v>112</v>
      </c>
      <c r="F958" t="s">
        <v>113</v>
      </c>
      <c r="G958" s="29">
        <v>1</v>
      </c>
      <c r="H958" s="29">
        <v>2</v>
      </c>
      <c r="I958" s="68">
        <v>8</v>
      </c>
      <c r="K958" t="s">
        <v>150</v>
      </c>
      <c r="L958" t="s">
        <v>4795</v>
      </c>
      <c r="M958" s="66"/>
      <c r="O958" t="str">
        <f t="shared" si="14"/>
        <v/>
      </c>
    </row>
    <row r="959" spans="1:15" x14ac:dyDescent="0.25">
      <c r="A959" t="s">
        <v>2038</v>
      </c>
      <c r="B959"/>
      <c r="C959" t="s">
        <v>77</v>
      </c>
      <c r="D959" s="29">
        <v>2</v>
      </c>
      <c r="E959" s="29" t="s">
        <v>114</v>
      </c>
      <c r="F959" t="s">
        <v>113</v>
      </c>
      <c r="G959" s="29">
        <v>1</v>
      </c>
      <c r="H959" s="29">
        <v>1</v>
      </c>
      <c r="I959" s="68">
        <v>2</v>
      </c>
      <c r="K959" t="s">
        <v>106</v>
      </c>
      <c r="L959" t="s">
        <v>4796</v>
      </c>
      <c r="M959" s="66" t="s">
        <v>6906</v>
      </c>
      <c r="O959" t="str">
        <f t="shared" si="14"/>
        <v/>
      </c>
    </row>
    <row r="960" spans="1:15" x14ac:dyDescent="0.25">
      <c r="A960" t="s">
        <v>2038</v>
      </c>
      <c r="B960"/>
      <c r="C960" t="s">
        <v>35</v>
      </c>
      <c r="D960" s="29">
        <v>2</v>
      </c>
      <c r="E960" s="29" t="s">
        <v>112</v>
      </c>
      <c r="F960" t="s">
        <v>113</v>
      </c>
      <c r="G960" s="29">
        <v>1</v>
      </c>
      <c r="H960" s="29">
        <v>1</v>
      </c>
      <c r="I960" s="68">
        <v>2</v>
      </c>
      <c r="K960" t="s">
        <v>106</v>
      </c>
      <c r="L960" t="s">
        <v>4796</v>
      </c>
      <c r="M960" s="66"/>
      <c r="O960" t="str">
        <f t="shared" si="14"/>
        <v/>
      </c>
    </row>
    <row r="961" spans="1:15" x14ac:dyDescent="0.25">
      <c r="A961" t="s">
        <v>1771</v>
      </c>
      <c r="B961"/>
      <c r="C961" t="s">
        <v>77</v>
      </c>
      <c r="D961" s="29">
        <v>3</v>
      </c>
      <c r="E961" s="29" t="s">
        <v>114</v>
      </c>
      <c r="F961" t="s">
        <v>113</v>
      </c>
      <c r="G961" s="29">
        <v>1</v>
      </c>
      <c r="H961" s="29">
        <v>1</v>
      </c>
      <c r="I961" s="68">
        <v>3</v>
      </c>
      <c r="K961" t="s">
        <v>106</v>
      </c>
      <c r="L961" t="s">
        <v>4002</v>
      </c>
      <c r="M961" s="66" t="s">
        <v>6920</v>
      </c>
      <c r="O961" t="str">
        <f t="shared" si="14"/>
        <v/>
      </c>
    </row>
    <row r="962" spans="1:15" x14ac:dyDescent="0.25">
      <c r="A962" t="s">
        <v>1771</v>
      </c>
      <c r="B962"/>
      <c r="C962" t="s">
        <v>35</v>
      </c>
      <c r="D962" s="29">
        <v>40</v>
      </c>
      <c r="E962" s="29" t="s">
        <v>128</v>
      </c>
      <c r="F962" t="s">
        <v>113</v>
      </c>
      <c r="G962" s="29">
        <v>1</v>
      </c>
      <c r="H962" s="29">
        <v>0</v>
      </c>
      <c r="I962" s="68">
        <v>0</v>
      </c>
      <c r="K962" t="s">
        <v>106</v>
      </c>
      <c r="L962" t="s">
        <v>4002</v>
      </c>
      <c r="M962" s="66"/>
      <c r="O962" t="str">
        <f t="shared" si="14"/>
        <v/>
      </c>
    </row>
    <row r="963" spans="1:15" x14ac:dyDescent="0.25">
      <c r="A963" t="s">
        <v>722</v>
      </c>
      <c r="B963" s="103">
        <v>54</v>
      </c>
      <c r="C963" t="s">
        <v>77</v>
      </c>
      <c r="D963" s="29">
        <v>6</v>
      </c>
      <c r="E963" s="29" t="s">
        <v>114</v>
      </c>
      <c r="F963" t="s">
        <v>113</v>
      </c>
      <c r="G963" s="29">
        <v>1</v>
      </c>
      <c r="H963" s="29">
        <v>1</v>
      </c>
      <c r="I963" s="68">
        <v>6</v>
      </c>
      <c r="K963" t="s">
        <v>150</v>
      </c>
      <c r="L963" t="s">
        <v>4797</v>
      </c>
      <c r="M963" s="66" t="s">
        <v>6906</v>
      </c>
      <c r="O963" t="str">
        <f t="shared" si="14"/>
        <v/>
      </c>
    </row>
    <row r="964" spans="1:15" x14ac:dyDescent="0.25">
      <c r="A964" t="s">
        <v>722</v>
      </c>
      <c r="C964" t="s">
        <v>35</v>
      </c>
      <c r="D964" s="29">
        <v>4</v>
      </c>
      <c r="E964" s="29" t="s">
        <v>112</v>
      </c>
      <c r="F964" t="s">
        <v>113</v>
      </c>
      <c r="G964" s="29">
        <v>2</v>
      </c>
      <c r="H964" s="29">
        <v>2</v>
      </c>
      <c r="I964" s="68">
        <v>16</v>
      </c>
      <c r="K964" t="s">
        <v>150</v>
      </c>
      <c r="L964" t="s">
        <v>4797</v>
      </c>
      <c r="M964" s="66"/>
      <c r="O964" t="str">
        <f t="shared" si="14"/>
        <v/>
      </c>
    </row>
    <row r="965" spans="1:15" x14ac:dyDescent="0.25">
      <c r="A965" t="s">
        <v>722</v>
      </c>
      <c r="C965" t="s">
        <v>46</v>
      </c>
      <c r="D965" s="29">
        <v>96</v>
      </c>
      <c r="E965" s="29" t="s">
        <v>111</v>
      </c>
      <c r="F965" t="s">
        <v>105</v>
      </c>
      <c r="G965" s="29">
        <v>2</v>
      </c>
      <c r="H965" s="29">
        <v>1</v>
      </c>
      <c r="I965" s="68">
        <v>0.96</v>
      </c>
      <c r="K965" t="s">
        <v>150</v>
      </c>
      <c r="L965" t="s">
        <v>4797</v>
      </c>
      <c r="M965" s="66"/>
      <c r="O965" t="str">
        <f t="shared" si="14"/>
        <v/>
      </c>
    </row>
    <row r="966" spans="1:15" x14ac:dyDescent="0.25">
      <c r="A966" t="s">
        <v>1535</v>
      </c>
      <c r="B966"/>
      <c r="C966" t="s">
        <v>77</v>
      </c>
      <c r="D966" s="29">
        <v>2</v>
      </c>
      <c r="E966" s="29" t="s">
        <v>114</v>
      </c>
      <c r="F966" t="s">
        <v>113</v>
      </c>
      <c r="G966" s="29">
        <v>1</v>
      </c>
      <c r="H966" s="29">
        <v>2</v>
      </c>
      <c r="I966" s="68">
        <v>4</v>
      </c>
      <c r="K966" t="s">
        <v>106</v>
      </c>
      <c r="L966" t="s">
        <v>4509</v>
      </c>
      <c r="M966" s="66" t="s">
        <v>6906</v>
      </c>
      <c r="O966" t="str">
        <f t="shared" si="14"/>
        <v/>
      </c>
    </row>
    <row r="967" spans="1:15" x14ac:dyDescent="0.25">
      <c r="A967" t="s">
        <v>1535</v>
      </c>
      <c r="B967"/>
      <c r="C967" t="s">
        <v>35</v>
      </c>
      <c r="D967" s="29">
        <v>2</v>
      </c>
      <c r="E967" s="29" t="s">
        <v>112</v>
      </c>
      <c r="F967" t="s">
        <v>113</v>
      </c>
      <c r="G967" s="29">
        <v>1</v>
      </c>
      <c r="H967" s="29">
        <v>2</v>
      </c>
      <c r="I967" s="68">
        <v>4</v>
      </c>
      <c r="K967" t="s">
        <v>106</v>
      </c>
      <c r="L967" t="s">
        <v>4509</v>
      </c>
      <c r="M967" s="66"/>
      <c r="O967" t="str">
        <f t="shared" si="14"/>
        <v/>
      </c>
    </row>
    <row r="968" spans="1:15" x14ac:dyDescent="0.25">
      <c r="A968" t="s">
        <v>1535</v>
      </c>
      <c r="B968"/>
      <c r="C968" t="s">
        <v>46</v>
      </c>
      <c r="D968" s="29">
        <v>96</v>
      </c>
      <c r="E968" s="29" t="s">
        <v>111</v>
      </c>
      <c r="F968" t="s">
        <v>105</v>
      </c>
      <c r="G968" s="29">
        <v>1</v>
      </c>
      <c r="H968" s="29">
        <v>1</v>
      </c>
      <c r="I968" s="68">
        <v>0.48</v>
      </c>
      <c r="K968" t="s">
        <v>106</v>
      </c>
      <c r="L968" t="s">
        <v>4509</v>
      </c>
      <c r="M968" s="66"/>
      <c r="O968" t="str">
        <f t="shared" si="14"/>
        <v/>
      </c>
    </row>
    <row r="969" spans="1:15" x14ac:dyDescent="0.25">
      <c r="A969" t="s">
        <v>1295</v>
      </c>
      <c r="B969"/>
      <c r="C969" t="s">
        <v>77</v>
      </c>
      <c r="D969" s="29">
        <v>2</v>
      </c>
      <c r="E969" s="29" t="s">
        <v>114</v>
      </c>
      <c r="F969" t="s">
        <v>113</v>
      </c>
      <c r="G969" s="29">
        <v>1</v>
      </c>
      <c r="H969" s="29">
        <v>1</v>
      </c>
      <c r="I969" s="68">
        <v>2</v>
      </c>
      <c r="K969" t="s">
        <v>106</v>
      </c>
      <c r="L969" t="s">
        <v>4156</v>
      </c>
      <c r="M969" s="66" t="s">
        <v>6920</v>
      </c>
      <c r="O969" t="str">
        <f t="shared" ref="O969:O1032" si="15">TRIM(N969)</f>
        <v/>
      </c>
    </row>
    <row r="970" spans="1:15" x14ac:dyDescent="0.25">
      <c r="A970" t="s">
        <v>1295</v>
      </c>
      <c r="B970"/>
      <c r="C970" t="s">
        <v>35</v>
      </c>
      <c r="D970" s="29">
        <v>96</v>
      </c>
      <c r="E970" s="29" t="s">
        <v>108</v>
      </c>
      <c r="F970" t="s">
        <v>105</v>
      </c>
      <c r="G970" s="29">
        <v>1</v>
      </c>
      <c r="H970" s="29">
        <v>1</v>
      </c>
      <c r="I970" s="68">
        <v>0.48</v>
      </c>
      <c r="K970" t="s">
        <v>106</v>
      </c>
      <c r="L970" t="s">
        <v>4156</v>
      </c>
      <c r="M970" s="66"/>
      <c r="O970" t="str">
        <f t="shared" si="15"/>
        <v/>
      </c>
    </row>
    <row r="971" spans="1:15" x14ac:dyDescent="0.25">
      <c r="A971" t="s">
        <v>1295</v>
      </c>
      <c r="B971"/>
      <c r="C971" t="s">
        <v>46</v>
      </c>
      <c r="D971" s="29">
        <v>64</v>
      </c>
      <c r="E971" s="29" t="s">
        <v>111</v>
      </c>
      <c r="F971" t="s">
        <v>105</v>
      </c>
      <c r="G971" s="29">
        <v>1</v>
      </c>
      <c r="H971" s="29">
        <v>1</v>
      </c>
      <c r="I971" s="68">
        <v>0.32</v>
      </c>
      <c r="K971" t="s">
        <v>106</v>
      </c>
      <c r="L971" t="s">
        <v>4156</v>
      </c>
      <c r="M971" s="66"/>
      <c r="O971" t="str">
        <f t="shared" si="15"/>
        <v/>
      </c>
    </row>
    <row r="972" spans="1:15" x14ac:dyDescent="0.25">
      <c r="A972" t="s">
        <v>168</v>
      </c>
      <c r="B972"/>
      <c r="C972" t="s">
        <v>35</v>
      </c>
      <c r="D972" s="29">
        <v>3</v>
      </c>
      <c r="E972" s="29" t="s">
        <v>112</v>
      </c>
      <c r="F972" t="s">
        <v>113</v>
      </c>
      <c r="G972" s="29">
        <v>1</v>
      </c>
      <c r="H972" s="29">
        <v>1</v>
      </c>
      <c r="I972" s="68">
        <v>3</v>
      </c>
      <c r="K972" t="s">
        <v>106</v>
      </c>
      <c r="L972" t="s">
        <v>4798</v>
      </c>
      <c r="M972" s="66"/>
      <c r="O972" t="str">
        <f t="shared" si="15"/>
        <v/>
      </c>
    </row>
    <row r="973" spans="1:15" x14ac:dyDescent="0.25">
      <c r="A973" t="s">
        <v>168</v>
      </c>
      <c r="B973"/>
      <c r="C973" t="s">
        <v>47</v>
      </c>
      <c r="D973" s="29">
        <v>2</v>
      </c>
      <c r="E973" s="29" t="s">
        <v>126</v>
      </c>
      <c r="F973" t="s">
        <v>113</v>
      </c>
      <c r="G973" s="29">
        <v>1</v>
      </c>
      <c r="H973" s="29">
        <v>1</v>
      </c>
      <c r="I973" s="68">
        <v>2</v>
      </c>
      <c r="K973" t="s">
        <v>106</v>
      </c>
      <c r="L973" t="s">
        <v>4798</v>
      </c>
      <c r="M973" s="66"/>
      <c r="O973" t="str">
        <f t="shared" si="15"/>
        <v/>
      </c>
    </row>
    <row r="974" spans="1:15" x14ac:dyDescent="0.25">
      <c r="A974" t="s">
        <v>168</v>
      </c>
      <c r="B974"/>
      <c r="C974" t="s">
        <v>77</v>
      </c>
      <c r="D974" s="29">
        <v>1</v>
      </c>
      <c r="E974" s="29" t="s">
        <v>114</v>
      </c>
      <c r="F974" t="s">
        <v>113</v>
      </c>
      <c r="G974" s="29">
        <v>1</v>
      </c>
      <c r="H974" s="29">
        <v>1</v>
      </c>
      <c r="I974" s="68">
        <v>1</v>
      </c>
      <c r="K974" t="s">
        <v>106</v>
      </c>
      <c r="L974" t="s">
        <v>4798</v>
      </c>
      <c r="M974" s="66" t="s">
        <v>6906</v>
      </c>
      <c r="O974" t="str">
        <f t="shared" si="15"/>
        <v/>
      </c>
    </row>
    <row r="975" spans="1:15" x14ac:dyDescent="0.25">
      <c r="A975" t="s">
        <v>1523</v>
      </c>
      <c r="B975"/>
      <c r="C975" t="s">
        <v>77</v>
      </c>
      <c r="D975" s="29">
        <v>2</v>
      </c>
      <c r="E975" s="29" t="s">
        <v>114</v>
      </c>
      <c r="F975" t="s">
        <v>113</v>
      </c>
      <c r="G975" s="29">
        <v>1</v>
      </c>
      <c r="H975" s="29">
        <v>1</v>
      </c>
      <c r="I975" s="68">
        <v>2</v>
      </c>
      <c r="K975" t="s">
        <v>106</v>
      </c>
      <c r="L975" t="s">
        <v>4328</v>
      </c>
      <c r="M975" s="66" t="s">
        <v>6920</v>
      </c>
      <c r="O975" t="str">
        <f t="shared" si="15"/>
        <v/>
      </c>
    </row>
    <row r="976" spans="1:15" x14ac:dyDescent="0.25">
      <c r="A976" t="s">
        <v>1523</v>
      </c>
      <c r="B976"/>
      <c r="C976" t="s">
        <v>35</v>
      </c>
      <c r="D976" s="29">
        <v>1</v>
      </c>
      <c r="E976" s="29" t="s">
        <v>112</v>
      </c>
      <c r="F976" t="s">
        <v>113</v>
      </c>
      <c r="G976" s="29">
        <v>1</v>
      </c>
      <c r="H976" s="29">
        <v>2</v>
      </c>
      <c r="I976" s="68">
        <v>2</v>
      </c>
      <c r="K976" t="s">
        <v>106</v>
      </c>
      <c r="L976" t="s">
        <v>4328</v>
      </c>
      <c r="M976" s="66"/>
      <c r="O976" t="str">
        <f t="shared" si="15"/>
        <v/>
      </c>
    </row>
    <row r="977" spans="1:15" x14ac:dyDescent="0.25">
      <c r="A977" t="s">
        <v>1525</v>
      </c>
      <c r="B977"/>
      <c r="C977" t="s">
        <v>77</v>
      </c>
      <c r="D977" s="29">
        <v>2</v>
      </c>
      <c r="E977" s="29" t="s">
        <v>114</v>
      </c>
      <c r="F977" t="s">
        <v>113</v>
      </c>
      <c r="G977" s="29">
        <v>1</v>
      </c>
      <c r="H977" s="29">
        <v>3</v>
      </c>
      <c r="I977" s="68">
        <v>6</v>
      </c>
      <c r="K977" t="s">
        <v>106</v>
      </c>
      <c r="L977" t="s">
        <v>4205</v>
      </c>
      <c r="M977" s="66" t="s">
        <v>6920</v>
      </c>
      <c r="O977" t="str">
        <f t="shared" si="15"/>
        <v/>
      </c>
    </row>
    <row r="978" spans="1:15" x14ac:dyDescent="0.25">
      <c r="A978" t="s">
        <v>1525</v>
      </c>
      <c r="B978"/>
      <c r="C978" t="s">
        <v>35</v>
      </c>
      <c r="D978" s="29">
        <v>1</v>
      </c>
      <c r="E978" s="29" t="s">
        <v>112</v>
      </c>
      <c r="F978" t="s">
        <v>113</v>
      </c>
      <c r="G978" s="29">
        <v>1</v>
      </c>
      <c r="H978" s="29">
        <v>3</v>
      </c>
      <c r="I978" s="68">
        <v>3</v>
      </c>
      <c r="K978" t="s">
        <v>106</v>
      </c>
      <c r="L978" t="s">
        <v>4205</v>
      </c>
      <c r="M978" s="66"/>
      <c r="O978" t="str">
        <f t="shared" si="15"/>
        <v/>
      </c>
    </row>
    <row r="979" spans="1:15" x14ac:dyDescent="0.25">
      <c r="A979" t="s">
        <v>1529</v>
      </c>
      <c r="B979"/>
      <c r="C979" t="s">
        <v>77</v>
      </c>
      <c r="D979" s="29">
        <v>3</v>
      </c>
      <c r="E979" s="29" t="s">
        <v>114</v>
      </c>
      <c r="F979" t="s">
        <v>113</v>
      </c>
      <c r="G979" s="29">
        <v>1</v>
      </c>
      <c r="H979" s="29">
        <v>1</v>
      </c>
      <c r="I979" s="68">
        <v>3</v>
      </c>
      <c r="K979" t="s">
        <v>106</v>
      </c>
      <c r="L979" t="s">
        <v>3987</v>
      </c>
      <c r="M979" s="66" t="s">
        <v>6920</v>
      </c>
      <c r="O979" t="str">
        <f t="shared" si="15"/>
        <v/>
      </c>
    </row>
    <row r="980" spans="1:15" x14ac:dyDescent="0.25">
      <c r="A980" t="s">
        <v>1529</v>
      </c>
      <c r="B980"/>
      <c r="C980" t="s">
        <v>35</v>
      </c>
      <c r="D980" s="29">
        <v>96</v>
      </c>
      <c r="E980" s="29" t="s">
        <v>108</v>
      </c>
      <c r="F980" t="s">
        <v>105</v>
      </c>
      <c r="G980" s="29">
        <v>1</v>
      </c>
      <c r="H980" s="29">
        <v>1</v>
      </c>
      <c r="I980" s="68">
        <v>0.48</v>
      </c>
      <c r="K980" t="s">
        <v>106</v>
      </c>
      <c r="L980" t="s">
        <v>3987</v>
      </c>
      <c r="M980" s="66"/>
      <c r="O980" t="str">
        <f t="shared" si="15"/>
        <v/>
      </c>
    </row>
    <row r="981" spans="1:15" x14ac:dyDescent="0.25">
      <c r="A981" t="s">
        <v>1584</v>
      </c>
      <c r="B981"/>
      <c r="C981" t="s">
        <v>77</v>
      </c>
      <c r="D981" s="29">
        <v>2</v>
      </c>
      <c r="E981" s="29" t="s">
        <v>114</v>
      </c>
      <c r="F981" t="s">
        <v>113</v>
      </c>
      <c r="G981" s="29">
        <v>1</v>
      </c>
      <c r="H981" s="29">
        <v>1</v>
      </c>
      <c r="I981" s="68">
        <v>2</v>
      </c>
      <c r="K981" t="s">
        <v>106</v>
      </c>
      <c r="L981" t="s">
        <v>4003</v>
      </c>
      <c r="M981" s="66" t="s">
        <v>6920</v>
      </c>
      <c r="O981" t="str">
        <f t="shared" si="15"/>
        <v/>
      </c>
    </row>
    <row r="982" spans="1:15" x14ac:dyDescent="0.25">
      <c r="A982" t="s">
        <v>1584</v>
      </c>
      <c r="B982"/>
      <c r="C982" t="s">
        <v>35</v>
      </c>
      <c r="D982" s="29">
        <v>1</v>
      </c>
      <c r="E982" s="29" t="s">
        <v>112</v>
      </c>
      <c r="F982" t="s">
        <v>113</v>
      </c>
      <c r="G982" s="29">
        <v>1</v>
      </c>
      <c r="H982" s="29">
        <v>1</v>
      </c>
      <c r="I982" s="68">
        <v>1</v>
      </c>
      <c r="K982" t="s">
        <v>106</v>
      </c>
      <c r="L982" t="s">
        <v>4003</v>
      </c>
      <c r="M982" s="66"/>
      <c r="O982" t="str">
        <f t="shared" si="15"/>
        <v/>
      </c>
    </row>
    <row r="983" spans="1:15" x14ac:dyDescent="0.25">
      <c r="A983" t="s">
        <v>2072</v>
      </c>
      <c r="B983"/>
      <c r="C983" t="s">
        <v>77</v>
      </c>
      <c r="D983" s="29">
        <v>2</v>
      </c>
      <c r="E983" s="29" t="s">
        <v>114</v>
      </c>
      <c r="F983" t="s">
        <v>113</v>
      </c>
      <c r="G983" s="29">
        <v>1</v>
      </c>
      <c r="H983" s="29">
        <v>1</v>
      </c>
      <c r="I983" s="68">
        <v>2</v>
      </c>
      <c r="K983" t="s">
        <v>106</v>
      </c>
      <c r="L983" t="s">
        <v>4062</v>
      </c>
      <c r="M983" s="66" t="s">
        <v>6920</v>
      </c>
      <c r="O983" t="str">
        <f t="shared" si="15"/>
        <v/>
      </c>
    </row>
    <row r="984" spans="1:15" x14ac:dyDescent="0.25">
      <c r="A984" t="s">
        <v>2072</v>
      </c>
      <c r="B984"/>
      <c r="C984" t="s">
        <v>35</v>
      </c>
      <c r="D984" s="29">
        <v>2</v>
      </c>
      <c r="E984" s="29" t="s">
        <v>112</v>
      </c>
      <c r="F984" t="s">
        <v>113</v>
      </c>
      <c r="G984" s="29">
        <v>1</v>
      </c>
      <c r="H984" s="29">
        <v>1</v>
      </c>
      <c r="I984" s="68">
        <v>2</v>
      </c>
      <c r="K984" t="s">
        <v>106</v>
      </c>
      <c r="L984" t="s">
        <v>4062</v>
      </c>
      <c r="M984" s="66"/>
      <c r="O984" t="str">
        <f t="shared" si="15"/>
        <v/>
      </c>
    </row>
    <row r="985" spans="1:15" x14ac:dyDescent="0.25">
      <c r="A985" t="s">
        <v>2076</v>
      </c>
      <c r="B985" s="103">
        <v>80</v>
      </c>
      <c r="C985" t="s">
        <v>77</v>
      </c>
      <c r="D985" s="29">
        <v>2</v>
      </c>
      <c r="E985" s="29" t="s">
        <v>114</v>
      </c>
      <c r="F985" t="s">
        <v>113</v>
      </c>
      <c r="G985" s="29">
        <v>1</v>
      </c>
      <c r="H985" s="29">
        <v>2</v>
      </c>
      <c r="I985" s="68">
        <v>4</v>
      </c>
      <c r="K985" t="s">
        <v>150</v>
      </c>
      <c r="L985" t="s">
        <v>4799</v>
      </c>
      <c r="M985" s="66" t="s">
        <v>6906</v>
      </c>
      <c r="O985" t="str">
        <f t="shared" si="15"/>
        <v/>
      </c>
    </row>
    <row r="986" spans="1:15" x14ac:dyDescent="0.25">
      <c r="A986" t="s">
        <v>2076</v>
      </c>
      <c r="C986" t="s">
        <v>77</v>
      </c>
      <c r="D986" s="29">
        <v>3</v>
      </c>
      <c r="E986" s="29" t="s">
        <v>114</v>
      </c>
      <c r="F986" t="s">
        <v>113</v>
      </c>
      <c r="G986" s="29">
        <v>1</v>
      </c>
      <c r="H986" s="29">
        <v>4</v>
      </c>
      <c r="I986" s="68">
        <v>12</v>
      </c>
      <c r="K986" t="s">
        <v>150</v>
      </c>
      <c r="L986" t="s">
        <v>4799</v>
      </c>
      <c r="M986" s="66" t="s">
        <v>6906</v>
      </c>
      <c r="O986" t="str">
        <f t="shared" si="15"/>
        <v/>
      </c>
    </row>
    <row r="987" spans="1:15" x14ac:dyDescent="0.25">
      <c r="A987" t="s">
        <v>2076</v>
      </c>
      <c r="C987" t="s">
        <v>46</v>
      </c>
      <c r="D987" s="29">
        <v>64</v>
      </c>
      <c r="E987" s="29" t="s">
        <v>111</v>
      </c>
      <c r="F987" t="s">
        <v>105</v>
      </c>
      <c r="G987" s="29">
        <v>2</v>
      </c>
      <c r="H987" s="29">
        <v>1</v>
      </c>
      <c r="I987" s="68">
        <v>0.64</v>
      </c>
      <c r="K987" t="s">
        <v>150</v>
      </c>
      <c r="L987" t="s">
        <v>4799</v>
      </c>
      <c r="M987" s="66"/>
      <c r="O987" t="str">
        <f t="shared" si="15"/>
        <v/>
      </c>
    </row>
    <row r="988" spans="1:15" x14ac:dyDescent="0.25">
      <c r="A988" t="s">
        <v>2076</v>
      </c>
      <c r="C988" t="s">
        <v>35</v>
      </c>
      <c r="D988" s="29">
        <v>4</v>
      </c>
      <c r="E988" s="29" t="s">
        <v>112</v>
      </c>
      <c r="F988" t="s">
        <v>113</v>
      </c>
      <c r="G988" s="29">
        <v>1</v>
      </c>
      <c r="H988" s="29">
        <v>2</v>
      </c>
      <c r="I988" s="68">
        <v>8</v>
      </c>
      <c r="K988" t="s">
        <v>150</v>
      </c>
      <c r="L988" t="s">
        <v>4799</v>
      </c>
      <c r="M988" s="66"/>
      <c r="O988" t="str">
        <f t="shared" si="15"/>
        <v/>
      </c>
    </row>
    <row r="989" spans="1:15" x14ac:dyDescent="0.25">
      <c r="A989" t="s">
        <v>2076</v>
      </c>
      <c r="C989" t="s">
        <v>35</v>
      </c>
      <c r="D989" s="29">
        <v>3</v>
      </c>
      <c r="E989" s="29" t="s">
        <v>112</v>
      </c>
      <c r="F989" t="s">
        <v>113</v>
      </c>
      <c r="G989" s="29">
        <v>1</v>
      </c>
      <c r="H989" s="29">
        <v>2</v>
      </c>
      <c r="I989" s="68">
        <v>6</v>
      </c>
      <c r="K989" t="s">
        <v>150</v>
      </c>
      <c r="L989" t="s">
        <v>4799</v>
      </c>
      <c r="M989" s="66"/>
      <c r="O989" t="str">
        <f t="shared" si="15"/>
        <v/>
      </c>
    </row>
    <row r="990" spans="1:15" x14ac:dyDescent="0.25">
      <c r="A990" t="s">
        <v>2076</v>
      </c>
      <c r="C990" t="s">
        <v>46</v>
      </c>
      <c r="D990" s="29">
        <v>96</v>
      </c>
      <c r="E990" s="29" t="s">
        <v>111</v>
      </c>
      <c r="F990" t="s">
        <v>105</v>
      </c>
      <c r="G990" s="29">
        <v>1</v>
      </c>
      <c r="H990" s="29">
        <v>1</v>
      </c>
      <c r="I990" s="68">
        <v>0.48</v>
      </c>
      <c r="K990" t="s">
        <v>150</v>
      </c>
      <c r="L990" t="s">
        <v>4799</v>
      </c>
      <c r="M990" s="66"/>
      <c r="O990" t="str">
        <f t="shared" si="15"/>
        <v/>
      </c>
    </row>
    <row r="991" spans="1:15" x14ac:dyDescent="0.25">
      <c r="A991" t="s">
        <v>2315</v>
      </c>
      <c r="B991"/>
      <c r="C991" t="s">
        <v>77</v>
      </c>
      <c r="D991" s="29">
        <v>4</v>
      </c>
      <c r="E991" s="29" t="s">
        <v>114</v>
      </c>
      <c r="F991" t="s">
        <v>113</v>
      </c>
      <c r="G991" s="29">
        <v>2</v>
      </c>
      <c r="H991" s="29">
        <v>3</v>
      </c>
      <c r="I991" s="68">
        <v>24</v>
      </c>
      <c r="K991" t="s">
        <v>106</v>
      </c>
      <c r="L991" t="s">
        <v>4800</v>
      </c>
      <c r="M991" s="66" t="s">
        <v>6906</v>
      </c>
      <c r="O991" t="str">
        <f t="shared" si="15"/>
        <v/>
      </c>
    </row>
    <row r="992" spans="1:15" x14ac:dyDescent="0.25">
      <c r="A992" t="s">
        <v>2315</v>
      </c>
      <c r="B992"/>
      <c r="C992" t="s">
        <v>35</v>
      </c>
      <c r="D992" s="29">
        <v>4</v>
      </c>
      <c r="E992" s="29" t="s">
        <v>112</v>
      </c>
      <c r="F992" t="s">
        <v>113</v>
      </c>
      <c r="G992" s="29">
        <v>1</v>
      </c>
      <c r="H992" s="29">
        <v>2</v>
      </c>
      <c r="I992" s="68">
        <v>8</v>
      </c>
      <c r="K992" t="s">
        <v>106</v>
      </c>
      <c r="L992" t="s">
        <v>4800</v>
      </c>
      <c r="M992" s="66"/>
      <c r="O992" t="str">
        <f t="shared" si="15"/>
        <v/>
      </c>
    </row>
    <row r="993" spans="1:15" x14ac:dyDescent="0.25">
      <c r="A993" t="s">
        <v>2315</v>
      </c>
      <c r="B993"/>
      <c r="C993" t="s">
        <v>47</v>
      </c>
      <c r="D993" s="29">
        <v>64</v>
      </c>
      <c r="E993" s="29" t="s">
        <v>109</v>
      </c>
      <c r="F993" t="s">
        <v>105</v>
      </c>
      <c r="G993" s="29">
        <v>2</v>
      </c>
      <c r="H993" s="29">
        <v>3</v>
      </c>
      <c r="I993" s="68">
        <v>1.92</v>
      </c>
      <c r="K993" t="s">
        <v>106</v>
      </c>
      <c r="L993" t="s">
        <v>4800</v>
      </c>
      <c r="M993" s="66"/>
      <c r="O993" t="str">
        <f t="shared" si="15"/>
        <v/>
      </c>
    </row>
    <row r="994" spans="1:15" x14ac:dyDescent="0.25">
      <c r="A994" t="s">
        <v>1987</v>
      </c>
      <c r="B994"/>
      <c r="C994" t="s">
        <v>77</v>
      </c>
      <c r="D994" s="29">
        <v>34</v>
      </c>
      <c r="E994" s="29" t="s">
        <v>104</v>
      </c>
      <c r="F994" t="s">
        <v>105</v>
      </c>
      <c r="G994" s="29">
        <v>1</v>
      </c>
      <c r="H994" s="29">
        <v>1</v>
      </c>
      <c r="I994" s="68">
        <v>0.17</v>
      </c>
      <c r="K994" t="s">
        <v>106</v>
      </c>
      <c r="L994" t="s">
        <v>4801</v>
      </c>
      <c r="M994" s="66" t="s">
        <v>6906</v>
      </c>
      <c r="O994" t="str">
        <f t="shared" si="15"/>
        <v/>
      </c>
    </row>
    <row r="995" spans="1:15" x14ac:dyDescent="0.25">
      <c r="A995" t="s">
        <v>1987</v>
      </c>
      <c r="B995"/>
      <c r="C995" t="s">
        <v>35</v>
      </c>
      <c r="D995" s="29">
        <v>1</v>
      </c>
      <c r="E995" s="29" t="s">
        <v>112</v>
      </c>
      <c r="F995" t="s">
        <v>113</v>
      </c>
      <c r="G995" s="29">
        <v>1</v>
      </c>
      <c r="H995" s="29">
        <v>1</v>
      </c>
      <c r="I995" s="68">
        <v>1</v>
      </c>
      <c r="K995" t="s">
        <v>106</v>
      </c>
      <c r="L995" t="s">
        <v>4801</v>
      </c>
      <c r="M995" s="66"/>
      <c r="O995" t="str">
        <f t="shared" si="15"/>
        <v/>
      </c>
    </row>
    <row r="996" spans="1:15" x14ac:dyDescent="0.25">
      <c r="A996" t="s">
        <v>1987</v>
      </c>
      <c r="B996"/>
      <c r="C996" t="s">
        <v>46</v>
      </c>
      <c r="D996" s="29">
        <v>96</v>
      </c>
      <c r="E996" s="29" t="s">
        <v>111</v>
      </c>
      <c r="F996" t="s">
        <v>105</v>
      </c>
      <c r="G996" s="29">
        <v>1</v>
      </c>
      <c r="H996" s="29">
        <v>1</v>
      </c>
      <c r="I996" s="68">
        <v>0.48</v>
      </c>
      <c r="K996" t="s">
        <v>106</v>
      </c>
      <c r="L996" t="s">
        <v>4801</v>
      </c>
      <c r="M996" s="66"/>
      <c r="O996" t="str">
        <f t="shared" si="15"/>
        <v/>
      </c>
    </row>
    <row r="997" spans="1:15" x14ac:dyDescent="0.25">
      <c r="A997" t="s">
        <v>3104</v>
      </c>
      <c r="B997" s="103">
        <v>68</v>
      </c>
      <c r="C997" t="s">
        <v>77</v>
      </c>
      <c r="D997" s="29">
        <v>8</v>
      </c>
      <c r="E997" s="29" t="s">
        <v>114</v>
      </c>
      <c r="F997" t="s">
        <v>113</v>
      </c>
      <c r="G997" s="29">
        <v>1</v>
      </c>
      <c r="H997" s="29">
        <v>2</v>
      </c>
      <c r="I997" s="68">
        <v>16</v>
      </c>
      <c r="K997" t="s">
        <v>150</v>
      </c>
      <c r="L997" t="s">
        <v>4802</v>
      </c>
      <c r="M997" s="66" t="s">
        <v>6906</v>
      </c>
      <c r="O997" t="str">
        <f t="shared" si="15"/>
        <v/>
      </c>
    </row>
    <row r="998" spans="1:15" x14ac:dyDescent="0.25">
      <c r="A998" t="s">
        <v>3104</v>
      </c>
      <c r="B998" s="103">
        <v>68</v>
      </c>
      <c r="C998" t="s">
        <v>46</v>
      </c>
      <c r="D998" s="29">
        <v>96</v>
      </c>
      <c r="E998" s="29" t="s">
        <v>111</v>
      </c>
      <c r="F998" t="s">
        <v>105</v>
      </c>
      <c r="G998" s="29">
        <v>6</v>
      </c>
      <c r="H998" s="29">
        <v>1</v>
      </c>
      <c r="I998" s="68">
        <v>2.88</v>
      </c>
      <c r="K998" t="s">
        <v>150</v>
      </c>
      <c r="L998" t="s">
        <v>4802</v>
      </c>
      <c r="M998" s="66"/>
      <c r="O998" t="str">
        <f t="shared" si="15"/>
        <v/>
      </c>
    </row>
    <row r="999" spans="1:15" x14ac:dyDescent="0.25">
      <c r="A999" t="s">
        <v>3104</v>
      </c>
      <c r="B999" s="103">
        <v>68</v>
      </c>
      <c r="C999" t="s">
        <v>35</v>
      </c>
      <c r="D999" s="29">
        <v>3</v>
      </c>
      <c r="E999" s="29" t="s">
        <v>112</v>
      </c>
      <c r="F999" t="s">
        <v>113</v>
      </c>
      <c r="G999" s="29">
        <v>1</v>
      </c>
      <c r="H999" s="29">
        <v>5</v>
      </c>
      <c r="I999" s="68">
        <v>15</v>
      </c>
      <c r="K999" t="s">
        <v>150</v>
      </c>
      <c r="L999" t="s">
        <v>4802</v>
      </c>
      <c r="M999" s="66"/>
      <c r="O999" t="str">
        <f t="shared" si="15"/>
        <v/>
      </c>
    </row>
    <row r="1000" spans="1:15" x14ac:dyDescent="0.25">
      <c r="A1000" t="s">
        <v>1891</v>
      </c>
      <c r="B1000"/>
      <c r="C1000" t="s">
        <v>77</v>
      </c>
      <c r="D1000" s="29">
        <v>2</v>
      </c>
      <c r="E1000" s="29" t="s">
        <v>114</v>
      </c>
      <c r="F1000" t="s">
        <v>113</v>
      </c>
      <c r="G1000" s="29">
        <v>1</v>
      </c>
      <c r="H1000" s="29">
        <v>2</v>
      </c>
      <c r="I1000" s="68">
        <v>4</v>
      </c>
      <c r="K1000" t="s">
        <v>106</v>
      </c>
      <c r="L1000" t="s">
        <v>4140</v>
      </c>
      <c r="M1000" s="66" t="s">
        <v>6920</v>
      </c>
      <c r="O1000" t="str">
        <f t="shared" si="15"/>
        <v/>
      </c>
    </row>
    <row r="1001" spans="1:15" x14ac:dyDescent="0.25">
      <c r="A1001" t="s">
        <v>1891</v>
      </c>
      <c r="B1001"/>
      <c r="C1001" t="s">
        <v>35</v>
      </c>
      <c r="D1001" s="29">
        <v>2</v>
      </c>
      <c r="E1001" s="29" t="s">
        <v>112</v>
      </c>
      <c r="F1001" t="s">
        <v>113</v>
      </c>
      <c r="G1001" s="29">
        <v>1</v>
      </c>
      <c r="H1001" s="29">
        <v>4</v>
      </c>
      <c r="I1001" s="68">
        <v>8</v>
      </c>
      <c r="K1001" t="s">
        <v>106</v>
      </c>
      <c r="L1001" t="s">
        <v>4140</v>
      </c>
      <c r="M1001" s="66"/>
      <c r="O1001" t="str">
        <f t="shared" si="15"/>
        <v/>
      </c>
    </row>
    <row r="1002" spans="1:15" x14ac:dyDescent="0.25">
      <c r="A1002" t="s">
        <v>1891</v>
      </c>
      <c r="B1002"/>
      <c r="C1002" t="s">
        <v>46</v>
      </c>
      <c r="D1002" s="29">
        <v>96</v>
      </c>
      <c r="E1002" s="29" t="s">
        <v>111</v>
      </c>
      <c r="F1002" t="s">
        <v>105</v>
      </c>
      <c r="G1002" s="29">
        <v>1</v>
      </c>
      <c r="H1002" s="29">
        <v>1</v>
      </c>
      <c r="I1002" s="68">
        <v>0.48</v>
      </c>
      <c r="K1002" t="s">
        <v>106</v>
      </c>
      <c r="L1002" t="s">
        <v>4140</v>
      </c>
      <c r="M1002" s="66"/>
      <c r="O1002" t="str">
        <f t="shared" si="15"/>
        <v/>
      </c>
    </row>
    <row r="1003" spans="1:15" x14ac:dyDescent="0.25">
      <c r="A1003" t="s">
        <v>2270</v>
      </c>
      <c r="B1003"/>
      <c r="C1003" t="s">
        <v>77</v>
      </c>
      <c r="D1003" s="29">
        <v>4</v>
      </c>
      <c r="E1003" s="29" t="s">
        <v>114</v>
      </c>
      <c r="F1003" t="s">
        <v>113</v>
      </c>
      <c r="G1003" s="29">
        <v>1</v>
      </c>
      <c r="H1003" s="29">
        <v>1</v>
      </c>
      <c r="I1003" s="68">
        <v>4</v>
      </c>
      <c r="K1003" t="s">
        <v>106</v>
      </c>
      <c r="L1003" t="s">
        <v>4079</v>
      </c>
      <c r="M1003" s="66" t="s">
        <v>6920</v>
      </c>
      <c r="O1003" t="str">
        <f t="shared" si="15"/>
        <v/>
      </c>
    </row>
    <row r="1004" spans="1:15" x14ac:dyDescent="0.25">
      <c r="A1004" t="s">
        <v>2270</v>
      </c>
      <c r="B1004"/>
      <c r="C1004" t="s">
        <v>35</v>
      </c>
      <c r="D1004" s="29">
        <v>4</v>
      </c>
      <c r="E1004" s="29" t="s">
        <v>112</v>
      </c>
      <c r="F1004" t="s">
        <v>113</v>
      </c>
      <c r="G1004" s="29">
        <v>1</v>
      </c>
      <c r="H1004" s="29">
        <v>2</v>
      </c>
      <c r="I1004" s="68">
        <v>8</v>
      </c>
      <c r="K1004" t="s">
        <v>106</v>
      </c>
      <c r="L1004" t="s">
        <v>4079</v>
      </c>
      <c r="M1004" s="66"/>
      <c r="O1004" t="str">
        <f t="shared" si="15"/>
        <v/>
      </c>
    </row>
    <row r="1005" spans="1:15" x14ac:dyDescent="0.25">
      <c r="A1005" t="s">
        <v>2270</v>
      </c>
      <c r="B1005"/>
      <c r="C1005" t="s">
        <v>47</v>
      </c>
      <c r="D1005" s="29">
        <v>64</v>
      </c>
      <c r="E1005" s="29" t="s">
        <v>1721</v>
      </c>
      <c r="F1005" t="s">
        <v>105</v>
      </c>
      <c r="G1005" s="29">
        <v>1</v>
      </c>
      <c r="H1005" s="29">
        <v>1</v>
      </c>
      <c r="I1005" s="68">
        <v>0.32</v>
      </c>
      <c r="K1005" t="s">
        <v>106</v>
      </c>
      <c r="L1005" t="s">
        <v>4079</v>
      </c>
      <c r="M1005" s="66"/>
      <c r="O1005" t="str">
        <f t="shared" si="15"/>
        <v/>
      </c>
    </row>
    <row r="1006" spans="1:15" x14ac:dyDescent="0.25">
      <c r="A1006" t="s">
        <v>1764</v>
      </c>
      <c r="B1006"/>
      <c r="C1006" t="s">
        <v>35</v>
      </c>
      <c r="D1006" s="29">
        <v>10</v>
      </c>
      <c r="E1006" s="29" t="s">
        <v>128</v>
      </c>
      <c r="F1006" t="s">
        <v>113</v>
      </c>
      <c r="G1006" s="29">
        <v>1</v>
      </c>
      <c r="H1006" s="29">
        <v>0</v>
      </c>
      <c r="I1006" s="68">
        <v>0</v>
      </c>
      <c r="K1006" t="s">
        <v>106</v>
      </c>
      <c r="L1006" t="s">
        <v>4803</v>
      </c>
      <c r="M1006" s="66"/>
      <c r="O1006" t="str">
        <f t="shared" si="15"/>
        <v/>
      </c>
    </row>
    <row r="1007" spans="1:15" x14ac:dyDescent="0.25">
      <c r="A1007" t="s">
        <v>1764</v>
      </c>
      <c r="B1007"/>
      <c r="C1007" t="s">
        <v>35</v>
      </c>
      <c r="D1007" s="29">
        <v>40</v>
      </c>
      <c r="E1007" s="29" t="s">
        <v>128</v>
      </c>
      <c r="F1007" t="s">
        <v>113</v>
      </c>
      <c r="G1007" s="29">
        <v>1</v>
      </c>
      <c r="H1007" s="29">
        <v>0</v>
      </c>
      <c r="I1007" s="68">
        <v>0</v>
      </c>
      <c r="K1007" t="s">
        <v>106</v>
      </c>
      <c r="L1007" t="s">
        <v>4803</v>
      </c>
      <c r="M1007" s="66"/>
      <c r="O1007" t="str">
        <f t="shared" si="15"/>
        <v/>
      </c>
    </row>
    <row r="1008" spans="1:15" x14ac:dyDescent="0.25">
      <c r="A1008" t="s">
        <v>1764</v>
      </c>
      <c r="B1008"/>
      <c r="C1008" t="s">
        <v>35</v>
      </c>
      <c r="D1008" s="29">
        <v>25</v>
      </c>
      <c r="E1008" s="29" t="s">
        <v>128</v>
      </c>
      <c r="F1008" t="s">
        <v>113</v>
      </c>
      <c r="G1008" s="29">
        <v>1</v>
      </c>
      <c r="H1008" s="29">
        <v>0</v>
      </c>
      <c r="I1008" s="68">
        <v>0</v>
      </c>
      <c r="K1008" t="s">
        <v>106</v>
      </c>
      <c r="L1008" t="s">
        <v>4803</v>
      </c>
      <c r="M1008" s="66"/>
      <c r="O1008" t="str">
        <f t="shared" si="15"/>
        <v/>
      </c>
    </row>
    <row r="1009" spans="1:15" x14ac:dyDescent="0.25">
      <c r="A1009" t="s">
        <v>2366</v>
      </c>
      <c r="B1009"/>
      <c r="C1009" t="s">
        <v>77</v>
      </c>
      <c r="D1009" s="29">
        <v>34</v>
      </c>
      <c r="E1009" s="29" t="s">
        <v>104</v>
      </c>
      <c r="F1009" t="s">
        <v>105</v>
      </c>
      <c r="G1009" s="29">
        <v>4</v>
      </c>
      <c r="H1009" s="29">
        <v>3</v>
      </c>
      <c r="I1009" s="68">
        <v>2.04</v>
      </c>
      <c r="K1009" t="s">
        <v>106</v>
      </c>
      <c r="L1009" t="s">
        <v>4804</v>
      </c>
      <c r="M1009" s="66" t="s">
        <v>6906</v>
      </c>
      <c r="O1009" t="str">
        <f t="shared" si="15"/>
        <v/>
      </c>
    </row>
    <row r="1010" spans="1:15" x14ac:dyDescent="0.25">
      <c r="A1010" t="s">
        <v>2366</v>
      </c>
      <c r="B1010"/>
      <c r="C1010" t="s">
        <v>77</v>
      </c>
      <c r="D1010" s="29">
        <v>34</v>
      </c>
      <c r="E1010" s="29" t="s">
        <v>104</v>
      </c>
      <c r="F1010" t="s">
        <v>105</v>
      </c>
      <c r="G1010" s="29">
        <v>1</v>
      </c>
      <c r="H1010" s="29">
        <v>3</v>
      </c>
      <c r="I1010" s="68">
        <v>0.51</v>
      </c>
      <c r="K1010" t="s">
        <v>106</v>
      </c>
      <c r="L1010" t="s">
        <v>4804</v>
      </c>
      <c r="M1010" s="66" t="s">
        <v>6906</v>
      </c>
      <c r="O1010" t="str">
        <f t="shared" si="15"/>
        <v/>
      </c>
    </row>
    <row r="1011" spans="1:15" x14ac:dyDescent="0.25">
      <c r="A1011" t="s">
        <v>3116</v>
      </c>
      <c r="B1011" s="103">
        <v>84</v>
      </c>
      <c r="C1011" t="s">
        <v>77</v>
      </c>
      <c r="D1011" s="29">
        <v>3</v>
      </c>
      <c r="E1011" s="29" t="s">
        <v>114</v>
      </c>
      <c r="F1011" t="s">
        <v>113</v>
      </c>
      <c r="G1011" s="29">
        <v>2</v>
      </c>
      <c r="H1011" s="29">
        <v>3</v>
      </c>
      <c r="I1011" s="68">
        <v>18</v>
      </c>
      <c r="K1011" t="s">
        <v>150</v>
      </c>
      <c r="L1011" t="s">
        <v>4805</v>
      </c>
      <c r="M1011" s="66" t="s">
        <v>6906</v>
      </c>
      <c r="O1011" t="str">
        <f t="shared" si="15"/>
        <v/>
      </c>
    </row>
    <row r="1012" spans="1:15" x14ac:dyDescent="0.25">
      <c r="A1012" t="s">
        <v>3116</v>
      </c>
      <c r="B1012" s="103">
        <v>84</v>
      </c>
      <c r="C1012" t="s">
        <v>35</v>
      </c>
      <c r="D1012" s="29">
        <v>3</v>
      </c>
      <c r="E1012" s="29" t="s">
        <v>112</v>
      </c>
      <c r="F1012" t="s">
        <v>113</v>
      </c>
      <c r="G1012" s="29">
        <v>3</v>
      </c>
      <c r="H1012" s="29">
        <v>3</v>
      </c>
      <c r="I1012" s="68">
        <v>27</v>
      </c>
      <c r="K1012" t="s">
        <v>150</v>
      </c>
      <c r="L1012" t="s">
        <v>4805</v>
      </c>
      <c r="M1012" s="66"/>
      <c r="O1012" t="str">
        <f t="shared" si="15"/>
        <v/>
      </c>
    </row>
    <row r="1013" spans="1:15" x14ac:dyDescent="0.25">
      <c r="A1013" t="s">
        <v>3116</v>
      </c>
      <c r="B1013" s="103">
        <v>84</v>
      </c>
      <c r="C1013" t="s">
        <v>46</v>
      </c>
      <c r="D1013" s="29">
        <v>96</v>
      </c>
      <c r="E1013" s="29" t="s">
        <v>111</v>
      </c>
      <c r="F1013" t="s">
        <v>105</v>
      </c>
      <c r="G1013" s="29">
        <v>7</v>
      </c>
      <c r="H1013" s="29">
        <v>1</v>
      </c>
      <c r="I1013" s="68">
        <v>3.36</v>
      </c>
      <c r="K1013" t="s">
        <v>150</v>
      </c>
      <c r="L1013" t="s">
        <v>4805</v>
      </c>
      <c r="M1013" s="66"/>
      <c r="O1013" t="str">
        <f t="shared" si="15"/>
        <v/>
      </c>
    </row>
    <row r="1014" spans="1:15" x14ac:dyDescent="0.25">
      <c r="A1014" t="s">
        <v>1960</v>
      </c>
      <c r="B1014"/>
      <c r="C1014" t="s">
        <v>77</v>
      </c>
      <c r="D1014" s="29">
        <v>40</v>
      </c>
      <c r="E1014" s="29" t="s">
        <v>157</v>
      </c>
      <c r="F1014" t="s">
        <v>113</v>
      </c>
      <c r="G1014" s="29">
        <v>1</v>
      </c>
      <c r="H1014" s="29">
        <v>0</v>
      </c>
      <c r="I1014" s="68">
        <v>0</v>
      </c>
      <c r="K1014" t="s">
        <v>106</v>
      </c>
      <c r="L1014" t="s">
        <v>4340</v>
      </c>
      <c r="M1014" s="66" t="s">
        <v>6920</v>
      </c>
      <c r="O1014" t="str">
        <f t="shared" si="15"/>
        <v/>
      </c>
    </row>
    <row r="1015" spans="1:15" x14ac:dyDescent="0.25">
      <c r="A1015" t="s">
        <v>1960</v>
      </c>
      <c r="B1015"/>
      <c r="C1015" t="s">
        <v>77</v>
      </c>
      <c r="D1015" s="29">
        <v>30</v>
      </c>
      <c r="E1015" s="29" t="s">
        <v>157</v>
      </c>
      <c r="F1015" t="s">
        <v>113</v>
      </c>
      <c r="G1015" s="29">
        <v>1</v>
      </c>
      <c r="H1015" s="29">
        <v>0</v>
      </c>
      <c r="I1015" s="68">
        <v>0</v>
      </c>
      <c r="K1015" t="s">
        <v>106</v>
      </c>
      <c r="L1015" t="s">
        <v>4340</v>
      </c>
      <c r="M1015" s="66" t="s">
        <v>6920</v>
      </c>
      <c r="O1015" t="str">
        <f t="shared" si="15"/>
        <v/>
      </c>
    </row>
    <row r="1016" spans="1:15" x14ac:dyDescent="0.25">
      <c r="A1016" t="s">
        <v>1960</v>
      </c>
      <c r="B1016"/>
      <c r="C1016" t="s">
        <v>77</v>
      </c>
      <c r="D1016" s="29">
        <v>20</v>
      </c>
      <c r="E1016" s="29" t="s">
        <v>157</v>
      </c>
      <c r="F1016" t="s">
        <v>113</v>
      </c>
      <c r="G1016" s="29">
        <v>1</v>
      </c>
      <c r="H1016" s="29">
        <v>0</v>
      </c>
      <c r="I1016" s="68">
        <v>0</v>
      </c>
      <c r="K1016" t="s">
        <v>106</v>
      </c>
      <c r="L1016" t="s">
        <v>4340</v>
      </c>
      <c r="M1016" s="66" t="s">
        <v>6920</v>
      </c>
      <c r="O1016" t="str">
        <f t="shared" si="15"/>
        <v/>
      </c>
    </row>
    <row r="1017" spans="1:15" x14ac:dyDescent="0.25">
      <c r="A1017" t="s">
        <v>1960</v>
      </c>
      <c r="B1017"/>
      <c r="C1017" t="s">
        <v>35</v>
      </c>
      <c r="D1017" s="29">
        <v>30</v>
      </c>
      <c r="E1017" s="29" t="s">
        <v>128</v>
      </c>
      <c r="F1017" t="s">
        <v>113</v>
      </c>
      <c r="G1017" s="29">
        <v>1</v>
      </c>
      <c r="H1017" s="29">
        <v>0</v>
      </c>
      <c r="I1017" s="68">
        <v>0</v>
      </c>
      <c r="K1017" t="s">
        <v>106</v>
      </c>
      <c r="L1017" t="s">
        <v>4340</v>
      </c>
      <c r="M1017" s="66"/>
      <c r="O1017" t="str">
        <f t="shared" si="15"/>
        <v/>
      </c>
    </row>
    <row r="1018" spans="1:15" x14ac:dyDescent="0.25">
      <c r="A1018" t="s">
        <v>1960</v>
      </c>
      <c r="B1018"/>
      <c r="C1018" t="s">
        <v>35</v>
      </c>
      <c r="D1018" s="29">
        <v>4</v>
      </c>
      <c r="E1018" s="29" t="s">
        <v>112</v>
      </c>
      <c r="F1018" t="s">
        <v>113</v>
      </c>
      <c r="G1018" s="29">
        <v>2</v>
      </c>
      <c r="H1018" s="29">
        <v>5</v>
      </c>
      <c r="I1018" s="68">
        <v>40</v>
      </c>
      <c r="K1018" t="s">
        <v>106</v>
      </c>
      <c r="L1018" t="s">
        <v>4340</v>
      </c>
      <c r="M1018" s="66"/>
      <c r="O1018" t="str">
        <f t="shared" si="15"/>
        <v/>
      </c>
    </row>
    <row r="1019" spans="1:15" x14ac:dyDescent="0.25">
      <c r="A1019" t="s">
        <v>1960</v>
      </c>
      <c r="B1019"/>
      <c r="C1019" t="s">
        <v>47</v>
      </c>
      <c r="D1019" s="29">
        <v>64</v>
      </c>
      <c r="E1019" s="29" t="s">
        <v>1721</v>
      </c>
      <c r="F1019" t="s">
        <v>105</v>
      </c>
      <c r="G1019" s="29">
        <v>1</v>
      </c>
      <c r="H1019" s="29">
        <v>1</v>
      </c>
      <c r="I1019" s="68">
        <v>0.32</v>
      </c>
      <c r="K1019" t="s">
        <v>106</v>
      </c>
      <c r="L1019" t="s">
        <v>4340</v>
      </c>
      <c r="M1019" s="66"/>
      <c r="O1019" t="str">
        <f t="shared" si="15"/>
        <v/>
      </c>
    </row>
    <row r="1020" spans="1:15" x14ac:dyDescent="0.25">
      <c r="A1020" t="s">
        <v>1759</v>
      </c>
      <c r="B1020"/>
      <c r="C1020" t="s">
        <v>77</v>
      </c>
      <c r="D1020" s="29">
        <v>3</v>
      </c>
      <c r="E1020" s="29" t="s">
        <v>114</v>
      </c>
      <c r="F1020" t="s">
        <v>113</v>
      </c>
      <c r="G1020" s="29">
        <v>1</v>
      </c>
      <c r="H1020" s="29">
        <v>3</v>
      </c>
      <c r="I1020" s="68">
        <v>9</v>
      </c>
      <c r="K1020" t="s">
        <v>106</v>
      </c>
      <c r="L1020" t="s">
        <v>4301</v>
      </c>
      <c r="M1020" s="66" t="s">
        <v>6920</v>
      </c>
      <c r="O1020" t="str">
        <f t="shared" si="15"/>
        <v/>
      </c>
    </row>
    <row r="1021" spans="1:15" x14ac:dyDescent="0.25">
      <c r="A1021" t="s">
        <v>1759</v>
      </c>
      <c r="B1021"/>
      <c r="C1021" t="s">
        <v>77</v>
      </c>
      <c r="D1021" s="29">
        <v>34</v>
      </c>
      <c r="E1021" s="29" t="s">
        <v>104</v>
      </c>
      <c r="F1021" t="s">
        <v>105</v>
      </c>
      <c r="G1021" s="29">
        <v>1</v>
      </c>
      <c r="H1021" s="29">
        <v>3</v>
      </c>
      <c r="I1021" s="68">
        <v>0.51</v>
      </c>
      <c r="K1021" t="s">
        <v>106</v>
      </c>
      <c r="L1021" t="s">
        <v>4301</v>
      </c>
      <c r="M1021" s="66" t="s">
        <v>6920</v>
      </c>
      <c r="O1021" t="str">
        <f t="shared" si="15"/>
        <v/>
      </c>
    </row>
    <row r="1022" spans="1:15" x14ac:dyDescent="0.25">
      <c r="A1022" t="s">
        <v>1759</v>
      </c>
      <c r="B1022"/>
      <c r="C1022" t="s">
        <v>35</v>
      </c>
      <c r="D1022" s="29">
        <v>3</v>
      </c>
      <c r="E1022" s="29" t="s">
        <v>112</v>
      </c>
      <c r="F1022" t="s">
        <v>113</v>
      </c>
      <c r="G1022" s="29">
        <v>1</v>
      </c>
      <c r="H1022" s="29">
        <v>4</v>
      </c>
      <c r="I1022" s="68">
        <v>12</v>
      </c>
      <c r="K1022" t="s">
        <v>106</v>
      </c>
      <c r="L1022" t="s">
        <v>4301</v>
      </c>
      <c r="M1022" s="66"/>
      <c r="O1022" t="str">
        <f t="shared" si="15"/>
        <v/>
      </c>
    </row>
    <row r="1023" spans="1:15" x14ac:dyDescent="0.25">
      <c r="A1023" t="s">
        <v>2128</v>
      </c>
      <c r="B1023"/>
      <c r="C1023" t="s">
        <v>77</v>
      </c>
      <c r="D1023" s="29">
        <v>1</v>
      </c>
      <c r="E1023" s="29" t="s">
        <v>114</v>
      </c>
      <c r="F1023" t="s">
        <v>113</v>
      </c>
      <c r="G1023" s="29">
        <v>1</v>
      </c>
      <c r="H1023" s="29">
        <v>1</v>
      </c>
      <c r="I1023" s="68">
        <v>1</v>
      </c>
      <c r="K1023" t="s">
        <v>106</v>
      </c>
      <c r="L1023" t="s">
        <v>4005</v>
      </c>
      <c r="M1023" s="66" t="s">
        <v>6920</v>
      </c>
      <c r="O1023" t="str">
        <f t="shared" si="15"/>
        <v/>
      </c>
    </row>
    <row r="1024" spans="1:15" x14ac:dyDescent="0.25">
      <c r="A1024" t="s">
        <v>2128</v>
      </c>
      <c r="B1024"/>
      <c r="C1024" t="s">
        <v>35</v>
      </c>
      <c r="D1024" s="29">
        <v>1</v>
      </c>
      <c r="E1024" s="29" t="s">
        <v>112</v>
      </c>
      <c r="F1024" t="s">
        <v>113</v>
      </c>
      <c r="G1024" s="29">
        <v>1</v>
      </c>
      <c r="H1024" s="29">
        <v>1</v>
      </c>
      <c r="I1024" s="68">
        <v>1</v>
      </c>
      <c r="K1024" t="s">
        <v>106</v>
      </c>
      <c r="L1024" t="s">
        <v>4005</v>
      </c>
      <c r="M1024" s="66"/>
      <c r="O1024" t="str">
        <f t="shared" si="15"/>
        <v/>
      </c>
    </row>
    <row r="1025" spans="1:15" x14ac:dyDescent="0.25">
      <c r="A1025" t="s">
        <v>2963</v>
      </c>
      <c r="B1025"/>
      <c r="C1025" t="s">
        <v>77</v>
      </c>
      <c r="D1025" s="29">
        <v>1</v>
      </c>
      <c r="E1025" s="29" t="s">
        <v>114</v>
      </c>
      <c r="F1025" t="s">
        <v>113</v>
      </c>
      <c r="G1025" s="29">
        <v>1</v>
      </c>
      <c r="H1025" s="29">
        <v>1</v>
      </c>
      <c r="I1025" s="68">
        <v>1</v>
      </c>
      <c r="K1025" t="s">
        <v>106</v>
      </c>
      <c r="L1025" t="s">
        <v>3909</v>
      </c>
      <c r="M1025" s="66" t="s">
        <v>6920</v>
      </c>
      <c r="O1025" t="str">
        <f t="shared" si="15"/>
        <v/>
      </c>
    </row>
    <row r="1026" spans="1:15" x14ac:dyDescent="0.25">
      <c r="A1026" t="s">
        <v>2963</v>
      </c>
      <c r="B1026"/>
      <c r="C1026" t="s">
        <v>35</v>
      </c>
      <c r="D1026" s="29">
        <v>96</v>
      </c>
      <c r="E1026" s="29" t="s">
        <v>108</v>
      </c>
      <c r="F1026" t="s">
        <v>105</v>
      </c>
      <c r="G1026" s="29">
        <v>1</v>
      </c>
      <c r="H1026" s="29">
        <v>1</v>
      </c>
      <c r="I1026" s="68">
        <v>0.48</v>
      </c>
      <c r="K1026" t="s">
        <v>106</v>
      </c>
      <c r="L1026" t="s">
        <v>3909</v>
      </c>
      <c r="M1026" s="66"/>
      <c r="O1026" t="str">
        <f t="shared" si="15"/>
        <v/>
      </c>
    </row>
    <row r="1027" spans="1:15" x14ac:dyDescent="0.25">
      <c r="A1027" t="s">
        <v>740</v>
      </c>
      <c r="B1027" s="103">
        <v>50</v>
      </c>
      <c r="C1027" t="s">
        <v>77</v>
      </c>
      <c r="D1027" s="29">
        <v>4</v>
      </c>
      <c r="E1027" s="29" t="s">
        <v>114</v>
      </c>
      <c r="F1027" t="s">
        <v>113</v>
      </c>
      <c r="G1027" s="29">
        <v>1</v>
      </c>
      <c r="H1027" s="29">
        <v>2</v>
      </c>
      <c r="I1027" s="68">
        <v>8</v>
      </c>
      <c r="K1027" t="s">
        <v>150</v>
      </c>
      <c r="L1027" t="s">
        <v>4806</v>
      </c>
      <c r="M1027" s="66" t="s">
        <v>6906</v>
      </c>
      <c r="O1027" t="str">
        <f t="shared" si="15"/>
        <v/>
      </c>
    </row>
    <row r="1028" spans="1:15" x14ac:dyDescent="0.25">
      <c r="A1028" t="s">
        <v>740</v>
      </c>
      <c r="C1028" t="s">
        <v>35</v>
      </c>
      <c r="D1028" s="29">
        <v>3</v>
      </c>
      <c r="E1028" s="29" t="s">
        <v>112</v>
      </c>
      <c r="F1028" t="s">
        <v>113</v>
      </c>
      <c r="G1028" s="29">
        <v>1</v>
      </c>
      <c r="H1028" s="29">
        <v>2</v>
      </c>
      <c r="I1028" s="68">
        <v>6</v>
      </c>
      <c r="K1028" t="s">
        <v>150</v>
      </c>
      <c r="L1028" t="s">
        <v>4806</v>
      </c>
      <c r="M1028" s="66"/>
      <c r="O1028" t="str">
        <f t="shared" si="15"/>
        <v/>
      </c>
    </row>
    <row r="1029" spans="1:15" x14ac:dyDescent="0.25">
      <c r="A1029" t="s">
        <v>740</v>
      </c>
      <c r="C1029" t="s">
        <v>46</v>
      </c>
      <c r="D1029" s="29">
        <v>96</v>
      </c>
      <c r="E1029" s="29" t="s">
        <v>111</v>
      </c>
      <c r="F1029" t="s">
        <v>105</v>
      </c>
      <c r="G1029" s="29">
        <v>4</v>
      </c>
      <c r="H1029" s="29">
        <v>1</v>
      </c>
      <c r="I1029" s="68">
        <v>1.92</v>
      </c>
      <c r="K1029" t="s">
        <v>150</v>
      </c>
      <c r="L1029" t="s">
        <v>4806</v>
      </c>
      <c r="M1029" s="66"/>
      <c r="O1029" t="str">
        <f t="shared" si="15"/>
        <v/>
      </c>
    </row>
    <row r="1030" spans="1:15" x14ac:dyDescent="0.25">
      <c r="A1030" t="s">
        <v>2335</v>
      </c>
      <c r="B1030"/>
      <c r="C1030" t="s">
        <v>77</v>
      </c>
      <c r="D1030" s="29">
        <v>34</v>
      </c>
      <c r="E1030" s="29" t="s">
        <v>104</v>
      </c>
      <c r="F1030" t="s">
        <v>105</v>
      </c>
      <c r="G1030" s="29">
        <v>1</v>
      </c>
      <c r="H1030" s="29">
        <v>3</v>
      </c>
      <c r="I1030" s="68">
        <v>0.51</v>
      </c>
      <c r="K1030" t="s">
        <v>106</v>
      </c>
      <c r="L1030" t="s">
        <v>4807</v>
      </c>
      <c r="M1030" s="66" t="s">
        <v>6906</v>
      </c>
      <c r="O1030" t="str">
        <f t="shared" si="15"/>
        <v/>
      </c>
    </row>
    <row r="1031" spans="1:15" x14ac:dyDescent="0.25">
      <c r="A1031" t="s">
        <v>2212</v>
      </c>
      <c r="B1031" s="103">
        <v>20</v>
      </c>
      <c r="C1031" t="s">
        <v>77</v>
      </c>
      <c r="D1031" s="29">
        <v>96</v>
      </c>
      <c r="E1031" s="29" t="s">
        <v>104</v>
      </c>
      <c r="F1031" t="s">
        <v>105</v>
      </c>
      <c r="G1031" s="29">
        <v>4</v>
      </c>
      <c r="H1031" s="29">
        <v>3</v>
      </c>
      <c r="I1031" s="68">
        <v>5.76</v>
      </c>
      <c r="K1031" t="s">
        <v>150</v>
      </c>
      <c r="L1031" t="s">
        <v>4808</v>
      </c>
      <c r="M1031" s="66" t="s">
        <v>6906</v>
      </c>
      <c r="O1031" t="str">
        <f t="shared" si="15"/>
        <v/>
      </c>
    </row>
    <row r="1032" spans="1:15" x14ac:dyDescent="0.25">
      <c r="A1032" t="s">
        <v>2212</v>
      </c>
      <c r="C1032" t="s">
        <v>35</v>
      </c>
      <c r="D1032" s="29">
        <v>96</v>
      </c>
      <c r="E1032" s="29" t="s">
        <v>108</v>
      </c>
      <c r="F1032" t="s">
        <v>105</v>
      </c>
      <c r="G1032" s="29">
        <v>4</v>
      </c>
      <c r="H1032" s="29">
        <v>5</v>
      </c>
      <c r="I1032" s="68">
        <v>9.6</v>
      </c>
      <c r="K1032" t="s">
        <v>150</v>
      </c>
      <c r="L1032" t="s">
        <v>4808</v>
      </c>
      <c r="M1032" s="66"/>
      <c r="O1032" t="str">
        <f t="shared" si="15"/>
        <v/>
      </c>
    </row>
    <row r="1033" spans="1:15" x14ac:dyDescent="0.25">
      <c r="A1033" t="s">
        <v>2212</v>
      </c>
      <c r="C1033" t="s">
        <v>46</v>
      </c>
      <c r="D1033" s="29">
        <v>64</v>
      </c>
      <c r="E1033" s="29" t="s">
        <v>111</v>
      </c>
      <c r="F1033" t="s">
        <v>105</v>
      </c>
      <c r="G1033" s="29">
        <v>1</v>
      </c>
      <c r="H1033" s="29">
        <v>1</v>
      </c>
      <c r="I1033" s="68">
        <v>0.32</v>
      </c>
      <c r="K1033" t="s">
        <v>150</v>
      </c>
      <c r="L1033" t="s">
        <v>4808</v>
      </c>
      <c r="M1033" s="66"/>
      <c r="O1033" t="str">
        <f t="shared" ref="O1033:O1096" si="16">TRIM(N1033)</f>
        <v/>
      </c>
    </row>
    <row r="1034" spans="1:15" x14ac:dyDescent="0.25">
      <c r="A1034" t="s">
        <v>723</v>
      </c>
      <c r="B1034" s="103">
        <v>24</v>
      </c>
      <c r="C1034" t="s">
        <v>77</v>
      </c>
      <c r="D1034" s="29">
        <v>2</v>
      </c>
      <c r="E1034" s="29" t="s">
        <v>114</v>
      </c>
      <c r="F1034" t="s">
        <v>113</v>
      </c>
      <c r="G1034" s="29">
        <v>2</v>
      </c>
      <c r="H1034" s="29">
        <v>1</v>
      </c>
      <c r="I1034" s="68">
        <v>4</v>
      </c>
      <c r="K1034" t="s">
        <v>150</v>
      </c>
      <c r="L1034" t="s">
        <v>4809</v>
      </c>
      <c r="M1034" s="66" t="s">
        <v>6906</v>
      </c>
      <c r="O1034" t="str">
        <f t="shared" si="16"/>
        <v/>
      </c>
    </row>
    <row r="1035" spans="1:15" x14ac:dyDescent="0.25">
      <c r="A1035" t="s">
        <v>723</v>
      </c>
      <c r="C1035" t="s">
        <v>35</v>
      </c>
      <c r="D1035" s="29">
        <v>2</v>
      </c>
      <c r="E1035" s="29" t="s">
        <v>112</v>
      </c>
      <c r="F1035" t="s">
        <v>113</v>
      </c>
      <c r="G1035" s="29">
        <v>1</v>
      </c>
      <c r="H1035" s="29">
        <v>1</v>
      </c>
      <c r="I1035" s="68">
        <v>2</v>
      </c>
      <c r="K1035" t="s">
        <v>150</v>
      </c>
      <c r="L1035" t="s">
        <v>4809</v>
      </c>
      <c r="M1035" s="66"/>
      <c r="O1035" t="str">
        <f t="shared" si="16"/>
        <v/>
      </c>
    </row>
    <row r="1036" spans="1:15" x14ac:dyDescent="0.25">
      <c r="A1036" t="s">
        <v>723</v>
      </c>
      <c r="C1036" t="s">
        <v>46</v>
      </c>
      <c r="D1036" s="29">
        <v>96</v>
      </c>
      <c r="E1036" s="29" t="s">
        <v>111</v>
      </c>
      <c r="F1036" t="s">
        <v>105</v>
      </c>
      <c r="G1036" s="29">
        <v>3</v>
      </c>
      <c r="H1036" s="29">
        <v>1</v>
      </c>
      <c r="I1036" s="68">
        <v>1.44</v>
      </c>
      <c r="K1036" t="s">
        <v>150</v>
      </c>
      <c r="L1036" t="s">
        <v>4809</v>
      </c>
      <c r="M1036" s="66"/>
      <c r="O1036" t="str">
        <f t="shared" si="16"/>
        <v/>
      </c>
    </row>
    <row r="1037" spans="1:15" x14ac:dyDescent="0.25">
      <c r="A1037" t="s">
        <v>723</v>
      </c>
      <c r="C1037" t="s">
        <v>35</v>
      </c>
      <c r="D1037" s="29">
        <v>4</v>
      </c>
      <c r="E1037" s="29" t="s">
        <v>112</v>
      </c>
      <c r="F1037" t="s">
        <v>113</v>
      </c>
      <c r="G1037" s="29">
        <v>1</v>
      </c>
      <c r="H1037" s="29">
        <v>1</v>
      </c>
      <c r="I1037" s="68">
        <v>4</v>
      </c>
      <c r="K1037" t="s">
        <v>150</v>
      </c>
      <c r="L1037" t="s">
        <v>4809</v>
      </c>
      <c r="M1037" s="66"/>
      <c r="O1037" t="str">
        <f t="shared" si="16"/>
        <v/>
      </c>
    </row>
    <row r="1038" spans="1:15" x14ac:dyDescent="0.25">
      <c r="A1038" t="s">
        <v>1984</v>
      </c>
      <c r="B1038" s="103">
        <v>20</v>
      </c>
      <c r="C1038" t="s">
        <v>77</v>
      </c>
      <c r="D1038" s="29">
        <v>2</v>
      </c>
      <c r="E1038" s="29" t="s">
        <v>616</v>
      </c>
      <c r="F1038" t="s">
        <v>113</v>
      </c>
      <c r="G1038" s="29">
        <v>1</v>
      </c>
      <c r="H1038" s="29">
        <v>1</v>
      </c>
      <c r="I1038" s="68">
        <v>2</v>
      </c>
      <c r="K1038" t="s">
        <v>150</v>
      </c>
      <c r="L1038" t="s">
        <v>4810</v>
      </c>
      <c r="M1038" s="66" t="s">
        <v>6906</v>
      </c>
      <c r="O1038" t="str">
        <f t="shared" si="16"/>
        <v/>
      </c>
    </row>
    <row r="1039" spans="1:15" x14ac:dyDescent="0.25">
      <c r="A1039" t="s">
        <v>1984</v>
      </c>
      <c r="C1039" t="s">
        <v>35</v>
      </c>
      <c r="D1039" s="29">
        <v>96</v>
      </c>
      <c r="E1039" s="29" t="s">
        <v>108</v>
      </c>
      <c r="F1039" t="s">
        <v>105</v>
      </c>
      <c r="G1039" s="29">
        <v>3</v>
      </c>
      <c r="H1039" s="29">
        <v>0.66666666666666663</v>
      </c>
      <c r="I1039" s="68">
        <v>0.96</v>
      </c>
      <c r="K1039" t="s">
        <v>150</v>
      </c>
      <c r="L1039" t="s">
        <v>4810</v>
      </c>
      <c r="M1039" s="66"/>
      <c r="O1039" t="str">
        <f t="shared" si="16"/>
        <v/>
      </c>
    </row>
    <row r="1040" spans="1:15" x14ac:dyDescent="0.25">
      <c r="A1040" t="s">
        <v>1984</v>
      </c>
      <c r="C1040" t="s">
        <v>46</v>
      </c>
      <c r="D1040" s="29">
        <v>96</v>
      </c>
      <c r="E1040" s="29" t="s">
        <v>111</v>
      </c>
      <c r="F1040" t="s">
        <v>105</v>
      </c>
      <c r="G1040" s="29">
        <v>1</v>
      </c>
      <c r="H1040" s="29">
        <v>1</v>
      </c>
      <c r="I1040" s="68">
        <v>0.48</v>
      </c>
      <c r="K1040" t="s">
        <v>150</v>
      </c>
      <c r="L1040" t="s">
        <v>4810</v>
      </c>
      <c r="M1040" s="66"/>
      <c r="O1040" t="str">
        <f t="shared" si="16"/>
        <v/>
      </c>
    </row>
    <row r="1041" spans="1:15" x14ac:dyDescent="0.25">
      <c r="A1041" t="s">
        <v>3229</v>
      </c>
      <c r="B1041"/>
      <c r="C1041" t="s">
        <v>77</v>
      </c>
      <c r="D1041" s="29">
        <v>2</v>
      </c>
      <c r="E1041" s="29" t="s">
        <v>114</v>
      </c>
      <c r="F1041" t="s">
        <v>113</v>
      </c>
      <c r="G1041" s="29">
        <v>1</v>
      </c>
      <c r="H1041" s="29">
        <v>1</v>
      </c>
      <c r="I1041" s="68">
        <v>2</v>
      </c>
      <c r="K1041" t="s">
        <v>106</v>
      </c>
      <c r="L1041" t="s">
        <v>4416</v>
      </c>
      <c r="M1041" s="66" t="s">
        <v>6920</v>
      </c>
      <c r="O1041" t="str">
        <f t="shared" si="16"/>
        <v/>
      </c>
    </row>
    <row r="1042" spans="1:15" x14ac:dyDescent="0.25">
      <c r="A1042" t="s">
        <v>3229</v>
      </c>
      <c r="B1042"/>
      <c r="C1042" t="s">
        <v>35</v>
      </c>
      <c r="D1042" s="29">
        <v>1</v>
      </c>
      <c r="E1042" s="29" t="s">
        <v>112</v>
      </c>
      <c r="F1042" t="s">
        <v>113</v>
      </c>
      <c r="G1042" s="29">
        <v>1</v>
      </c>
      <c r="H1042" s="29">
        <v>1</v>
      </c>
      <c r="I1042" s="68">
        <v>1</v>
      </c>
      <c r="K1042" t="s">
        <v>106</v>
      </c>
      <c r="L1042" t="s">
        <v>4416</v>
      </c>
      <c r="M1042" s="66"/>
      <c r="O1042" t="str">
        <f t="shared" si="16"/>
        <v/>
      </c>
    </row>
    <row r="1043" spans="1:15" x14ac:dyDescent="0.25">
      <c r="A1043" t="s">
        <v>3229</v>
      </c>
      <c r="B1043"/>
      <c r="C1043" t="s">
        <v>46</v>
      </c>
      <c r="D1043" s="29">
        <v>64</v>
      </c>
      <c r="E1043" s="29" t="s">
        <v>111</v>
      </c>
      <c r="F1043" t="s">
        <v>105</v>
      </c>
      <c r="G1043" s="29">
        <v>1</v>
      </c>
      <c r="H1043" s="29">
        <v>1</v>
      </c>
      <c r="I1043" s="68">
        <v>0.32</v>
      </c>
      <c r="K1043" t="s">
        <v>106</v>
      </c>
      <c r="L1043" t="s">
        <v>4416</v>
      </c>
      <c r="M1043" s="66"/>
      <c r="O1043" t="str">
        <f t="shared" si="16"/>
        <v/>
      </c>
    </row>
    <row r="1044" spans="1:15" x14ac:dyDescent="0.25">
      <c r="A1044" t="s">
        <v>1214</v>
      </c>
      <c r="B1044" s="103">
        <v>5</v>
      </c>
      <c r="C1044" t="s">
        <v>77</v>
      </c>
      <c r="D1044" s="29">
        <v>96</v>
      </c>
      <c r="E1044" s="29" t="s">
        <v>104</v>
      </c>
      <c r="F1044" t="s">
        <v>105</v>
      </c>
      <c r="G1044" s="29">
        <v>2</v>
      </c>
      <c r="H1044" s="29">
        <v>1</v>
      </c>
      <c r="I1044" s="68">
        <v>0.96</v>
      </c>
      <c r="K1044" t="s">
        <v>150</v>
      </c>
      <c r="L1044" t="s">
        <v>4811</v>
      </c>
      <c r="M1044" s="66" t="s">
        <v>6906</v>
      </c>
      <c r="O1044" t="str">
        <f t="shared" si="16"/>
        <v/>
      </c>
    </row>
    <row r="1045" spans="1:15" x14ac:dyDescent="0.25">
      <c r="A1045" t="s">
        <v>1214</v>
      </c>
      <c r="C1045" t="s">
        <v>35</v>
      </c>
      <c r="D1045" s="29">
        <v>96</v>
      </c>
      <c r="E1045" s="29" t="s">
        <v>108</v>
      </c>
      <c r="F1045" t="s">
        <v>105</v>
      </c>
      <c r="G1045" s="29">
        <v>3</v>
      </c>
      <c r="H1045" s="29">
        <v>1</v>
      </c>
      <c r="I1045" s="68">
        <v>1.44</v>
      </c>
      <c r="K1045" t="s">
        <v>150</v>
      </c>
      <c r="L1045" t="s">
        <v>4811</v>
      </c>
      <c r="M1045" s="66"/>
      <c r="O1045" t="str">
        <f t="shared" si="16"/>
        <v/>
      </c>
    </row>
    <row r="1046" spans="1:15" x14ac:dyDescent="0.25">
      <c r="A1046" t="s">
        <v>1214</v>
      </c>
      <c r="C1046" t="s">
        <v>46</v>
      </c>
      <c r="D1046" s="29">
        <v>64</v>
      </c>
      <c r="E1046" s="29" t="s">
        <v>111</v>
      </c>
      <c r="F1046" t="s">
        <v>105</v>
      </c>
      <c r="G1046" s="29">
        <v>3</v>
      </c>
      <c r="H1046" s="29">
        <v>1</v>
      </c>
      <c r="I1046" s="68">
        <v>0.96</v>
      </c>
      <c r="K1046" t="s">
        <v>150</v>
      </c>
      <c r="L1046" t="s">
        <v>4811</v>
      </c>
      <c r="M1046" s="66"/>
      <c r="O1046" t="str">
        <f t="shared" si="16"/>
        <v/>
      </c>
    </row>
    <row r="1047" spans="1:15" x14ac:dyDescent="0.25">
      <c r="A1047" t="s">
        <v>2964</v>
      </c>
      <c r="B1047" s="103">
        <v>148</v>
      </c>
      <c r="C1047" t="s">
        <v>77</v>
      </c>
      <c r="D1047" s="29">
        <v>2</v>
      </c>
      <c r="E1047" s="29" t="s">
        <v>616</v>
      </c>
      <c r="F1047" t="s">
        <v>113</v>
      </c>
      <c r="G1047" s="29">
        <v>2</v>
      </c>
      <c r="H1047" s="29">
        <v>3</v>
      </c>
      <c r="I1047" s="68">
        <v>12</v>
      </c>
      <c r="K1047" t="s">
        <v>150</v>
      </c>
      <c r="L1047" t="s">
        <v>4812</v>
      </c>
      <c r="M1047" s="66" t="s">
        <v>6906</v>
      </c>
      <c r="O1047" t="str">
        <f t="shared" si="16"/>
        <v/>
      </c>
    </row>
    <row r="1048" spans="1:15" x14ac:dyDescent="0.25">
      <c r="A1048" t="s">
        <v>2964</v>
      </c>
      <c r="B1048" s="103">
        <v>148</v>
      </c>
      <c r="C1048" t="s">
        <v>35</v>
      </c>
      <c r="D1048" s="29">
        <v>96</v>
      </c>
      <c r="E1048" s="29" t="s">
        <v>108</v>
      </c>
      <c r="F1048" t="s">
        <v>105</v>
      </c>
      <c r="G1048" s="29">
        <v>15</v>
      </c>
      <c r="H1048" s="29">
        <v>3</v>
      </c>
      <c r="I1048" s="68">
        <v>21.599999999999998</v>
      </c>
      <c r="K1048" t="s">
        <v>150</v>
      </c>
      <c r="L1048" t="s">
        <v>4812</v>
      </c>
      <c r="M1048" s="66"/>
      <c r="O1048" t="str">
        <f t="shared" si="16"/>
        <v/>
      </c>
    </row>
    <row r="1049" spans="1:15" x14ac:dyDescent="0.25">
      <c r="A1049" t="s">
        <v>2964</v>
      </c>
      <c r="B1049" s="103">
        <v>148</v>
      </c>
      <c r="C1049" t="s">
        <v>35</v>
      </c>
      <c r="D1049" s="29">
        <v>64</v>
      </c>
      <c r="E1049" s="29" t="s">
        <v>108</v>
      </c>
      <c r="F1049" t="s">
        <v>105</v>
      </c>
      <c r="G1049" s="29">
        <v>4</v>
      </c>
      <c r="H1049" s="29">
        <v>3</v>
      </c>
      <c r="I1049" s="68">
        <v>3.84</v>
      </c>
      <c r="K1049" t="s">
        <v>150</v>
      </c>
      <c r="L1049" t="s">
        <v>4812</v>
      </c>
      <c r="M1049" s="66"/>
      <c r="O1049" t="str">
        <f t="shared" si="16"/>
        <v/>
      </c>
    </row>
    <row r="1050" spans="1:15" x14ac:dyDescent="0.25">
      <c r="A1050" t="s">
        <v>2964</v>
      </c>
      <c r="B1050" s="103">
        <v>148</v>
      </c>
      <c r="C1050" t="s">
        <v>46</v>
      </c>
      <c r="D1050" s="29">
        <v>96</v>
      </c>
      <c r="E1050" s="29" t="s">
        <v>111</v>
      </c>
      <c r="F1050" t="s">
        <v>105</v>
      </c>
      <c r="G1050" s="29">
        <v>2</v>
      </c>
      <c r="H1050" s="29">
        <v>1</v>
      </c>
      <c r="I1050" s="68">
        <v>0.96</v>
      </c>
      <c r="K1050" t="s">
        <v>150</v>
      </c>
      <c r="L1050" t="s">
        <v>4812</v>
      </c>
      <c r="M1050" s="66"/>
      <c r="O1050" t="str">
        <f t="shared" si="16"/>
        <v/>
      </c>
    </row>
    <row r="1051" spans="1:15" x14ac:dyDescent="0.25">
      <c r="A1051" t="s">
        <v>2034</v>
      </c>
      <c r="B1051" s="103">
        <v>30</v>
      </c>
      <c r="C1051" t="s">
        <v>77</v>
      </c>
      <c r="D1051" s="29">
        <v>96</v>
      </c>
      <c r="E1051" s="29" t="s">
        <v>104</v>
      </c>
      <c r="F1051" t="s">
        <v>105</v>
      </c>
      <c r="G1051" s="29">
        <v>6</v>
      </c>
      <c r="H1051" s="29">
        <v>1</v>
      </c>
      <c r="I1051" s="68">
        <v>2.88</v>
      </c>
      <c r="K1051" t="s">
        <v>150</v>
      </c>
      <c r="L1051" t="s">
        <v>4813</v>
      </c>
      <c r="M1051" s="66" t="s">
        <v>6906</v>
      </c>
      <c r="O1051" t="str">
        <f t="shared" si="16"/>
        <v/>
      </c>
    </row>
    <row r="1052" spans="1:15" x14ac:dyDescent="0.25">
      <c r="A1052" t="s">
        <v>2034</v>
      </c>
      <c r="C1052" t="s">
        <v>35</v>
      </c>
      <c r="D1052" s="29">
        <v>96</v>
      </c>
      <c r="E1052" s="29" t="s">
        <v>108</v>
      </c>
      <c r="F1052" t="s">
        <v>105</v>
      </c>
      <c r="G1052" s="29">
        <v>5</v>
      </c>
      <c r="H1052" s="29">
        <v>5</v>
      </c>
      <c r="I1052" s="68">
        <v>12</v>
      </c>
      <c r="K1052" t="s">
        <v>150</v>
      </c>
      <c r="L1052" t="s">
        <v>4813</v>
      </c>
      <c r="M1052" s="66"/>
      <c r="O1052" t="str">
        <f t="shared" si="16"/>
        <v/>
      </c>
    </row>
    <row r="1053" spans="1:15" x14ac:dyDescent="0.25">
      <c r="A1053" t="s">
        <v>2034</v>
      </c>
      <c r="C1053" t="s">
        <v>46</v>
      </c>
      <c r="D1053" s="29">
        <v>96</v>
      </c>
      <c r="E1053" s="29" t="s">
        <v>111</v>
      </c>
      <c r="F1053" t="s">
        <v>105</v>
      </c>
      <c r="G1053" s="29">
        <v>1</v>
      </c>
      <c r="H1053" s="29">
        <v>1</v>
      </c>
      <c r="I1053" s="68">
        <v>0.48</v>
      </c>
      <c r="K1053" t="s">
        <v>150</v>
      </c>
      <c r="L1053" t="s">
        <v>4813</v>
      </c>
      <c r="M1053" s="66"/>
      <c r="O1053" t="str">
        <f t="shared" si="16"/>
        <v/>
      </c>
    </row>
    <row r="1054" spans="1:15" x14ac:dyDescent="0.25">
      <c r="A1054" t="s">
        <v>742</v>
      </c>
      <c r="B1054" s="103">
        <v>29</v>
      </c>
      <c r="C1054" t="s">
        <v>77</v>
      </c>
      <c r="D1054" s="29">
        <v>3</v>
      </c>
      <c r="E1054" s="29" t="s">
        <v>114</v>
      </c>
      <c r="F1054" t="s">
        <v>113</v>
      </c>
      <c r="G1054" s="29">
        <v>1</v>
      </c>
      <c r="H1054" s="29">
        <v>3</v>
      </c>
      <c r="I1054" s="68">
        <v>9</v>
      </c>
      <c r="K1054" t="s">
        <v>150</v>
      </c>
      <c r="L1054" t="s">
        <v>4814</v>
      </c>
      <c r="M1054" s="66" t="s">
        <v>6906</v>
      </c>
      <c r="O1054" t="str">
        <f t="shared" si="16"/>
        <v/>
      </c>
    </row>
    <row r="1055" spans="1:15" x14ac:dyDescent="0.25">
      <c r="A1055" t="s">
        <v>742</v>
      </c>
      <c r="C1055" t="s">
        <v>77</v>
      </c>
      <c r="D1055" s="29">
        <v>34</v>
      </c>
      <c r="E1055" s="29" t="s">
        <v>104</v>
      </c>
      <c r="F1055" t="s">
        <v>105</v>
      </c>
      <c r="G1055" s="29">
        <v>1</v>
      </c>
      <c r="H1055" s="29">
        <v>1</v>
      </c>
      <c r="I1055" s="68">
        <v>0.17</v>
      </c>
      <c r="K1055" t="s">
        <v>150</v>
      </c>
      <c r="L1055" t="s">
        <v>4814</v>
      </c>
      <c r="M1055" s="66" t="s">
        <v>6906</v>
      </c>
      <c r="O1055" t="str">
        <f t="shared" si="16"/>
        <v/>
      </c>
    </row>
    <row r="1056" spans="1:15" x14ac:dyDescent="0.25">
      <c r="A1056" t="s">
        <v>742</v>
      </c>
      <c r="C1056" t="s">
        <v>35</v>
      </c>
      <c r="D1056" s="29">
        <v>3</v>
      </c>
      <c r="E1056" s="29" t="s">
        <v>112</v>
      </c>
      <c r="F1056" t="s">
        <v>113</v>
      </c>
      <c r="G1056" s="29">
        <v>1</v>
      </c>
      <c r="H1056" s="29">
        <v>3</v>
      </c>
      <c r="I1056" s="68">
        <v>9</v>
      </c>
      <c r="K1056" t="s">
        <v>150</v>
      </c>
      <c r="L1056" t="s">
        <v>4814</v>
      </c>
      <c r="M1056" s="66"/>
      <c r="O1056" t="str">
        <f t="shared" si="16"/>
        <v/>
      </c>
    </row>
    <row r="1057" spans="1:15" x14ac:dyDescent="0.25">
      <c r="A1057" t="s">
        <v>742</v>
      </c>
      <c r="C1057" t="s">
        <v>46</v>
      </c>
      <c r="D1057" s="29">
        <v>96</v>
      </c>
      <c r="E1057" s="29" t="s">
        <v>111</v>
      </c>
      <c r="F1057" t="s">
        <v>105</v>
      </c>
      <c r="G1057" s="29">
        <v>2</v>
      </c>
      <c r="H1057" s="29">
        <v>1</v>
      </c>
      <c r="I1057" s="68">
        <v>0.96</v>
      </c>
      <c r="K1057" t="s">
        <v>150</v>
      </c>
      <c r="L1057" t="s">
        <v>4814</v>
      </c>
      <c r="M1057" s="66"/>
      <c r="O1057" t="str">
        <f t="shared" si="16"/>
        <v/>
      </c>
    </row>
    <row r="1058" spans="1:15" x14ac:dyDescent="0.25">
      <c r="A1058" t="s">
        <v>3100</v>
      </c>
      <c r="B1058" s="103">
        <v>120</v>
      </c>
      <c r="C1058" t="s">
        <v>77</v>
      </c>
      <c r="D1058" s="29">
        <v>3</v>
      </c>
      <c r="E1058" s="29" t="s">
        <v>114</v>
      </c>
      <c r="F1058" t="s">
        <v>113</v>
      </c>
      <c r="G1058" s="29">
        <v>2</v>
      </c>
      <c r="H1058" s="29">
        <v>2</v>
      </c>
      <c r="I1058" s="68">
        <v>12</v>
      </c>
      <c r="K1058" t="s">
        <v>150</v>
      </c>
      <c r="L1058" t="s">
        <v>4815</v>
      </c>
      <c r="M1058" s="66" t="s">
        <v>6906</v>
      </c>
      <c r="O1058" t="str">
        <f t="shared" si="16"/>
        <v/>
      </c>
    </row>
    <row r="1059" spans="1:15" x14ac:dyDescent="0.25">
      <c r="A1059" t="s">
        <v>3100</v>
      </c>
      <c r="B1059" s="103">
        <v>120</v>
      </c>
      <c r="C1059" t="s">
        <v>35</v>
      </c>
      <c r="D1059" s="29">
        <v>3</v>
      </c>
      <c r="E1059" s="29" t="s">
        <v>112</v>
      </c>
      <c r="F1059" t="s">
        <v>113</v>
      </c>
      <c r="G1059" s="29">
        <v>2</v>
      </c>
      <c r="H1059" s="29">
        <v>1</v>
      </c>
      <c r="I1059" s="68">
        <v>6</v>
      </c>
      <c r="K1059" t="s">
        <v>150</v>
      </c>
      <c r="L1059" t="s">
        <v>4815</v>
      </c>
      <c r="M1059" s="66"/>
      <c r="O1059" t="str">
        <f t="shared" si="16"/>
        <v/>
      </c>
    </row>
    <row r="1060" spans="1:15" x14ac:dyDescent="0.25">
      <c r="A1060" t="s">
        <v>3100</v>
      </c>
      <c r="B1060" s="103">
        <v>120</v>
      </c>
      <c r="C1060" t="s">
        <v>46</v>
      </c>
      <c r="D1060" s="29">
        <v>96</v>
      </c>
      <c r="E1060" s="29" t="s">
        <v>111</v>
      </c>
      <c r="F1060" t="s">
        <v>105</v>
      </c>
      <c r="G1060" s="29">
        <v>2</v>
      </c>
      <c r="H1060" s="29">
        <v>1</v>
      </c>
      <c r="I1060" s="68">
        <v>0.96</v>
      </c>
      <c r="K1060" t="s">
        <v>150</v>
      </c>
      <c r="L1060" t="s">
        <v>4815</v>
      </c>
      <c r="M1060" s="66"/>
      <c r="O1060" t="str">
        <f t="shared" si="16"/>
        <v/>
      </c>
    </row>
    <row r="1061" spans="1:15" x14ac:dyDescent="0.25">
      <c r="A1061" t="s">
        <v>3234</v>
      </c>
      <c r="B1061"/>
      <c r="C1061" t="s">
        <v>35</v>
      </c>
      <c r="D1061" s="29">
        <v>8</v>
      </c>
      <c r="E1061" s="29" t="s">
        <v>112</v>
      </c>
      <c r="F1061" t="s">
        <v>113</v>
      </c>
      <c r="G1061" s="29">
        <v>1</v>
      </c>
      <c r="H1061" s="29">
        <v>4</v>
      </c>
      <c r="I1061" s="68">
        <v>32</v>
      </c>
      <c r="K1061" t="s">
        <v>106</v>
      </c>
      <c r="L1061" t="s">
        <v>4816</v>
      </c>
      <c r="M1061" s="66"/>
      <c r="O1061" t="str">
        <f t="shared" si="16"/>
        <v/>
      </c>
    </row>
    <row r="1062" spans="1:15" x14ac:dyDescent="0.25">
      <c r="A1062" t="s">
        <v>2106</v>
      </c>
      <c r="B1062"/>
      <c r="C1062" t="s">
        <v>77</v>
      </c>
      <c r="D1062" s="29">
        <v>4</v>
      </c>
      <c r="E1062" s="29" t="s">
        <v>114</v>
      </c>
      <c r="F1062" t="s">
        <v>113</v>
      </c>
      <c r="G1062" s="29">
        <v>1</v>
      </c>
      <c r="H1062" s="29">
        <v>5</v>
      </c>
      <c r="I1062" s="68">
        <v>20</v>
      </c>
      <c r="K1062" t="s">
        <v>106</v>
      </c>
      <c r="L1062" t="s">
        <v>4817</v>
      </c>
      <c r="M1062" s="66" t="s">
        <v>6906</v>
      </c>
      <c r="O1062" t="str">
        <f t="shared" si="16"/>
        <v/>
      </c>
    </row>
    <row r="1063" spans="1:15" x14ac:dyDescent="0.25">
      <c r="A1063" t="s">
        <v>2106</v>
      </c>
      <c r="B1063"/>
      <c r="C1063" t="s">
        <v>35</v>
      </c>
      <c r="D1063" s="29">
        <v>4</v>
      </c>
      <c r="E1063" s="29" t="s">
        <v>112</v>
      </c>
      <c r="F1063" t="s">
        <v>113</v>
      </c>
      <c r="G1063" s="29">
        <v>1</v>
      </c>
      <c r="H1063" s="29">
        <v>4</v>
      </c>
      <c r="I1063" s="68">
        <v>16</v>
      </c>
      <c r="K1063" t="s">
        <v>106</v>
      </c>
      <c r="L1063" t="s">
        <v>4817</v>
      </c>
      <c r="M1063" s="66"/>
      <c r="O1063" t="str">
        <f t="shared" si="16"/>
        <v/>
      </c>
    </row>
    <row r="1064" spans="1:15" x14ac:dyDescent="0.25">
      <c r="A1064" t="s">
        <v>2106</v>
      </c>
      <c r="B1064"/>
      <c r="C1064" t="s">
        <v>47</v>
      </c>
      <c r="D1064" s="29">
        <v>64</v>
      </c>
      <c r="E1064" s="29" t="s">
        <v>109</v>
      </c>
      <c r="F1064" t="s">
        <v>105</v>
      </c>
      <c r="G1064" s="29">
        <v>1</v>
      </c>
      <c r="H1064" s="29">
        <v>1</v>
      </c>
      <c r="I1064" s="68">
        <v>0.32</v>
      </c>
      <c r="K1064" t="s">
        <v>106</v>
      </c>
      <c r="L1064" t="s">
        <v>4817</v>
      </c>
      <c r="M1064" s="66"/>
      <c r="O1064" t="str">
        <f t="shared" si="16"/>
        <v/>
      </c>
    </row>
    <row r="1065" spans="1:15" x14ac:dyDescent="0.25">
      <c r="A1065" t="s">
        <v>1779</v>
      </c>
      <c r="B1065" s="103">
        <v>4</v>
      </c>
      <c r="C1065" t="s">
        <v>77</v>
      </c>
      <c r="D1065" s="29">
        <v>34</v>
      </c>
      <c r="E1065" s="29" t="s">
        <v>104</v>
      </c>
      <c r="F1065" t="s">
        <v>105</v>
      </c>
      <c r="G1065" s="29">
        <v>4</v>
      </c>
      <c r="H1065" s="29">
        <v>1</v>
      </c>
      <c r="I1065" s="68">
        <v>0.68</v>
      </c>
      <c r="K1065" t="s">
        <v>150</v>
      </c>
      <c r="L1065" t="s">
        <v>4818</v>
      </c>
      <c r="M1065" s="66" t="s">
        <v>6906</v>
      </c>
      <c r="O1065" t="str">
        <f t="shared" si="16"/>
        <v/>
      </c>
    </row>
    <row r="1066" spans="1:15" x14ac:dyDescent="0.25">
      <c r="A1066" t="s">
        <v>1779</v>
      </c>
      <c r="C1066" t="s">
        <v>35</v>
      </c>
      <c r="D1066" s="29">
        <v>64</v>
      </c>
      <c r="E1066" s="29" t="s">
        <v>108</v>
      </c>
      <c r="F1066" t="s">
        <v>105</v>
      </c>
      <c r="G1066" s="29">
        <v>2</v>
      </c>
      <c r="H1066" s="29">
        <v>1</v>
      </c>
      <c r="I1066" s="68">
        <v>0.64</v>
      </c>
      <c r="K1066" t="s">
        <v>150</v>
      </c>
      <c r="L1066" t="s">
        <v>4818</v>
      </c>
      <c r="M1066" s="66"/>
      <c r="O1066" t="str">
        <f t="shared" si="16"/>
        <v/>
      </c>
    </row>
    <row r="1067" spans="1:15" x14ac:dyDescent="0.25">
      <c r="A1067" t="s">
        <v>1779</v>
      </c>
      <c r="C1067" t="s">
        <v>46</v>
      </c>
      <c r="D1067" s="29">
        <v>64</v>
      </c>
      <c r="E1067" s="29" t="s">
        <v>111</v>
      </c>
      <c r="F1067" t="s">
        <v>105</v>
      </c>
      <c r="G1067" s="29">
        <v>2</v>
      </c>
      <c r="H1067" s="29">
        <v>1</v>
      </c>
      <c r="I1067" s="68">
        <v>0.64</v>
      </c>
      <c r="K1067" t="s">
        <v>150</v>
      </c>
      <c r="L1067" t="s">
        <v>4818</v>
      </c>
      <c r="M1067" s="66"/>
      <c r="O1067" t="str">
        <f t="shared" si="16"/>
        <v/>
      </c>
    </row>
    <row r="1068" spans="1:15" x14ac:dyDescent="0.25">
      <c r="A1068" t="s">
        <v>2129</v>
      </c>
      <c r="B1068"/>
      <c r="C1068" t="s">
        <v>77</v>
      </c>
      <c r="D1068" s="29">
        <v>2</v>
      </c>
      <c r="E1068" s="29" t="s">
        <v>616</v>
      </c>
      <c r="F1068" t="s">
        <v>113</v>
      </c>
      <c r="G1068" s="29">
        <v>1</v>
      </c>
      <c r="H1068" s="29">
        <v>4</v>
      </c>
      <c r="I1068" s="68">
        <v>8</v>
      </c>
      <c r="K1068" t="s">
        <v>106</v>
      </c>
      <c r="L1068" t="s">
        <v>4819</v>
      </c>
      <c r="M1068" s="66" t="s">
        <v>6906</v>
      </c>
      <c r="O1068" t="str">
        <f t="shared" si="16"/>
        <v/>
      </c>
    </row>
    <row r="1069" spans="1:15" x14ac:dyDescent="0.25">
      <c r="A1069" t="s">
        <v>2129</v>
      </c>
      <c r="B1069"/>
      <c r="C1069" t="s">
        <v>35</v>
      </c>
      <c r="D1069" s="29">
        <v>96</v>
      </c>
      <c r="E1069" s="29" t="s">
        <v>108</v>
      </c>
      <c r="F1069" t="s">
        <v>105</v>
      </c>
      <c r="G1069" s="29">
        <v>3</v>
      </c>
      <c r="H1069" s="29">
        <v>2</v>
      </c>
      <c r="I1069" s="68">
        <v>2.88</v>
      </c>
      <c r="K1069" t="s">
        <v>106</v>
      </c>
      <c r="L1069" t="s">
        <v>4819</v>
      </c>
      <c r="M1069" s="66"/>
      <c r="O1069" t="str">
        <f t="shared" si="16"/>
        <v/>
      </c>
    </row>
    <row r="1070" spans="1:15" x14ac:dyDescent="0.25">
      <c r="A1070" t="s">
        <v>2129</v>
      </c>
      <c r="B1070"/>
      <c r="C1070" t="s">
        <v>46</v>
      </c>
      <c r="D1070" s="29">
        <v>64</v>
      </c>
      <c r="E1070" s="29" t="s">
        <v>111</v>
      </c>
      <c r="F1070" t="s">
        <v>105</v>
      </c>
      <c r="G1070" s="29">
        <v>2</v>
      </c>
      <c r="H1070" s="29">
        <v>1</v>
      </c>
      <c r="I1070" s="68">
        <v>0.64</v>
      </c>
      <c r="K1070" t="s">
        <v>106</v>
      </c>
      <c r="L1070" t="s">
        <v>4819</v>
      </c>
      <c r="M1070" s="66"/>
      <c r="O1070" t="str">
        <f t="shared" si="16"/>
        <v/>
      </c>
    </row>
    <row r="1071" spans="1:15" x14ac:dyDescent="0.25">
      <c r="A1071" t="s">
        <v>1630</v>
      </c>
      <c r="B1071"/>
      <c r="C1071" t="s">
        <v>77</v>
      </c>
      <c r="D1071" s="29">
        <v>2</v>
      </c>
      <c r="E1071" s="29" t="s">
        <v>114</v>
      </c>
      <c r="F1071" t="s">
        <v>113</v>
      </c>
      <c r="G1071" s="29">
        <v>1</v>
      </c>
      <c r="H1071" s="29">
        <v>1</v>
      </c>
      <c r="I1071" s="68">
        <v>2</v>
      </c>
      <c r="K1071" t="s">
        <v>106</v>
      </c>
      <c r="L1071" t="s">
        <v>4820</v>
      </c>
      <c r="M1071" s="66" t="s">
        <v>6906</v>
      </c>
      <c r="O1071" t="str">
        <f t="shared" si="16"/>
        <v/>
      </c>
    </row>
    <row r="1072" spans="1:15" x14ac:dyDescent="0.25">
      <c r="A1072" t="s">
        <v>1630</v>
      </c>
      <c r="B1072"/>
      <c r="C1072" t="s">
        <v>35</v>
      </c>
      <c r="D1072" s="29">
        <v>2</v>
      </c>
      <c r="E1072" s="29" t="s">
        <v>112</v>
      </c>
      <c r="F1072" t="s">
        <v>113</v>
      </c>
      <c r="G1072" s="29">
        <v>1</v>
      </c>
      <c r="H1072" s="29">
        <v>1</v>
      </c>
      <c r="I1072" s="68">
        <v>2</v>
      </c>
      <c r="K1072" t="s">
        <v>106</v>
      </c>
      <c r="L1072" t="s">
        <v>4820</v>
      </c>
      <c r="M1072" s="66"/>
      <c r="O1072" t="str">
        <f t="shared" si="16"/>
        <v/>
      </c>
    </row>
    <row r="1073" spans="1:15" x14ac:dyDescent="0.25">
      <c r="A1073" t="s">
        <v>1630</v>
      </c>
      <c r="B1073"/>
      <c r="C1073" t="s">
        <v>47</v>
      </c>
      <c r="D1073" s="29">
        <v>64</v>
      </c>
      <c r="E1073" s="29" t="s">
        <v>109</v>
      </c>
      <c r="F1073" t="s">
        <v>105</v>
      </c>
      <c r="G1073" s="29">
        <v>1</v>
      </c>
      <c r="H1073" s="29">
        <v>1</v>
      </c>
      <c r="I1073" s="68">
        <v>0.32</v>
      </c>
      <c r="K1073" t="s">
        <v>106</v>
      </c>
      <c r="L1073" t="s">
        <v>4820</v>
      </c>
      <c r="M1073" s="66"/>
      <c r="O1073" t="str">
        <f t="shared" si="16"/>
        <v/>
      </c>
    </row>
    <row r="1074" spans="1:15" x14ac:dyDescent="0.25">
      <c r="A1074" t="s">
        <v>754</v>
      </c>
      <c r="B1074" s="103">
        <v>87</v>
      </c>
      <c r="C1074" t="s">
        <v>77</v>
      </c>
      <c r="D1074" s="29">
        <v>4</v>
      </c>
      <c r="E1074" s="29" t="s">
        <v>114</v>
      </c>
      <c r="F1074" t="s">
        <v>113</v>
      </c>
      <c r="G1074" s="29">
        <v>1</v>
      </c>
      <c r="H1074" s="29">
        <v>1</v>
      </c>
      <c r="I1074" s="68">
        <v>4</v>
      </c>
      <c r="K1074" t="s">
        <v>150</v>
      </c>
      <c r="L1074" t="s">
        <v>4821</v>
      </c>
      <c r="M1074" s="66" t="s">
        <v>6906</v>
      </c>
      <c r="O1074" t="str">
        <f t="shared" si="16"/>
        <v/>
      </c>
    </row>
    <row r="1075" spans="1:15" x14ac:dyDescent="0.25">
      <c r="A1075" t="s">
        <v>754</v>
      </c>
      <c r="C1075" t="s">
        <v>77</v>
      </c>
      <c r="D1075" s="29">
        <v>4</v>
      </c>
      <c r="E1075" s="29" t="s">
        <v>114</v>
      </c>
      <c r="F1075" t="s">
        <v>113</v>
      </c>
      <c r="G1075" s="29">
        <v>1</v>
      </c>
      <c r="H1075" s="29">
        <v>1</v>
      </c>
      <c r="I1075" s="68">
        <v>4</v>
      </c>
      <c r="K1075" t="s">
        <v>150</v>
      </c>
      <c r="L1075" t="s">
        <v>4821</v>
      </c>
      <c r="M1075" s="66" t="s">
        <v>6906</v>
      </c>
      <c r="O1075" t="str">
        <f t="shared" si="16"/>
        <v/>
      </c>
    </row>
    <row r="1076" spans="1:15" x14ac:dyDescent="0.25">
      <c r="A1076" t="s">
        <v>754</v>
      </c>
      <c r="C1076" t="s">
        <v>77</v>
      </c>
      <c r="D1076" s="29">
        <v>4</v>
      </c>
      <c r="E1076" s="29" t="s">
        <v>114</v>
      </c>
      <c r="F1076" t="s">
        <v>113</v>
      </c>
      <c r="G1076" s="29">
        <v>1</v>
      </c>
      <c r="H1076" s="29">
        <v>1</v>
      </c>
      <c r="I1076" s="68">
        <v>4</v>
      </c>
      <c r="K1076" t="s">
        <v>150</v>
      </c>
      <c r="L1076" t="s">
        <v>4821</v>
      </c>
      <c r="M1076" s="66" t="s">
        <v>6906</v>
      </c>
      <c r="O1076" t="str">
        <f t="shared" si="16"/>
        <v/>
      </c>
    </row>
    <row r="1077" spans="1:15" x14ac:dyDescent="0.25">
      <c r="A1077" t="s">
        <v>754</v>
      </c>
      <c r="C1077" t="s">
        <v>35</v>
      </c>
      <c r="D1077" s="29">
        <v>2</v>
      </c>
      <c r="E1077" s="29" t="s">
        <v>112</v>
      </c>
      <c r="F1077" t="s">
        <v>113</v>
      </c>
      <c r="G1077" s="29">
        <v>2</v>
      </c>
      <c r="H1077" s="29">
        <v>1</v>
      </c>
      <c r="I1077" s="68">
        <v>4</v>
      </c>
      <c r="K1077" t="s">
        <v>150</v>
      </c>
      <c r="L1077" t="s">
        <v>4821</v>
      </c>
      <c r="M1077" s="66"/>
      <c r="O1077" t="str">
        <f t="shared" si="16"/>
        <v/>
      </c>
    </row>
    <row r="1078" spans="1:15" x14ac:dyDescent="0.25">
      <c r="A1078" t="s">
        <v>754</v>
      </c>
      <c r="C1078" t="s">
        <v>46</v>
      </c>
      <c r="D1078" s="29">
        <v>64</v>
      </c>
      <c r="E1078" s="29" t="s">
        <v>111</v>
      </c>
      <c r="F1078" t="s">
        <v>105</v>
      </c>
      <c r="G1078" s="29">
        <v>2</v>
      </c>
      <c r="H1078" s="29">
        <v>1</v>
      </c>
      <c r="I1078" s="68">
        <v>0.64</v>
      </c>
      <c r="K1078" t="s">
        <v>150</v>
      </c>
      <c r="L1078" t="s">
        <v>4821</v>
      </c>
      <c r="M1078" s="66"/>
      <c r="O1078" t="str">
        <f t="shared" si="16"/>
        <v/>
      </c>
    </row>
    <row r="1079" spans="1:15" x14ac:dyDescent="0.25">
      <c r="A1079" t="s">
        <v>370</v>
      </c>
      <c r="B1079"/>
      <c r="C1079" t="s">
        <v>35</v>
      </c>
      <c r="D1079" s="29">
        <v>20</v>
      </c>
      <c r="E1079" s="29" t="s">
        <v>128</v>
      </c>
      <c r="F1079" t="s">
        <v>113</v>
      </c>
      <c r="G1079" s="29">
        <v>1</v>
      </c>
      <c r="H1079" s="29">
        <v>0</v>
      </c>
      <c r="I1079" s="68">
        <v>0</v>
      </c>
      <c r="K1079" t="s">
        <v>106</v>
      </c>
      <c r="L1079" t="s">
        <v>4822</v>
      </c>
      <c r="M1079" s="66"/>
      <c r="O1079" t="str">
        <f t="shared" si="16"/>
        <v/>
      </c>
    </row>
    <row r="1080" spans="1:15" x14ac:dyDescent="0.25">
      <c r="A1080" t="s">
        <v>3035</v>
      </c>
      <c r="B1080" s="103">
        <v>9</v>
      </c>
      <c r="C1080" t="s">
        <v>77</v>
      </c>
      <c r="D1080" s="29">
        <v>96</v>
      </c>
      <c r="E1080" s="29" t="s">
        <v>104</v>
      </c>
      <c r="F1080" t="s">
        <v>105</v>
      </c>
      <c r="G1080" s="29">
        <v>3</v>
      </c>
      <c r="H1080" s="29">
        <v>1</v>
      </c>
      <c r="I1080" s="68">
        <v>1.44</v>
      </c>
      <c r="K1080" t="s">
        <v>150</v>
      </c>
      <c r="L1080" t="s">
        <v>4823</v>
      </c>
      <c r="M1080" s="66" t="s">
        <v>6906</v>
      </c>
      <c r="O1080" t="str">
        <f t="shared" si="16"/>
        <v/>
      </c>
    </row>
    <row r="1081" spans="1:15" x14ac:dyDescent="0.25">
      <c r="A1081" t="s">
        <v>3035</v>
      </c>
      <c r="B1081" s="103">
        <v>9</v>
      </c>
      <c r="C1081" t="s">
        <v>35</v>
      </c>
      <c r="D1081" s="29">
        <v>96</v>
      </c>
      <c r="E1081" s="29" t="s">
        <v>108</v>
      </c>
      <c r="F1081" t="s">
        <v>105</v>
      </c>
      <c r="G1081" s="29">
        <v>3</v>
      </c>
      <c r="H1081" s="29">
        <v>1</v>
      </c>
      <c r="I1081" s="68">
        <v>1.44</v>
      </c>
      <c r="K1081" t="s">
        <v>150</v>
      </c>
      <c r="L1081" t="s">
        <v>4823</v>
      </c>
      <c r="M1081" s="66"/>
      <c r="O1081" t="str">
        <f t="shared" si="16"/>
        <v/>
      </c>
    </row>
    <row r="1082" spans="1:15" x14ac:dyDescent="0.25">
      <c r="A1082" t="s">
        <v>3035</v>
      </c>
      <c r="B1082" s="103">
        <v>9</v>
      </c>
      <c r="C1082" t="s">
        <v>46</v>
      </c>
      <c r="D1082" s="29">
        <v>64</v>
      </c>
      <c r="E1082" s="29" t="s">
        <v>111</v>
      </c>
      <c r="F1082" t="s">
        <v>105</v>
      </c>
      <c r="G1082" s="29">
        <v>1</v>
      </c>
      <c r="H1082" s="29">
        <v>1</v>
      </c>
      <c r="I1082" s="68">
        <v>0.32</v>
      </c>
      <c r="K1082" t="s">
        <v>150</v>
      </c>
      <c r="L1082" t="s">
        <v>4823</v>
      </c>
      <c r="M1082" s="66"/>
      <c r="O1082" t="str">
        <f t="shared" si="16"/>
        <v/>
      </c>
    </row>
    <row r="1083" spans="1:15" x14ac:dyDescent="0.25">
      <c r="A1083" t="s">
        <v>2323</v>
      </c>
      <c r="B1083" s="103">
        <v>8</v>
      </c>
      <c r="C1083" t="s">
        <v>77</v>
      </c>
      <c r="D1083" s="29">
        <v>2</v>
      </c>
      <c r="E1083" s="29" t="s">
        <v>114</v>
      </c>
      <c r="F1083" t="s">
        <v>113</v>
      </c>
      <c r="G1083" s="29">
        <v>1</v>
      </c>
      <c r="H1083" s="29">
        <v>2</v>
      </c>
      <c r="I1083" s="68">
        <v>4</v>
      </c>
      <c r="K1083" t="s">
        <v>150</v>
      </c>
      <c r="L1083" t="s">
        <v>4824</v>
      </c>
      <c r="M1083" s="66" t="s">
        <v>6906</v>
      </c>
      <c r="O1083" t="str">
        <f t="shared" si="16"/>
        <v/>
      </c>
    </row>
    <row r="1084" spans="1:15" x14ac:dyDescent="0.25">
      <c r="A1084" t="s">
        <v>2323</v>
      </c>
      <c r="C1084" t="s">
        <v>35</v>
      </c>
      <c r="D1084" s="29">
        <v>96</v>
      </c>
      <c r="E1084" s="29" t="s">
        <v>108</v>
      </c>
      <c r="F1084" t="s">
        <v>105</v>
      </c>
      <c r="G1084" s="29">
        <v>2</v>
      </c>
      <c r="H1084" s="29">
        <v>1</v>
      </c>
      <c r="I1084" s="68">
        <v>0.96</v>
      </c>
      <c r="K1084" t="s">
        <v>150</v>
      </c>
      <c r="L1084" t="s">
        <v>4824</v>
      </c>
      <c r="M1084" s="66"/>
      <c r="O1084" t="str">
        <f t="shared" si="16"/>
        <v/>
      </c>
    </row>
    <row r="1085" spans="1:15" x14ac:dyDescent="0.25">
      <c r="A1085" t="s">
        <v>2323</v>
      </c>
      <c r="C1085" t="s">
        <v>46</v>
      </c>
      <c r="D1085" s="29">
        <v>96</v>
      </c>
      <c r="E1085" s="29" t="s">
        <v>111</v>
      </c>
      <c r="F1085" t="s">
        <v>105</v>
      </c>
      <c r="G1085" s="29">
        <v>1</v>
      </c>
      <c r="H1085" s="29">
        <v>1</v>
      </c>
      <c r="I1085" s="68">
        <v>0.48</v>
      </c>
      <c r="K1085" t="s">
        <v>150</v>
      </c>
      <c r="L1085" t="s">
        <v>4824</v>
      </c>
      <c r="M1085" s="66"/>
      <c r="O1085" t="str">
        <f t="shared" si="16"/>
        <v/>
      </c>
    </row>
    <row r="1086" spans="1:15" x14ac:dyDescent="0.25">
      <c r="A1086" t="s">
        <v>299</v>
      </c>
      <c r="B1086"/>
      <c r="C1086" t="s">
        <v>35</v>
      </c>
      <c r="D1086" s="29">
        <v>3</v>
      </c>
      <c r="E1086" s="29" t="s">
        <v>112</v>
      </c>
      <c r="F1086" t="s">
        <v>113</v>
      </c>
      <c r="G1086" s="29">
        <v>1</v>
      </c>
      <c r="H1086" s="29">
        <v>2</v>
      </c>
      <c r="I1086" s="68">
        <v>6</v>
      </c>
      <c r="K1086" t="s">
        <v>106</v>
      </c>
      <c r="L1086" t="s">
        <v>4362</v>
      </c>
      <c r="M1086" s="66"/>
      <c r="O1086" t="str">
        <f t="shared" si="16"/>
        <v/>
      </c>
    </row>
    <row r="1087" spans="1:15" x14ac:dyDescent="0.25">
      <c r="A1087" t="s">
        <v>299</v>
      </c>
      <c r="B1087"/>
      <c r="C1087" t="s">
        <v>77</v>
      </c>
      <c r="D1087" s="29">
        <v>2</v>
      </c>
      <c r="E1087" s="29" t="s">
        <v>114</v>
      </c>
      <c r="F1087" t="s">
        <v>113</v>
      </c>
      <c r="G1087" s="29">
        <v>1</v>
      </c>
      <c r="H1087" s="29">
        <v>5</v>
      </c>
      <c r="I1087" s="68">
        <v>10</v>
      </c>
      <c r="K1087" t="s">
        <v>106</v>
      </c>
      <c r="L1087" t="s">
        <v>4362</v>
      </c>
      <c r="M1087" s="66" t="s">
        <v>6920</v>
      </c>
      <c r="O1087" t="str">
        <f t="shared" si="16"/>
        <v/>
      </c>
    </row>
    <row r="1088" spans="1:15" x14ac:dyDescent="0.25">
      <c r="A1088" t="s">
        <v>2224</v>
      </c>
      <c r="B1088"/>
      <c r="C1088" t="s">
        <v>77</v>
      </c>
      <c r="D1088" s="29">
        <v>1</v>
      </c>
      <c r="E1088" s="29" t="s">
        <v>114</v>
      </c>
      <c r="F1088" t="s">
        <v>113</v>
      </c>
      <c r="G1088" s="29">
        <v>1</v>
      </c>
      <c r="H1088" s="29">
        <v>2</v>
      </c>
      <c r="I1088" s="68">
        <v>2</v>
      </c>
      <c r="K1088" t="s">
        <v>106</v>
      </c>
      <c r="L1088" t="s">
        <v>4825</v>
      </c>
      <c r="M1088" s="66" t="s">
        <v>6906</v>
      </c>
      <c r="O1088" t="str">
        <f t="shared" si="16"/>
        <v/>
      </c>
    </row>
    <row r="1089" spans="1:15" x14ac:dyDescent="0.25">
      <c r="A1089" t="s">
        <v>2224</v>
      </c>
      <c r="B1089"/>
      <c r="C1089" t="s">
        <v>47</v>
      </c>
      <c r="D1089" s="29">
        <v>64</v>
      </c>
      <c r="E1089" s="29" t="s">
        <v>109</v>
      </c>
      <c r="F1089" t="s">
        <v>105</v>
      </c>
      <c r="G1089" s="29">
        <v>1</v>
      </c>
      <c r="H1089" s="29">
        <v>2</v>
      </c>
      <c r="I1089" s="68">
        <v>0.64</v>
      </c>
      <c r="K1089" t="s">
        <v>106</v>
      </c>
      <c r="L1089" t="s">
        <v>4825</v>
      </c>
      <c r="M1089" s="66"/>
      <c r="O1089" t="str">
        <f t="shared" si="16"/>
        <v/>
      </c>
    </row>
    <row r="1090" spans="1:15" x14ac:dyDescent="0.25">
      <c r="A1090" t="s">
        <v>2224</v>
      </c>
      <c r="B1090"/>
      <c r="C1090" t="s">
        <v>35</v>
      </c>
      <c r="D1090" s="29">
        <v>1</v>
      </c>
      <c r="E1090" s="29" t="s">
        <v>112</v>
      </c>
      <c r="F1090" t="s">
        <v>113</v>
      </c>
      <c r="G1090" s="29">
        <v>1</v>
      </c>
      <c r="H1090" s="29">
        <v>2</v>
      </c>
      <c r="I1090" s="68">
        <v>2</v>
      </c>
      <c r="K1090" t="s">
        <v>106</v>
      </c>
      <c r="L1090" t="s">
        <v>4825</v>
      </c>
      <c r="M1090" s="66"/>
      <c r="O1090" t="str">
        <f t="shared" si="16"/>
        <v/>
      </c>
    </row>
    <row r="1091" spans="1:15" x14ac:dyDescent="0.25">
      <c r="A1091" t="s">
        <v>431</v>
      </c>
      <c r="B1091"/>
      <c r="C1091" t="s">
        <v>35</v>
      </c>
      <c r="D1091" s="29">
        <v>64</v>
      </c>
      <c r="E1091" s="29" t="s">
        <v>108</v>
      </c>
      <c r="F1091" t="s">
        <v>105</v>
      </c>
      <c r="G1091" s="29">
        <v>2</v>
      </c>
      <c r="H1091" s="29">
        <v>1</v>
      </c>
      <c r="I1091" s="68">
        <v>0.64</v>
      </c>
      <c r="K1091" t="s">
        <v>106</v>
      </c>
      <c r="L1091" t="s">
        <v>4826</v>
      </c>
      <c r="M1091" s="66"/>
      <c r="O1091" t="str">
        <f t="shared" si="16"/>
        <v/>
      </c>
    </row>
    <row r="1092" spans="1:15" x14ac:dyDescent="0.25">
      <c r="A1092" t="s">
        <v>431</v>
      </c>
      <c r="B1092"/>
      <c r="C1092" t="s">
        <v>35</v>
      </c>
      <c r="D1092" s="29">
        <v>34</v>
      </c>
      <c r="E1092" s="29" t="s">
        <v>108</v>
      </c>
      <c r="F1092" t="s">
        <v>105</v>
      </c>
      <c r="G1092" s="29">
        <v>2</v>
      </c>
      <c r="H1092" s="29">
        <v>1</v>
      </c>
      <c r="I1092" s="68">
        <v>0.34</v>
      </c>
      <c r="K1092" t="s">
        <v>106</v>
      </c>
      <c r="L1092" t="s">
        <v>4826</v>
      </c>
      <c r="M1092" s="66"/>
      <c r="O1092" t="str">
        <f t="shared" si="16"/>
        <v/>
      </c>
    </row>
    <row r="1093" spans="1:15" x14ac:dyDescent="0.25">
      <c r="A1093" t="s">
        <v>431</v>
      </c>
      <c r="B1093"/>
      <c r="C1093" t="s">
        <v>46</v>
      </c>
      <c r="D1093" s="29">
        <v>34</v>
      </c>
      <c r="E1093" s="29" t="s">
        <v>111</v>
      </c>
      <c r="F1093" t="s">
        <v>105</v>
      </c>
      <c r="G1093" s="29">
        <v>1</v>
      </c>
      <c r="H1093" s="29">
        <v>1</v>
      </c>
      <c r="I1093" s="68">
        <v>0.17</v>
      </c>
      <c r="K1093" t="s">
        <v>106</v>
      </c>
      <c r="L1093" t="s">
        <v>4826</v>
      </c>
      <c r="M1093" s="66"/>
      <c r="O1093" t="str">
        <f t="shared" si="16"/>
        <v/>
      </c>
    </row>
    <row r="1094" spans="1:15" x14ac:dyDescent="0.25">
      <c r="A1094" t="s">
        <v>431</v>
      </c>
      <c r="B1094"/>
      <c r="C1094" t="s">
        <v>46</v>
      </c>
      <c r="D1094" s="29">
        <v>34</v>
      </c>
      <c r="E1094" s="29" t="s">
        <v>111</v>
      </c>
      <c r="F1094" t="s">
        <v>105</v>
      </c>
      <c r="G1094" s="29">
        <v>1</v>
      </c>
      <c r="H1094" s="29">
        <v>1</v>
      </c>
      <c r="I1094" s="68">
        <v>0.17</v>
      </c>
      <c r="K1094" t="s">
        <v>106</v>
      </c>
      <c r="L1094" t="s">
        <v>4826</v>
      </c>
      <c r="M1094" s="66"/>
      <c r="O1094" t="str">
        <f t="shared" si="16"/>
        <v/>
      </c>
    </row>
    <row r="1095" spans="1:15" x14ac:dyDescent="0.25">
      <c r="A1095" t="s">
        <v>431</v>
      </c>
      <c r="B1095"/>
      <c r="C1095" t="s">
        <v>77</v>
      </c>
      <c r="D1095" s="29">
        <v>2</v>
      </c>
      <c r="E1095" s="29" t="s">
        <v>114</v>
      </c>
      <c r="F1095" t="s">
        <v>113</v>
      </c>
      <c r="G1095" s="29">
        <v>1</v>
      </c>
      <c r="H1095" s="29">
        <v>1</v>
      </c>
      <c r="I1095" s="68">
        <v>2</v>
      </c>
      <c r="K1095" t="s">
        <v>106</v>
      </c>
      <c r="L1095" t="s">
        <v>4826</v>
      </c>
      <c r="M1095" s="66" t="s">
        <v>6906</v>
      </c>
      <c r="O1095" t="str">
        <f t="shared" si="16"/>
        <v/>
      </c>
    </row>
    <row r="1096" spans="1:15" x14ac:dyDescent="0.25">
      <c r="A1096" t="s">
        <v>2227</v>
      </c>
      <c r="B1096"/>
      <c r="C1096" t="s">
        <v>77</v>
      </c>
      <c r="D1096" s="29">
        <v>1</v>
      </c>
      <c r="E1096" s="29" t="s">
        <v>114</v>
      </c>
      <c r="F1096" t="s">
        <v>113</v>
      </c>
      <c r="G1096" s="29">
        <v>1</v>
      </c>
      <c r="H1096" s="29">
        <v>3</v>
      </c>
      <c r="I1096" s="68">
        <v>3</v>
      </c>
      <c r="K1096" t="s">
        <v>106</v>
      </c>
      <c r="L1096" t="s">
        <v>4827</v>
      </c>
      <c r="M1096" s="66" t="s">
        <v>6906</v>
      </c>
      <c r="O1096" t="str">
        <f t="shared" si="16"/>
        <v/>
      </c>
    </row>
    <row r="1097" spans="1:15" x14ac:dyDescent="0.25">
      <c r="A1097" t="s">
        <v>2227</v>
      </c>
      <c r="B1097"/>
      <c r="C1097" t="s">
        <v>77</v>
      </c>
      <c r="D1097" s="29">
        <v>34</v>
      </c>
      <c r="E1097" s="29" t="s">
        <v>104</v>
      </c>
      <c r="F1097" t="s">
        <v>105</v>
      </c>
      <c r="G1097" s="29">
        <v>1</v>
      </c>
      <c r="H1097" s="29">
        <v>3</v>
      </c>
      <c r="I1097" s="68">
        <v>0.51</v>
      </c>
      <c r="K1097" t="s">
        <v>106</v>
      </c>
      <c r="L1097" t="s">
        <v>4827</v>
      </c>
      <c r="M1097" s="66" t="s">
        <v>6906</v>
      </c>
      <c r="O1097" t="str">
        <f t="shared" ref="O1097:O1160" si="17">TRIM(N1097)</f>
        <v/>
      </c>
    </row>
    <row r="1098" spans="1:15" x14ac:dyDescent="0.25">
      <c r="A1098" t="s">
        <v>2227</v>
      </c>
      <c r="B1098"/>
      <c r="C1098" t="s">
        <v>47</v>
      </c>
      <c r="D1098" s="29">
        <v>64</v>
      </c>
      <c r="E1098" s="29" t="s">
        <v>109</v>
      </c>
      <c r="F1098" t="s">
        <v>105</v>
      </c>
      <c r="G1098" s="29">
        <v>1</v>
      </c>
      <c r="H1098" s="29">
        <v>5</v>
      </c>
      <c r="I1098" s="68">
        <v>1.6</v>
      </c>
      <c r="K1098" t="s">
        <v>106</v>
      </c>
      <c r="L1098" t="s">
        <v>4827</v>
      </c>
      <c r="M1098" s="66"/>
      <c r="O1098" t="str">
        <f t="shared" si="17"/>
        <v/>
      </c>
    </row>
    <row r="1099" spans="1:15" x14ac:dyDescent="0.25">
      <c r="A1099" t="s">
        <v>2227</v>
      </c>
      <c r="B1099"/>
      <c r="C1099" t="s">
        <v>35</v>
      </c>
      <c r="D1099" s="29">
        <v>4</v>
      </c>
      <c r="E1099" s="29" t="s">
        <v>112</v>
      </c>
      <c r="F1099" t="s">
        <v>113</v>
      </c>
      <c r="G1099" s="29">
        <v>1</v>
      </c>
      <c r="H1099" s="29">
        <v>5</v>
      </c>
      <c r="I1099" s="68">
        <v>20</v>
      </c>
      <c r="K1099" t="s">
        <v>106</v>
      </c>
      <c r="L1099" t="s">
        <v>4827</v>
      </c>
      <c r="M1099" s="66"/>
      <c r="O1099" t="str">
        <f t="shared" si="17"/>
        <v/>
      </c>
    </row>
    <row r="1100" spans="1:15" x14ac:dyDescent="0.25">
      <c r="A1100" t="s">
        <v>2283</v>
      </c>
      <c r="B1100"/>
      <c r="C1100" t="s">
        <v>77</v>
      </c>
      <c r="D1100" s="29">
        <v>2</v>
      </c>
      <c r="E1100" s="29" t="s">
        <v>114</v>
      </c>
      <c r="F1100" t="s">
        <v>113</v>
      </c>
      <c r="G1100" s="29">
        <v>1</v>
      </c>
      <c r="H1100" s="29">
        <v>1</v>
      </c>
      <c r="I1100" s="68">
        <v>2</v>
      </c>
      <c r="K1100" t="s">
        <v>106</v>
      </c>
      <c r="L1100" t="s">
        <v>4828</v>
      </c>
      <c r="M1100" s="66" t="s">
        <v>6906</v>
      </c>
      <c r="O1100" t="str">
        <f t="shared" si="17"/>
        <v/>
      </c>
    </row>
    <row r="1101" spans="1:15" x14ac:dyDescent="0.25">
      <c r="A1101" t="s">
        <v>2283</v>
      </c>
      <c r="B1101"/>
      <c r="C1101" t="s">
        <v>35</v>
      </c>
      <c r="D1101" s="29">
        <v>4</v>
      </c>
      <c r="E1101" s="29" t="s">
        <v>112</v>
      </c>
      <c r="F1101" t="s">
        <v>113</v>
      </c>
      <c r="G1101" s="29">
        <v>1</v>
      </c>
      <c r="H1101" s="29">
        <v>1</v>
      </c>
      <c r="I1101" s="68">
        <v>4</v>
      </c>
      <c r="K1101" t="s">
        <v>106</v>
      </c>
      <c r="L1101" t="s">
        <v>4828</v>
      </c>
      <c r="M1101" s="66"/>
      <c r="O1101" t="str">
        <f t="shared" si="17"/>
        <v/>
      </c>
    </row>
    <row r="1102" spans="1:15" x14ac:dyDescent="0.25">
      <c r="A1102" t="s">
        <v>2283</v>
      </c>
      <c r="B1102"/>
      <c r="C1102" t="s">
        <v>46</v>
      </c>
      <c r="D1102" s="29">
        <v>64</v>
      </c>
      <c r="E1102" s="29" t="s">
        <v>111</v>
      </c>
      <c r="F1102" t="s">
        <v>105</v>
      </c>
      <c r="G1102" s="29">
        <v>1</v>
      </c>
      <c r="H1102" s="29">
        <v>1</v>
      </c>
      <c r="I1102" s="68">
        <v>0.32</v>
      </c>
      <c r="K1102" t="s">
        <v>106</v>
      </c>
      <c r="L1102" t="s">
        <v>4828</v>
      </c>
      <c r="M1102" s="66"/>
      <c r="O1102" t="str">
        <f t="shared" si="17"/>
        <v/>
      </c>
    </row>
    <row r="1103" spans="1:15" x14ac:dyDescent="0.25">
      <c r="A1103" t="s">
        <v>2283</v>
      </c>
      <c r="B1103"/>
      <c r="C1103" t="s">
        <v>47</v>
      </c>
      <c r="D1103" s="29">
        <v>1</v>
      </c>
      <c r="E1103" s="29" t="s">
        <v>126</v>
      </c>
      <c r="F1103" t="s">
        <v>113</v>
      </c>
      <c r="G1103" s="29">
        <v>1</v>
      </c>
      <c r="H1103" s="29">
        <v>1</v>
      </c>
      <c r="I1103" s="68">
        <v>1</v>
      </c>
      <c r="K1103" t="s">
        <v>106</v>
      </c>
      <c r="L1103" t="s">
        <v>4828</v>
      </c>
      <c r="M1103" s="66"/>
      <c r="O1103" t="str">
        <f t="shared" si="17"/>
        <v/>
      </c>
    </row>
    <row r="1104" spans="1:15" x14ac:dyDescent="0.25">
      <c r="A1104" t="s">
        <v>2228</v>
      </c>
      <c r="B1104"/>
      <c r="C1104" t="s">
        <v>77</v>
      </c>
      <c r="D1104" s="29">
        <v>64</v>
      </c>
      <c r="E1104" s="29" t="s">
        <v>104</v>
      </c>
      <c r="F1104" t="s">
        <v>105</v>
      </c>
      <c r="G1104" s="29">
        <v>1</v>
      </c>
      <c r="H1104" s="29">
        <v>2</v>
      </c>
      <c r="I1104" s="68">
        <v>0.64</v>
      </c>
      <c r="K1104" t="s">
        <v>106</v>
      </c>
      <c r="L1104" t="s">
        <v>3920</v>
      </c>
      <c r="M1104" s="66" t="s">
        <v>6920</v>
      </c>
      <c r="O1104" t="str">
        <f t="shared" si="17"/>
        <v/>
      </c>
    </row>
    <row r="1105" spans="1:15" x14ac:dyDescent="0.25">
      <c r="A1105" t="s">
        <v>2228</v>
      </c>
      <c r="B1105"/>
      <c r="C1105" t="s">
        <v>35</v>
      </c>
      <c r="D1105" s="29">
        <v>64</v>
      </c>
      <c r="E1105" s="29" t="s">
        <v>108</v>
      </c>
      <c r="F1105" t="s">
        <v>105</v>
      </c>
      <c r="G1105" s="29">
        <v>1</v>
      </c>
      <c r="H1105" s="29">
        <v>2</v>
      </c>
      <c r="I1105" s="68">
        <v>0.64</v>
      </c>
      <c r="K1105" t="s">
        <v>106</v>
      </c>
      <c r="L1105" t="s">
        <v>3920</v>
      </c>
      <c r="M1105" s="66"/>
      <c r="O1105" t="str">
        <f t="shared" si="17"/>
        <v/>
      </c>
    </row>
    <row r="1106" spans="1:15" x14ac:dyDescent="0.25">
      <c r="A1106" t="s">
        <v>2229</v>
      </c>
      <c r="B1106"/>
      <c r="C1106" t="s">
        <v>77</v>
      </c>
      <c r="D1106" s="29">
        <v>96</v>
      </c>
      <c r="E1106" s="29" t="s">
        <v>104</v>
      </c>
      <c r="F1106" t="s">
        <v>105</v>
      </c>
      <c r="G1106" s="29">
        <v>1</v>
      </c>
      <c r="H1106" s="29">
        <v>1</v>
      </c>
      <c r="I1106" s="68">
        <v>0.48</v>
      </c>
      <c r="K1106" t="s">
        <v>106</v>
      </c>
      <c r="L1106" t="s">
        <v>3916</v>
      </c>
      <c r="M1106" s="66" t="s">
        <v>6920</v>
      </c>
      <c r="O1106" t="str">
        <f t="shared" si="17"/>
        <v/>
      </c>
    </row>
    <row r="1107" spans="1:15" x14ac:dyDescent="0.25">
      <c r="A1107" t="s">
        <v>2229</v>
      </c>
      <c r="B1107"/>
      <c r="C1107" t="s">
        <v>35</v>
      </c>
      <c r="D1107" s="29">
        <v>96</v>
      </c>
      <c r="E1107" s="29" t="s">
        <v>108</v>
      </c>
      <c r="F1107" t="s">
        <v>105</v>
      </c>
      <c r="G1107" s="29">
        <v>1</v>
      </c>
      <c r="H1107" s="29">
        <v>1</v>
      </c>
      <c r="I1107" s="68">
        <v>0.48</v>
      </c>
      <c r="K1107" t="s">
        <v>106</v>
      </c>
      <c r="L1107" t="s">
        <v>3916</v>
      </c>
      <c r="M1107" s="66"/>
      <c r="O1107" t="str">
        <f t="shared" si="17"/>
        <v/>
      </c>
    </row>
    <row r="1108" spans="1:15" x14ac:dyDescent="0.25">
      <c r="A1108" t="s">
        <v>1703</v>
      </c>
      <c r="B1108"/>
      <c r="C1108" t="s">
        <v>77</v>
      </c>
      <c r="D1108" s="29">
        <v>3</v>
      </c>
      <c r="E1108" s="29" t="s">
        <v>114</v>
      </c>
      <c r="F1108" t="s">
        <v>113</v>
      </c>
      <c r="G1108" s="29">
        <v>1</v>
      </c>
      <c r="H1108" s="29">
        <v>5</v>
      </c>
      <c r="I1108" s="68">
        <v>15</v>
      </c>
      <c r="K1108" t="s">
        <v>106</v>
      </c>
      <c r="L1108" t="s">
        <v>4829</v>
      </c>
      <c r="M1108" s="66" t="s">
        <v>6906</v>
      </c>
      <c r="O1108" t="str">
        <f t="shared" si="17"/>
        <v/>
      </c>
    </row>
    <row r="1109" spans="1:15" x14ac:dyDescent="0.25">
      <c r="A1109" t="s">
        <v>1703</v>
      </c>
      <c r="B1109"/>
      <c r="C1109" t="s">
        <v>35</v>
      </c>
      <c r="D1109" s="29">
        <v>3</v>
      </c>
      <c r="E1109" s="29" t="s">
        <v>112</v>
      </c>
      <c r="F1109" t="s">
        <v>113</v>
      </c>
      <c r="G1109" s="29">
        <v>1</v>
      </c>
      <c r="H1109" s="29">
        <v>5</v>
      </c>
      <c r="I1109" s="68">
        <v>15</v>
      </c>
      <c r="K1109" t="s">
        <v>106</v>
      </c>
      <c r="L1109" t="s">
        <v>4829</v>
      </c>
      <c r="M1109" s="66"/>
      <c r="O1109" t="str">
        <f t="shared" si="17"/>
        <v/>
      </c>
    </row>
    <row r="1110" spans="1:15" x14ac:dyDescent="0.25">
      <c r="A1110" t="s">
        <v>1703</v>
      </c>
      <c r="B1110"/>
      <c r="C1110" t="s">
        <v>47</v>
      </c>
      <c r="D1110" s="29">
        <v>64</v>
      </c>
      <c r="E1110" s="29" t="s">
        <v>109</v>
      </c>
      <c r="F1110" t="s">
        <v>105</v>
      </c>
      <c r="G1110" s="29">
        <v>1</v>
      </c>
      <c r="H1110" s="29">
        <v>5</v>
      </c>
      <c r="I1110" s="68">
        <v>1.6</v>
      </c>
      <c r="K1110" t="s">
        <v>106</v>
      </c>
      <c r="L1110" t="s">
        <v>4829</v>
      </c>
      <c r="M1110" s="66"/>
      <c r="O1110" t="str">
        <f t="shared" si="17"/>
        <v/>
      </c>
    </row>
    <row r="1111" spans="1:15" x14ac:dyDescent="0.25">
      <c r="A1111" t="s">
        <v>1703</v>
      </c>
      <c r="B1111"/>
      <c r="C1111" t="s">
        <v>47</v>
      </c>
      <c r="D1111" s="29">
        <v>64</v>
      </c>
      <c r="E1111" s="29" t="s">
        <v>109</v>
      </c>
      <c r="F1111" t="s">
        <v>105</v>
      </c>
      <c r="G1111" s="29">
        <v>1</v>
      </c>
      <c r="H1111" s="29">
        <v>5</v>
      </c>
      <c r="I1111" s="68">
        <v>1.6</v>
      </c>
      <c r="K1111" t="s">
        <v>106</v>
      </c>
      <c r="L1111" t="s">
        <v>4829</v>
      </c>
      <c r="M1111" s="66"/>
      <c r="O1111" t="str">
        <f t="shared" si="17"/>
        <v/>
      </c>
    </row>
    <row r="1112" spans="1:15" x14ac:dyDescent="0.25">
      <c r="A1112" t="s">
        <v>2294</v>
      </c>
      <c r="B1112"/>
      <c r="C1112" t="s">
        <v>77</v>
      </c>
      <c r="D1112" s="29">
        <v>1</v>
      </c>
      <c r="E1112" s="29" t="s">
        <v>114</v>
      </c>
      <c r="F1112" t="s">
        <v>113</v>
      </c>
      <c r="G1112" s="29">
        <v>1</v>
      </c>
      <c r="H1112" s="29">
        <v>1</v>
      </c>
      <c r="I1112" s="68">
        <v>1</v>
      </c>
      <c r="K1112" t="s">
        <v>106</v>
      </c>
      <c r="L1112" t="s">
        <v>4014</v>
      </c>
      <c r="M1112" s="66" t="s">
        <v>6920</v>
      </c>
      <c r="O1112" t="str">
        <f t="shared" si="17"/>
        <v/>
      </c>
    </row>
    <row r="1113" spans="1:15" x14ac:dyDescent="0.25">
      <c r="A1113" t="s">
        <v>2294</v>
      </c>
      <c r="B1113"/>
      <c r="C1113" t="s">
        <v>35</v>
      </c>
      <c r="D1113" s="29">
        <v>3</v>
      </c>
      <c r="E1113" s="29" t="s">
        <v>112</v>
      </c>
      <c r="F1113" t="s">
        <v>113</v>
      </c>
      <c r="G1113" s="29">
        <v>1</v>
      </c>
      <c r="H1113" s="29">
        <v>1</v>
      </c>
      <c r="I1113" s="68">
        <v>3</v>
      </c>
      <c r="K1113" t="s">
        <v>106</v>
      </c>
      <c r="L1113" t="s">
        <v>4014</v>
      </c>
      <c r="M1113" s="66"/>
      <c r="O1113" t="str">
        <f t="shared" si="17"/>
        <v/>
      </c>
    </row>
    <row r="1114" spans="1:15" x14ac:dyDescent="0.25">
      <c r="A1114" t="s">
        <v>1631</v>
      </c>
      <c r="B1114"/>
      <c r="C1114" t="s">
        <v>77</v>
      </c>
      <c r="D1114" s="29">
        <v>96</v>
      </c>
      <c r="E1114" s="29" t="s">
        <v>104</v>
      </c>
      <c r="F1114" t="s">
        <v>105</v>
      </c>
      <c r="G1114" s="29">
        <v>1</v>
      </c>
      <c r="H1114" s="29">
        <v>2</v>
      </c>
      <c r="I1114" s="68">
        <v>0.96</v>
      </c>
      <c r="K1114" t="s">
        <v>106</v>
      </c>
      <c r="L1114" t="s">
        <v>4035</v>
      </c>
      <c r="M1114" s="66" t="s">
        <v>6920</v>
      </c>
      <c r="O1114" t="str">
        <f t="shared" si="17"/>
        <v/>
      </c>
    </row>
    <row r="1115" spans="1:15" x14ac:dyDescent="0.25">
      <c r="A1115" t="s">
        <v>1631</v>
      </c>
      <c r="B1115"/>
      <c r="C1115" t="s">
        <v>35</v>
      </c>
      <c r="D1115" s="29">
        <v>96</v>
      </c>
      <c r="E1115" s="29" t="s">
        <v>108</v>
      </c>
      <c r="F1115" t="s">
        <v>105</v>
      </c>
      <c r="G1115" s="29">
        <v>1</v>
      </c>
      <c r="H1115" s="29">
        <v>5</v>
      </c>
      <c r="I1115" s="68">
        <v>2.4</v>
      </c>
      <c r="K1115" t="s">
        <v>106</v>
      </c>
      <c r="L1115" t="s">
        <v>4035</v>
      </c>
      <c r="M1115" s="66"/>
      <c r="O1115" t="str">
        <f t="shared" si="17"/>
        <v/>
      </c>
    </row>
    <row r="1116" spans="1:15" x14ac:dyDescent="0.25">
      <c r="A1116" t="s">
        <v>605</v>
      </c>
      <c r="B1116"/>
      <c r="C1116" t="s">
        <v>77</v>
      </c>
      <c r="D1116" s="29">
        <v>1</v>
      </c>
      <c r="E1116" s="29" t="s">
        <v>114</v>
      </c>
      <c r="F1116" t="s">
        <v>113</v>
      </c>
      <c r="G1116" s="29">
        <v>1</v>
      </c>
      <c r="H1116" s="29">
        <v>1</v>
      </c>
      <c r="I1116" s="68">
        <v>1</v>
      </c>
      <c r="K1116" t="s">
        <v>106</v>
      </c>
      <c r="L1116" t="s">
        <v>4830</v>
      </c>
      <c r="M1116" s="66" t="s">
        <v>6906</v>
      </c>
      <c r="O1116" t="str">
        <f t="shared" si="17"/>
        <v/>
      </c>
    </row>
    <row r="1117" spans="1:15" x14ac:dyDescent="0.25">
      <c r="A1117" t="s">
        <v>605</v>
      </c>
      <c r="B1117"/>
      <c r="C1117" t="s">
        <v>35</v>
      </c>
      <c r="D1117" s="29">
        <v>64</v>
      </c>
      <c r="E1117" s="29" t="s">
        <v>108</v>
      </c>
      <c r="F1117" t="s">
        <v>105</v>
      </c>
      <c r="G1117" s="29">
        <v>1</v>
      </c>
      <c r="H1117" s="29">
        <v>1</v>
      </c>
      <c r="I1117" s="68">
        <v>0.32</v>
      </c>
      <c r="K1117" t="s">
        <v>106</v>
      </c>
      <c r="L1117" t="s">
        <v>4830</v>
      </c>
      <c r="M1117" s="66"/>
      <c r="O1117" t="str">
        <f t="shared" si="17"/>
        <v/>
      </c>
    </row>
    <row r="1118" spans="1:15" x14ac:dyDescent="0.25">
      <c r="A1118" t="s">
        <v>605</v>
      </c>
      <c r="B1118"/>
      <c r="C1118" t="s">
        <v>46</v>
      </c>
      <c r="D1118" s="29">
        <v>96</v>
      </c>
      <c r="E1118" s="29" t="s">
        <v>111</v>
      </c>
      <c r="F1118" t="s">
        <v>105</v>
      </c>
      <c r="G1118" s="29">
        <v>8</v>
      </c>
      <c r="H1118" s="29">
        <v>1</v>
      </c>
      <c r="I1118" s="68">
        <v>3.84</v>
      </c>
      <c r="K1118" t="s">
        <v>106</v>
      </c>
      <c r="L1118" t="s">
        <v>4830</v>
      </c>
      <c r="M1118" s="66"/>
      <c r="O1118" t="str">
        <f t="shared" si="17"/>
        <v/>
      </c>
    </row>
    <row r="1119" spans="1:15" x14ac:dyDescent="0.25">
      <c r="A1119" t="s">
        <v>605</v>
      </c>
      <c r="B1119"/>
      <c r="C1119" t="s">
        <v>46</v>
      </c>
      <c r="D1119" s="29">
        <v>64</v>
      </c>
      <c r="E1119" s="29" t="s">
        <v>111</v>
      </c>
      <c r="F1119" t="s">
        <v>105</v>
      </c>
      <c r="G1119" s="29">
        <v>1</v>
      </c>
      <c r="H1119" s="29">
        <v>1</v>
      </c>
      <c r="I1119" s="68">
        <v>0.32</v>
      </c>
      <c r="K1119" t="s">
        <v>106</v>
      </c>
      <c r="L1119" t="s">
        <v>4830</v>
      </c>
      <c r="M1119" s="66"/>
      <c r="O1119" t="str">
        <f t="shared" si="17"/>
        <v/>
      </c>
    </row>
    <row r="1120" spans="1:15" x14ac:dyDescent="0.25">
      <c r="A1120" t="s">
        <v>3170</v>
      </c>
      <c r="B1120"/>
      <c r="C1120" t="s">
        <v>77</v>
      </c>
      <c r="D1120" s="29">
        <v>2</v>
      </c>
      <c r="E1120" s="29" t="s">
        <v>114</v>
      </c>
      <c r="F1120" t="s">
        <v>113</v>
      </c>
      <c r="G1120" s="29">
        <v>1</v>
      </c>
      <c r="H1120" s="29">
        <v>1</v>
      </c>
      <c r="I1120" s="68">
        <v>2</v>
      </c>
      <c r="K1120" t="s">
        <v>106</v>
      </c>
      <c r="L1120" t="s">
        <v>4831</v>
      </c>
      <c r="M1120" s="66" t="s">
        <v>6906</v>
      </c>
      <c r="O1120" t="str">
        <f t="shared" si="17"/>
        <v/>
      </c>
    </row>
    <row r="1121" spans="1:15" x14ac:dyDescent="0.25">
      <c r="A1121" t="s">
        <v>3170</v>
      </c>
      <c r="B1121"/>
      <c r="C1121" t="s">
        <v>35</v>
      </c>
      <c r="D1121" s="29">
        <v>2</v>
      </c>
      <c r="E1121" s="29" t="s">
        <v>112</v>
      </c>
      <c r="F1121" t="s">
        <v>113</v>
      </c>
      <c r="G1121" s="29">
        <v>1</v>
      </c>
      <c r="H1121" s="29">
        <v>1</v>
      </c>
      <c r="I1121" s="68">
        <v>2</v>
      </c>
      <c r="K1121" t="s">
        <v>106</v>
      </c>
      <c r="L1121" t="s">
        <v>4831</v>
      </c>
      <c r="M1121" s="66"/>
      <c r="O1121" t="str">
        <f t="shared" si="17"/>
        <v/>
      </c>
    </row>
    <row r="1122" spans="1:15" x14ac:dyDescent="0.25">
      <c r="A1122" t="s">
        <v>3170</v>
      </c>
      <c r="B1122"/>
      <c r="C1122" t="s">
        <v>46</v>
      </c>
      <c r="D1122" s="29">
        <v>96</v>
      </c>
      <c r="E1122" s="29" t="s">
        <v>111</v>
      </c>
      <c r="F1122" t="s">
        <v>105</v>
      </c>
      <c r="G1122" s="29">
        <v>1</v>
      </c>
      <c r="H1122" s="29">
        <v>1</v>
      </c>
      <c r="I1122" s="68">
        <v>0.48</v>
      </c>
      <c r="K1122" t="s">
        <v>106</v>
      </c>
      <c r="L1122" t="s">
        <v>4831</v>
      </c>
      <c r="M1122" s="66"/>
      <c r="O1122" t="str">
        <f t="shared" si="17"/>
        <v/>
      </c>
    </row>
    <row r="1123" spans="1:15" x14ac:dyDescent="0.25">
      <c r="A1123" t="s">
        <v>634</v>
      </c>
      <c r="B1123" s="103">
        <v>30</v>
      </c>
      <c r="C1123" t="s">
        <v>77</v>
      </c>
      <c r="D1123" s="29">
        <v>2</v>
      </c>
      <c r="E1123" s="29" t="s">
        <v>114</v>
      </c>
      <c r="F1123" t="s">
        <v>113</v>
      </c>
      <c r="G1123" s="29">
        <v>2</v>
      </c>
      <c r="H1123" s="29">
        <v>2</v>
      </c>
      <c r="I1123" s="68">
        <v>8</v>
      </c>
      <c r="K1123" t="s">
        <v>150</v>
      </c>
      <c r="L1123" t="s">
        <v>4832</v>
      </c>
      <c r="M1123" s="66" t="s">
        <v>6906</v>
      </c>
      <c r="O1123" t="str">
        <f t="shared" si="17"/>
        <v/>
      </c>
    </row>
    <row r="1124" spans="1:15" x14ac:dyDescent="0.25">
      <c r="A1124" t="s">
        <v>634</v>
      </c>
      <c r="C1124" t="s">
        <v>35</v>
      </c>
      <c r="D1124" s="29">
        <v>3</v>
      </c>
      <c r="E1124" s="29" t="s">
        <v>112</v>
      </c>
      <c r="F1124" t="s">
        <v>113</v>
      </c>
      <c r="G1124" s="29">
        <v>1</v>
      </c>
      <c r="H1124" s="29">
        <v>2</v>
      </c>
      <c r="I1124" s="68">
        <v>6</v>
      </c>
      <c r="K1124" t="s">
        <v>150</v>
      </c>
      <c r="L1124" t="s">
        <v>4832</v>
      </c>
      <c r="M1124" s="66"/>
      <c r="O1124" t="str">
        <f t="shared" si="17"/>
        <v/>
      </c>
    </row>
    <row r="1125" spans="1:15" x14ac:dyDescent="0.25">
      <c r="A1125" t="s">
        <v>634</v>
      </c>
      <c r="C1125" t="s">
        <v>46</v>
      </c>
      <c r="D1125" s="29">
        <v>64</v>
      </c>
      <c r="E1125" s="29" t="s">
        <v>111</v>
      </c>
      <c r="F1125" t="s">
        <v>105</v>
      </c>
      <c r="G1125" s="29">
        <v>4</v>
      </c>
      <c r="H1125" s="29">
        <v>1</v>
      </c>
      <c r="I1125" s="68">
        <v>1.28</v>
      </c>
      <c r="K1125" t="s">
        <v>150</v>
      </c>
      <c r="L1125" t="s">
        <v>4832</v>
      </c>
      <c r="M1125" s="66"/>
      <c r="O1125" t="str">
        <f t="shared" si="17"/>
        <v/>
      </c>
    </row>
    <row r="1126" spans="1:15" x14ac:dyDescent="0.25">
      <c r="A1126" t="s">
        <v>634</v>
      </c>
      <c r="C1126" t="s">
        <v>35</v>
      </c>
      <c r="D1126" s="29">
        <v>2</v>
      </c>
      <c r="E1126" s="29" t="s">
        <v>112</v>
      </c>
      <c r="F1126" t="s">
        <v>113</v>
      </c>
      <c r="G1126" s="29">
        <v>1</v>
      </c>
      <c r="H1126" s="29">
        <v>2</v>
      </c>
      <c r="I1126" s="68">
        <v>4</v>
      </c>
      <c r="K1126" t="s">
        <v>150</v>
      </c>
      <c r="L1126" t="s">
        <v>4832</v>
      </c>
      <c r="M1126" s="66"/>
      <c r="O1126" t="str">
        <f t="shared" si="17"/>
        <v/>
      </c>
    </row>
    <row r="1127" spans="1:15" x14ac:dyDescent="0.25">
      <c r="A1127" t="s">
        <v>2140</v>
      </c>
      <c r="B1127" s="103">
        <v>7</v>
      </c>
      <c r="C1127" t="s">
        <v>77</v>
      </c>
      <c r="D1127" s="29">
        <v>96</v>
      </c>
      <c r="E1127" s="29" t="s">
        <v>104</v>
      </c>
      <c r="F1127" t="s">
        <v>105</v>
      </c>
      <c r="G1127" s="29">
        <v>3</v>
      </c>
      <c r="H1127" s="29">
        <v>1</v>
      </c>
      <c r="I1127" s="68">
        <v>1.44</v>
      </c>
      <c r="K1127" t="s">
        <v>150</v>
      </c>
      <c r="L1127" t="s">
        <v>4833</v>
      </c>
      <c r="M1127" s="66" t="s">
        <v>6906</v>
      </c>
      <c r="O1127" t="str">
        <f t="shared" si="17"/>
        <v/>
      </c>
    </row>
    <row r="1128" spans="1:15" x14ac:dyDescent="0.25">
      <c r="A1128" t="s">
        <v>2140</v>
      </c>
      <c r="C1128" t="s">
        <v>35</v>
      </c>
      <c r="D1128" s="29">
        <v>96</v>
      </c>
      <c r="E1128" s="29" t="s">
        <v>108</v>
      </c>
      <c r="F1128" t="s">
        <v>105</v>
      </c>
      <c r="G1128" s="29">
        <v>2</v>
      </c>
      <c r="H1128" s="29">
        <v>1</v>
      </c>
      <c r="I1128" s="68">
        <v>0.96</v>
      </c>
      <c r="K1128" t="s">
        <v>150</v>
      </c>
      <c r="L1128" t="s">
        <v>4833</v>
      </c>
      <c r="M1128" s="66"/>
      <c r="O1128" t="str">
        <f t="shared" si="17"/>
        <v/>
      </c>
    </row>
    <row r="1129" spans="1:15" x14ac:dyDescent="0.25">
      <c r="A1129" t="s">
        <v>2140</v>
      </c>
      <c r="C1129" t="s">
        <v>46</v>
      </c>
      <c r="D1129" s="29">
        <v>64</v>
      </c>
      <c r="E1129" s="29" t="s">
        <v>111</v>
      </c>
      <c r="F1129" t="s">
        <v>105</v>
      </c>
      <c r="G1129" s="29">
        <v>1</v>
      </c>
      <c r="H1129" s="29">
        <v>1</v>
      </c>
      <c r="I1129" s="68">
        <v>0.32</v>
      </c>
      <c r="K1129" t="s">
        <v>150</v>
      </c>
      <c r="L1129" t="s">
        <v>4833</v>
      </c>
      <c r="M1129" s="66"/>
      <c r="O1129" t="str">
        <f t="shared" si="17"/>
        <v/>
      </c>
    </row>
    <row r="1130" spans="1:15" x14ac:dyDescent="0.25">
      <c r="A1130" t="s">
        <v>3153</v>
      </c>
      <c r="B1130"/>
      <c r="C1130" t="s">
        <v>77</v>
      </c>
      <c r="D1130" s="29">
        <v>2</v>
      </c>
      <c r="E1130" s="29" t="s">
        <v>114</v>
      </c>
      <c r="F1130" t="s">
        <v>113</v>
      </c>
      <c r="G1130" s="29">
        <v>1</v>
      </c>
      <c r="H1130" s="29">
        <v>3</v>
      </c>
      <c r="I1130" s="68">
        <v>6</v>
      </c>
      <c r="K1130" t="s">
        <v>106</v>
      </c>
      <c r="L1130" t="s">
        <v>4141</v>
      </c>
      <c r="M1130" s="66" t="s">
        <v>6920</v>
      </c>
      <c r="O1130" t="str">
        <f t="shared" si="17"/>
        <v/>
      </c>
    </row>
    <row r="1131" spans="1:15" x14ac:dyDescent="0.25">
      <c r="A1131" t="s">
        <v>3153</v>
      </c>
      <c r="B1131"/>
      <c r="C1131" t="s">
        <v>35</v>
      </c>
      <c r="D1131" s="29">
        <v>3</v>
      </c>
      <c r="E1131" s="29" t="s">
        <v>112</v>
      </c>
      <c r="F1131" t="s">
        <v>113</v>
      </c>
      <c r="G1131" s="29">
        <v>1</v>
      </c>
      <c r="H1131" s="29">
        <v>3</v>
      </c>
      <c r="I1131" s="68">
        <v>9</v>
      </c>
      <c r="K1131" t="s">
        <v>106</v>
      </c>
      <c r="L1131" t="s">
        <v>4141</v>
      </c>
      <c r="M1131" s="66"/>
      <c r="O1131" t="str">
        <f t="shared" si="17"/>
        <v/>
      </c>
    </row>
    <row r="1132" spans="1:15" x14ac:dyDescent="0.25">
      <c r="A1132" t="s">
        <v>2230</v>
      </c>
      <c r="B1132"/>
      <c r="C1132" t="s">
        <v>77</v>
      </c>
      <c r="D1132" s="29">
        <v>96</v>
      </c>
      <c r="E1132" s="29" t="s">
        <v>104</v>
      </c>
      <c r="F1132" t="s">
        <v>105</v>
      </c>
      <c r="G1132" s="29">
        <v>1</v>
      </c>
      <c r="H1132" s="29">
        <v>1</v>
      </c>
      <c r="I1132" s="68">
        <v>0.48</v>
      </c>
      <c r="K1132" t="s">
        <v>106</v>
      </c>
      <c r="L1132" t="s">
        <v>4834</v>
      </c>
      <c r="M1132" s="66" t="s">
        <v>6906</v>
      </c>
      <c r="O1132" t="str">
        <f t="shared" si="17"/>
        <v/>
      </c>
    </row>
    <row r="1133" spans="1:15" x14ac:dyDescent="0.25">
      <c r="A1133" t="s">
        <v>2230</v>
      </c>
      <c r="B1133"/>
      <c r="C1133" t="s">
        <v>47</v>
      </c>
      <c r="D1133" s="29">
        <v>64</v>
      </c>
      <c r="E1133" s="29" t="s">
        <v>109</v>
      </c>
      <c r="F1133" t="s">
        <v>105</v>
      </c>
      <c r="G1133" s="29">
        <v>1</v>
      </c>
      <c r="H1133" s="29">
        <v>1</v>
      </c>
      <c r="I1133" s="68">
        <v>0.32</v>
      </c>
      <c r="K1133" t="s">
        <v>106</v>
      </c>
      <c r="L1133" t="s">
        <v>4834</v>
      </c>
      <c r="M1133" s="66"/>
      <c r="O1133" t="str">
        <f t="shared" si="17"/>
        <v/>
      </c>
    </row>
    <row r="1134" spans="1:15" x14ac:dyDescent="0.25">
      <c r="A1134" t="s">
        <v>2230</v>
      </c>
      <c r="B1134"/>
      <c r="C1134" t="s">
        <v>35</v>
      </c>
      <c r="D1134" s="29">
        <v>96</v>
      </c>
      <c r="E1134" s="29" t="s">
        <v>108</v>
      </c>
      <c r="F1134" t="s">
        <v>105</v>
      </c>
      <c r="G1134" s="29">
        <v>1</v>
      </c>
      <c r="H1134" s="29">
        <v>2</v>
      </c>
      <c r="I1134" s="68">
        <v>0.96</v>
      </c>
      <c r="K1134" t="s">
        <v>106</v>
      </c>
      <c r="L1134" t="s">
        <v>4834</v>
      </c>
      <c r="M1134" s="66"/>
      <c r="O1134" t="str">
        <f t="shared" si="17"/>
        <v/>
      </c>
    </row>
    <row r="1135" spans="1:15" x14ac:dyDescent="0.25">
      <c r="A1135" t="s">
        <v>2965</v>
      </c>
      <c r="B1135"/>
      <c r="C1135" t="s">
        <v>77</v>
      </c>
      <c r="D1135" s="29">
        <v>64</v>
      </c>
      <c r="E1135" s="29" t="s">
        <v>104</v>
      </c>
      <c r="F1135" t="s">
        <v>105</v>
      </c>
      <c r="G1135" s="29">
        <v>1</v>
      </c>
      <c r="H1135" s="29">
        <v>1</v>
      </c>
      <c r="I1135" s="68">
        <v>0.32</v>
      </c>
      <c r="K1135" t="s">
        <v>106</v>
      </c>
      <c r="L1135" t="s">
        <v>3914</v>
      </c>
      <c r="M1135" s="66" t="s">
        <v>6920</v>
      </c>
      <c r="O1135" t="str">
        <f t="shared" si="17"/>
        <v/>
      </c>
    </row>
    <row r="1136" spans="1:15" x14ac:dyDescent="0.25">
      <c r="A1136" t="s">
        <v>2965</v>
      </c>
      <c r="B1136"/>
      <c r="C1136" t="s">
        <v>35</v>
      </c>
      <c r="D1136" s="29">
        <v>96</v>
      </c>
      <c r="E1136" s="29" t="s">
        <v>108</v>
      </c>
      <c r="F1136" t="s">
        <v>105</v>
      </c>
      <c r="G1136" s="29">
        <v>1</v>
      </c>
      <c r="H1136" s="29">
        <v>1</v>
      </c>
      <c r="I1136" s="68">
        <v>0.48</v>
      </c>
      <c r="K1136" t="s">
        <v>106</v>
      </c>
      <c r="L1136" t="s">
        <v>3914</v>
      </c>
      <c r="M1136" s="66"/>
      <c r="O1136" t="str">
        <f t="shared" si="17"/>
        <v/>
      </c>
    </row>
    <row r="1137" spans="1:15" x14ac:dyDescent="0.25">
      <c r="A1137" t="s">
        <v>1543</v>
      </c>
      <c r="B1137"/>
      <c r="C1137" t="s">
        <v>77</v>
      </c>
      <c r="D1137" s="29">
        <v>4</v>
      </c>
      <c r="E1137" s="29" t="s">
        <v>114</v>
      </c>
      <c r="F1137" t="s">
        <v>113</v>
      </c>
      <c r="G1137" s="29">
        <v>2</v>
      </c>
      <c r="H1137" s="29">
        <v>5</v>
      </c>
      <c r="I1137" s="68">
        <v>40</v>
      </c>
      <c r="K1137" t="s">
        <v>106</v>
      </c>
      <c r="L1137" t="s">
        <v>4515</v>
      </c>
      <c r="M1137" s="66" t="s">
        <v>6906</v>
      </c>
      <c r="O1137" t="str">
        <f t="shared" si="17"/>
        <v/>
      </c>
    </row>
    <row r="1138" spans="1:15" x14ac:dyDescent="0.25">
      <c r="A1138" t="s">
        <v>1543</v>
      </c>
      <c r="B1138"/>
      <c r="C1138" t="s">
        <v>35</v>
      </c>
      <c r="D1138" s="29">
        <v>4</v>
      </c>
      <c r="E1138" s="29" t="s">
        <v>112</v>
      </c>
      <c r="F1138" t="s">
        <v>113</v>
      </c>
      <c r="G1138" s="29">
        <v>1</v>
      </c>
      <c r="H1138" s="29">
        <v>5</v>
      </c>
      <c r="I1138" s="68">
        <v>20</v>
      </c>
      <c r="K1138" t="s">
        <v>106</v>
      </c>
      <c r="L1138" t="s">
        <v>4515</v>
      </c>
      <c r="M1138" s="66"/>
      <c r="O1138" t="str">
        <f t="shared" si="17"/>
        <v/>
      </c>
    </row>
    <row r="1139" spans="1:15" x14ac:dyDescent="0.25">
      <c r="A1139" t="s">
        <v>1543</v>
      </c>
      <c r="B1139"/>
      <c r="C1139" t="s">
        <v>35</v>
      </c>
      <c r="D1139" s="29">
        <v>4</v>
      </c>
      <c r="E1139" s="29" t="s">
        <v>112</v>
      </c>
      <c r="F1139" t="s">
        <v>113</v>
      </c>
      <c r="G1139" s="29">
        <v>1</v>
      </c>
      <c r="H1139" s="29">
        <v>2</v>
      </c>
      <c r="I1139" s="68">
        <v>8</v>
      </c>
      <c r="K1139" t="s">
        <v>106</v>
      </c>
      <c r="L1139" t="s">
        <v>4515</v>
      </c>
      <c r="M1139" s="66"/>
      <c r="O1139" t="str">
        <f t="shared" si="17"/>
        <v/>
      </c>
    </row>
    <row r="1140" spans="1:15" x14ac:dyDescent="0.25">
      <c r="A1140" t="s">
        <v>1543</v>
      </c>
      <c r="B1140"/>
      <c r="C1140" t="s">
        <v>47</v>
      </c>
      <c r="D1140" s="29">
        <v>64</v>
      </c>
      <c r="E1140" s="29" t="s">
        <v>109</v>
      </c>
      <c r="F1140" t="s">
        <v>105</v>
      </c>
      <c r="G1140" s="29">
        <v>3</v>
      </c>
      <c r="H1140" s="29">
        <v>3</v>
      </c>
      <c r="I1140" s="68">
        <v>2.88</v>
      </c>
      <c r="K1140" t="s">
        <v>106</v>
      </c>
      <c r="L1140" t="s">
        <v>4515</v>
      </c>
      <c r="M1140" s="66"/>
      <c r="O1140" t="str">
        <f t="shared" si="17"/>
        <v/>
      </c>
    </row>
    <row r="1141" spans="1:15" x14ac:dyDescent="0.25">
      <c r="A1141" t="s">
        <v>2966</v>
      </c>
      <c r="B1141"/>
      <c r="C1141" t="s">
        <v>77</v>
      </c>
      <c r="D1141" s="29">
        <v>1</v>
      </c>
      <c r="E1141" s="29" t="s">
        <v>114</v>
      </c>
      <c r="F1141" t="s">
        <v>113</v>
      </c>
      <c r="G1141" s="29">
        <v>1</v>
      </c>
      <c r="H1141" s="29">
        <v>1</v>
      </c>
      <c r="I1141" s="68">
        <v>1</v>
      </c>
      <c r="K1141" t="s">
        <v>106</v>
      </c>
      <c r="L1141" t="s">
        <v>4018</v>
      </c>
      <c r="M1141" s="66" t="s">
        <v>6920</v>
      </c>
      <c r="O1141" t="str">
        <f t="shared" si="17"/>
        <v/>
      </c>
    </row>
    <row r="1142" spans="1:15" x14ac:dyDescent="0.25">
      <c r="A1142" t="s">
        <v>2966</v>
      </c>
      <c r="B1142"/>
      <c r="C1142" t="s">
        <v>35</v>
      </c>
      <c r="D1142" s="29">
        <v>1</v>
      </c>
      <c r="E1142" s="29" t="s">
        <v>112</v>
      </c>
      <c r="F1142" t="s">
        <v>113</v>
      </c>
      <c r="G1142" s="29">
        <v>1</v>
      </c>
      <c r="H1142" s="29">
        <v>2</v>
      </c>
      <c r="I1142" s="68">
        <v>2</v>
      </c>
      <c r="K1142" t="s">
        <v>106</v>
      </c>
      <c r="L1142" t="s">
        <v>4018</v>
      </c>
      <c r="M1142" s="66"/>
      <c r="O1142" t="str">
        <f t="shared" si="17"/>
        <v/>
      </c>
    </row>
    <row r="1143" spans="1:15" x14ac:dyDescent="0.25">
      <c r="A1143" t="s">
        <v>1841</v>
      </c>
      <c r="B1143"/>
      <c r="C1143" t="s">
        <v>77</v>
      </c>
      <c r="D1143" s="29">
        <v>20</v>
      </c>
      <c r="E1143" s="29" t="s">
        <v>157</v>
      </c>
      <c r="F1143" t="s">
        <v>113</v>
      </c>
      <c r="G1143" s="29">
        <v>1</v>
      </c>
      <c r="H1143" s="29">
        <v>1</v>
      </c>
      <c r="I1143" s="68">
        <v>20</v>
      </c>
      <c r="K1143" t="s">
        <v>106</v>
      </c>
      <c r="L1143" t="s">
        <v>4835</v>
      </c>
      <c r="M1143" s="66" t="s">
        <v>6906</v>
      </c>
      <c r="O1143" t="str">
        <f t="shared" si="17"/>
        <v/>
      </c>
    </row>
    <row r="1144" spans="1:15" x14ac:dyDescent="0.25">
      <c r="A1144" t="s">
        <v>1841</v>
      </c>
      <c r="B1144"/>
      <c r="C1144" t="s">
        <v>77</v>
      </c>
      <c r="D1144" s="29">
        <v>34</v>
      </c>
      <c r="E1144" s="29" t="s">
        <v>104</v>
      </c>
      <c r="F1144" t="s">
        <v>105</v>
      </c>
      <c r="G1144" s="29">
        <v>1</v>
      </c>
      <c r="H1144" s="29">
        <v>3</v>
      </c>
      <c r="I1144" s="68">
        <v>0.51</v>
      </c>
      <c r="K1144" t="s">
        <v>106</v>
      </c>
      <c r="L1144" t="s">
        <v>4835</v>
      </c>
      <c r="M1144" s="66" t="s">
        <v>6906</v>
      </c>
      <c r="O1144" t="str">
        <f t="shared" si="17"/>
        <v/>
      </c>
    </row>
    <row r="1145" spans="1:15" x14ac:dyDescent="0.25">
      <c r="A1145" t="s">
        <v>1841</v>
      </c>
      <c r="B1145"/>
      <c r="C1145" t="s">
        <v>47</v>
      </c>
      <c r="D1145" s="29">
        <v>2</v>
      </c>
      <c r="E1145" s="29" t="s">
        <v>126</v>
      </c>
      <c r="F1145" t="s">
        <v>113</v>
      </c>
      <c r="G1145" s="29">
        <v>2</v>
      </c>
      <c r="H1145" s="29">
        <v>3</v>
      </c>
      <c r="I1145" s="68">
        <v>12</v>
      </c>
      <c r="K1145" t="s">
        <v>106</v>
      </c>
      <c r="L1145" t="s">
        <v>4835</v>
      </c>
      <c r="M1145" s="66"/>
      <c r="O1145" t="str">
        <f t="shared" si="17"/>
        <v/>
      </c>
    </row>
    <row r="1146" spans="1:15" x14ac:dyDescent="0.25">
      <c r="A1146" t="s">
        <v>1841</v>
      </c>
      <c r="B1146"/>
      <c r="C1146" t="s">
        <v>35</v>
      </c>
      <c r="D1146" s="29">
        <v>6</v>
      </c>
      <c r="E1146" s="29" t="s">
        <v>112</v>
      </c>
      <c r="F1146" t="s">
        <v>113</v>
      </c>
      <c r="G1146" s="29">
        <v>1</v>
      </c>
      <c r="H1146" s="29">
        <v>3</v>
      </c>
      <c r="I1146" s="68">
        <v>18</v>
      </c>
      <c r="K1146" t="s">
        <v>106</v>
      </c>
      <c r="L1146" t="s">
        <v>4835</v>
      </c>
      <c r="M1146" s="66"/>
      <c r="O1146" t="str">
        <f t="shared" si="17"/>
        <v/>
      </c>
    </row>
    <row r="1147" spans="1:15" x14ac:dyDescent="0.25">
      <c r="A1147" t="s">
        <v>1952</v>
      </c>
      <c r="B1147" s="103">
        <v>4</v>
      </c>
      <c r="C1147" t="s">
        <v>77</v>
      </c>
      <c r="D1147" s="29">
        <v>1</v>
      </c>
      <c r="E1147" s="29" t="s">
        <v>114</v>
      </c>
      <c r="F1147" t="s">
        <v>113</v>
      </c>
      <c r="G1147" s="29">
        <v>1</v>
      </c>
      <c r="H1147" s="29">
        <v>1</v>
      </c>
      <c r="I1147" s="68">
        <v>1</v>
      </c>
      <c r="K1147" t="s">
        <v>150</v>
      </c>
      <c r="L1147" t="s">
        <v>4836</v>
      </c>
      <c r="M1147" s="66" t="s">
        <v>6906</v>
      </c>
      <c r="O1147" t="str">
        <f t="shared" si="17"/>
        <v/>
      </c>
    </row>
    <row r="1148" spans="1:15" x14ac:dyDescent="0.25">
      <c r="A1148" t="s">
        <v>1952</v>
      </c>
      <c r="C1148" t="s">
        <v>35</v>
      </c>
      <c r="D1148" s="29">
        <v>96</v>
      </c>
      <c r="E1148" s="29" t="s">
        <v>108</v>
      </c>
      <c r="F1148" t="s">
        <v>105</v>
      </c>
      <c r="G1148" s="29">
        <v>2</v>
      </c>
      <c r="H1148" s="29">
        <v>1</v>
      </c>
      <c r="I1148" s="68">
        <v>0.96</v>
      </c>
      <c r="K1148" t="s">
        <v>150</v>
      </c>
      <c r="L1148" t="s">
        <v>4836</v>
      </c>
      <c r="M1148" s="66"/>
      <c r="O1148" t="str">
        <f t="shared" si="17"/>
        <v/>
      </c>
    </row>
    <row r="1149" spans="1:15" x14ac:dyDescent="0.25">
      <c r="A1149" t="s">
        <v>1952</v>
      </c>
      <c r="C1149" t="s">
        <v>46</v>
      </c>
      <c r="D1149" s="29">
        <v>96</v>
      </c>
      <c r="E1149" s="29" t="s">
        <v>111</v>
      </c>
      <c r="F1149" t="s">
        <v>105</v>
      </c>
      <c r="G1149" s="29">
        <v>1</v>
      </c>
      <c r="H1149" s="29">
        <v>1</v>
      </c>
      <c r="I1149" s="68">
        <v>0.48</v>
      </c>
      <c r="K1149" t="s">
        <v>150</v>
      </c>
      <c r="L1149" t="s">
        <v>4836</v>
      </c>
      <c r="M1149" s="66"/>
      <c r="O1149" t="str">
        <f t="shared" si="17"/>
        <v/>
      </c>
    </row>
    <row r="1150" spans="1:15" x14ac:dyDescent="0.25">
      <c r="A1150" t="s">
        <v>714</v>
      </c>
      <c r="B1150" s="103">
        <v>37</v>
      </c>
      <c r="C1150" t="s">
        <v>77</v>
      </c>
      <c r="D1150" s="29">
        <v>4</v>
      </c>
      <c r="E1150" s="29" t="s">
        <v>114</v>
      </c>
      <c r="F1150" t="s">
        <v>113</v>
      </c>
      <c r="G1150" s="29">
        <v>2</v>
      </c>
      <c r="H1150" s="29">
        <v>1</v>
      </c>
      <c r="I1150" s="68">
        <v>8</v>
      </c>
      <c r="K1150" t="s">
        <v>150</v>
      </c>
      <c r="L1150" t="s">
        <v>4837</v>
      </c>
      <c r="M1150" s="66" t="s">
        <v>6906</v>
      </c>
      <c r="O1150" t="str">
        <f t="shared" si="17"/>
        <v/>
      </c>
    </row>
    <row r="1151" spans="1:15" x14ac:dyDescent="0.25">
      <c r="A1151" t="s">
        <v>714</v>
      </c>
      <c r="C1151" t="s">
        <v>35</v>
      </c>
      <c r="D1151" s="29">
        <v>3</v>
      </c>
      <c r="E1151" s="29" t="s">
        <v>112</v>
      </c>
      <c r="F1151" t="s">
        <v>113</v>
      </c>
      <c r="G1151" s="29">
        <v>1</v>
      </c>
      <c r="H1151" s="29">
        <v>2</v>
      </c>
      <c r="I1151" s="68">
        <v>6</v>
      </c>
      <c r="K1151" t="s">
        <v>150</v>
      </c>
      <c r="L1151" t="s">
        <v>4837</v>
      </c>
      <c r="M1151" s="66"/>
      <c r="O1151" t="str">
        <f t="shared" si="17"/>
        <v/>
      </c>
    </row>
    <row r="1152" spans="1:15" x14ac:dyDescent="0.25">
      <c r="A1152" t="s">
        <v>714</v>
      </c>
      <c r="C1152" t="s">
        <v>46</v>
      </c>
      <c r="D1152" s="29">
        <v>96</v>
      </c>
      <c r="E1152" s="29" t="s">
        <v>111</v>
      </c>
      <c r="F1152" t="s">
        <v>105</v>
      </c>
      <c r="G1152" s="29">
        <v>1</v>
      </c>
      <c r="H1152" s="29">
        <v>1</v>
      </c>
      <c r="I1152" s="68">
        <v>0.48</v>
      </c>
      <c r="K1152" t="s">
        <v>150</v>
      </c>
      <c r="L1152" t="s">
        <v>4837</v>
      </c>
      <c r="M1152" s="66"/>
      <c r="O1152" t="str">
        <f t="shared" si="17"/>
        <v/>
      </c>
    </row>
    <row r="1153" spans="1:15" x14ac:dyDescent="0.25">
      <c r="A1153" t="s">
        <v>2041</v>
      </c>
      <c r="B1153" s="103">
        <v>23</v>
      </c>
      <c r="C1153" t="s">
        <v>77</v>
      </c>
      <c r="D1153" s="29">
        <v>2</v>
      </c>
      <c r="E1153" s="29" t="s">
        <v>616</v>
      </c>
      <c r="F1153" t="s">
        <v>113</v>
      </c>
      <c r="G1153" s="29">
        <v>1</v>
      </c>
      <c r="H1153" s="29">
        <v>2</v>
      </c>
      <c r="I1153" s="68">
        <v>4</v>
      </c>
      <c r="K1153" t="s">
        <v>150</v>
      </c>
      <c r="L1153" t="s">
        <v>4838</v>
      </c>
      <c r="M1153" s="66" t="s">
        <v>6906</v>
      </c>
      <c r="O1153" t="str">
        <f t="shared" si="17"/>
        <v/>
      </c>
    </row>
    <row r="1154" spans="1:15" x14ac:dyDescent="0.25">
      <c r="A1154" t="s">
        <v>2041</v>
      </c>
      <c r="C1154" t="s">
        <v>35</v>
      </c>
      <c r="D1154" s="29">
        <v>96</v>
      </c>
      <c r="E1154" s="29" t="s">
        <v>108</v>
      </c>
      <c r="F1154" t="s">
        <v>105</v>
      </c>
      <c r="G1154" s="29">
        <v>3</v>
      </c>
      <c r="H1154" s="29">
        <v>1</v>
      </c>
      <c r="I1154" s="68">
        <v>1.44</v>
      </c>
      <c r="K1154" t="s">
        <v>150</v>
      </c>
      <c r="L1154" t="s">
        <v>4838</v>
      </c>
      <c r="M1154" s="66"/>
      <c r="O1154" t="str">
        <f t="shared" si="17"/>
        <v/>
      </c>
    </row>
    <row r="1155" spans="1:15" x14ac:dyDescent="0.25">
      <c r="A1155" t="s">
        <v>2041</v>
      </c>
      <c r="C1155" t="s">
        <v>46</v>
      </c>
      <c r="D1155" s="29">
        <v>96</v>
      </c>
      <c r="E1155" s="29" t="s">
        <v>111</v>
      </c>
      <c r="F1155" t="s">
        <v>105</v>
      </c>
      <c r="G1155" s="29">
        <v>1</v>
      </c>
      <c r="H1155" s="29">
        <v>1</v>
      </c>
      <c r="I1155" s="68">
        <v>0.48</v>
      </c>
      <c r="K1155" t="s">
        <v>150</v>
      </c>
      <c r="L1155" t="s">
        <v>4838</v>
      </c>
      <c r="M1155" s="66"/>
      <c r="O1155" t="str">
        <f t="shared" si="17"/>
        <v/>
      </c>
    </row>
    <row r="1156" spans="1:15" x14ac:dyDescent="0.25">
      <c r="A1156" t="s">
        <v>1684</v>
      </c>
      <c r="B1156"/>
      <c r="C1156" t="s">
        <v>77</v>
      </c>
      <c r="D1156" s="29">
        <v>2</v>
      </c>
      <c r="E1156" s="29" t="s">
        <v>114</v>
      </c>
      <c r="F1156" t="s">
        <v>113</v>
      </c>
      <c r="G1156" s="29">
        <v>1</v>
      </c>
      <c r="H1156" s="29">
        <v>1</v>
      </c>
      <c r="I1156" s="68">
        <v>2</v>
      </c>
      <c r="K1156" t="s">
        <v>106</v>
      </c>
      <c r="L1156" t="s">
        <v>4302</v>
      </c>
      <c r="M1156" s="66" t="s">
        <v>6920</v>
      </c>
      <c r="O1156" t="str">
        <f t="shared" si="17"/>
        <v/>
      </c>
    </row>
    <row r="1157" spans="1:15" x14ac:dyDescent="0.25">
      <c r="A1157" t="s">
        <v>1684</v>
      </c>
      <c r="B1157"/>
      <c r="C1157" t="s">
        <v>35</v>
      </c>
      <c r="D1157" s="29">
        <v>1</v>
      </c>
      <c r="E1157" s="29" t="s">
        <v>112</v>
      </c>
      <c r="F1157" t="s">
        <v>113</v>
      </c>
      <c r="G1157" s="29">
        <v>1</v>
      </c>
      <c r="H1157" s="29">
        <v>5</v>
      </c>
      <c r="I1157" s="68">
        <v>5</v>
      </c>
      <c r="K1157" t="s">
        <v>106</v>
      </c>
      <c r="L1157" t="s">
        <v>4302</v>
      </c>
      <c r="M1157" s="66"/>
      <c r="O1157" t="str">
        <f t="shared" si="17"/>
        <v/>
      </c>
    </row>
    <row r="1158" spans="1:15" x14ac:dyDescent="0.25">
      <c r="A1158" t="s">
        <v>2295</v>
      </c>
      <c r="B1158"/>
      <c r="C1158" t="s">
        <v>77</v>
      </c>
      <c r="D1158" s="29">
        <v>2</v>
      </c>
      <c r="E1158" s="29" t="s">
        <v>114</v>
      </c>
      <c r="F1158" t="s">
        <v>113</v>
      </c>
      <c r="G1158" s="29">
        <v>1</v>
      </c>
      <c r="H1158" s="29">
        <v>1</v>
      </c>
      <c r="I1158" s="68">
        <v>2</v>
      </c>
      <c r="K1158" t="s">
        <v>106</v>
      </c>
      <c r="L1158" t="s">
        <v>4839</v>
      </c>
      <c r="M1158" s="66" t="s">
        <v>6906</v>
      </c>
      <c r="O1158" t="str">
        <f t="shared" si="17"/>
        <v/>
      </c>
    </row>
    <row r="1159" spans="1:15" x14ac:dyDescent="0.25">
      <c r="A1159" t="s">
        <v>2295</v>
      </c>
      <c r="B1159"/>
      <c r="C1159" t="s">
        <v>35</v>
      </c>
      <c r="D1159" s="29">
        <v>96</v>
      </c>
      <c r="E1159" s="29" t="s">
        <v>108</v>
      </c>
      <c r="F1159" t="s">
        <v>105</v>
      </c>
      <c r="G1159" s="29">
        <v>2</v>
      </c>
      <c r="H1159" s="29">
        <v>1</v>
      </c>
      <c r="I1159" s="68">
        <v>0.96</v>
      </c>
      <c r="K1159" t="s">
        <v>106</v>
      </c>
      <c r="L1159" t="s">
        <v>4839</v>
      </c>
      <c r="M1159" s="66"/>
      <c r="O1159" t="str">
        <f t="shared" si="17"/>
        <v/>
      </c>
    </row>
    <row r="1160" spans="1:15" x14ac:dyDescent="0.25">
      <c r="A1160" t="s">
        <v>2295</v>
      </c>
      <c r="B1160"/>
      <c r="C1160" t="s">
        <v>46</v>
      </c>
      <c r="D1160" s="29">
        <v>96</v>
      </c>
      <c r="E1160" s="29" t="s">
        <v>111</v>
      </c>
      <c r="F1160" t="s">
        <v>105</v>
      </c>
      <c r="G1160" s="29">
        <v>1</v>
      </c>
      <c r="H1160" s="29">
        <v>1</v>
      </c>
      <c r="I1160" s="68">
        <v>0.48</v>
      </c>
      <c r="K1160" t="s">
        <v>106</v>
      </c>
      <c r="L1160" t="s">
        <v>4839</v>
      </c>
      <c r="M1160" s="66"/>
      <c r="O1160" t="str">
        <f t="shared" si="17"/>
        <v/>
      </c>
    </row>
    <row r="1161" spans="1:15" x14ac:dyDescent="0.25">
      <c r="A1161" t="s">
        <v>3195</v>
      </c>
      <c r="B1161"/>
      <c r="C1161" t="s">
        <v>77</v>
      </c>
      <c r="D1161" s="29">
        <v>64</v>
      </c>
      <c r="E1161" s="29" t="s">
        <v>104</v>
      </c>
      <c r="F1161" t="s">
        <v>105</v>
      </c>
      <c r="G1161" s="29">
        <v>1</v>
      </c>
      <c r="H1161" s="29">
        <v>1</v>
      </c>
      <c r="I1161" s="68">
        <v>0.32</v>
      </c>
      <c r="K1161" t="s">
        <v>106</v>
      </c>
      <c r="L1161" t="s">
        <v>4840</v>
      </c>
      <c r="M1161" s="66" t="s">
        <v>6906</v>
      </c>
      <c r="O1161" t="str">
        <f t="shared" ref="O1161:O1224" si="18">TRIM(N1161)</f>
        <v/>
      </c>
    </row>
    <row r="1162" spans="1:15" x14ac:dyDescent="0.25">
      <c r="A1162" t="s">
        <v>3195</v>
      </c>
      <c r="B1162"/>
      <c r="C1162" t="s">
        <v>35</v>
      </c>
      <c r="D1162" s="29">
        <v>96</v>
      </c>
      <c r="E1162" s="29" t="s">
        <v>108</v>
      </c>
      <c r="F1162" t="s">
        <v>105</v>
      </c>
      <c r="G1162" s="29">
        <v>1</v>
      </c>
      <c r="H1162" s="29">
        <v>1</v>
      </c>
      <c r="I1162" s="68">
        <v>0.48</v>
      </c>
      <c r="K1162" t="s">
        <v>106</v>
      </c>
      <c r="L1162" t="s">
        <v>4840</v>
      </c>
      <c r="M1162" s="66"/>
      <c r="O1162" t="str">
        <f t="shared" si="18"/>
        <v/>
      </c>
    </row>
    <row r="1163" spans="1:15" x14ac:dyDescent="0.25">
      <c r="A1163" t="s">
        <v>3195</v>
      </c>
      <c r="B1163"/>
      <c r="C1163" t="s">
        <v>46</v>
      </c>
      <c r="D1163" s="29">
        <v>96</v>
      </c>
      <c r="E1163" s="29" t="s">
        <v>111</v>
      </c>
      <c r="F1163" t="s">
        <v>105</v>
      </c>
      <c r="G1163" s="29">
        <v>1</v>
      </c>
      <c r="H1163" s="29">
        <v>1</v>
      </c>
      <c r="I1163" s="68">
        <v>0.48</v>
      </c>
      <c r="K1163" t="s">
        <v>106</v>
      </c>
      <c r="L1163" t="s">
        <v>4840</v>
      </c>
      <c r="M1163" s="66"/>
      <c r="O1163" t="str">
        <f t="shared" si="18"/>
        <v/>
      </c>
    </row>
    <row r="1164" spans="1:15" x14ac:dyDescent="0.25">
      <c r="A1164" t="s">
        <v>3191</v>
      </c>
      <c r="B1164" s="103">
        <v>7</v>
      </c>
      <c r="C1164" t="s">
        <v>77</v>
      </c>
      <c r="D1164" s="29">
        <v>34</v>
      </c>
      <c r="E1164" s="29" t="s">
        <v>104</v>
      </c>
      <c r="F1164" t="s">
        <v>105</v>
      </c>
      <c r="G1164" s="29">
        <v>8</v>
      </c>
      <c r="H1164" s="29">
        <v>1</v>
      </c>
      <c r="I1164" s="68">
        <v>1.36</v>
      </c>
      <c r="K1164" t="s">
        <v>150</v>
      </c>
      <c r="L1164" t="s">
        <v>4841</v>
      </c>
      <c r="M1164" s="66" t="s">
        <v>6906</v>
      </c>
      <c r="O1164" t="str">
        <f t="shared" si="18"/>
        <v/>
      </c>
    </row>
    <row r="1165" spans="1:15" x14ac:dyDescent="0.25">
      <c r="A1165" t="s">
        <v>3191</v>
      </c>
      <c r="B1165" s="103">
        <v>7</v>
      </c>
      <c r="C1165" t="s">
        <v>35</v>
      </c>
      <c r="D1165" s="29">
        <v>96</v>
      </c>
      <c r="E1165" s="29" t="s">
        <v>108</v>
      </c>
      <c r="F1165" t="s">
        <v>105</v>
      </c>
      <c r="G1165" s="29">
        <v>2</v>
      </c>
      <c r="H1165" s="29">
        <v>0.5</v>
      </c>
      <c r="I1165" s="68">
        <v>0.48</v>
      </c>
      <c r="K1165" t="s">
        <v>150</v>
      </c>
      <c r="L1165" t="s">
        <v>4841</v>
      </c>
      <c r="M1165" s="66"/>
      <c r="O1165" t="str">
        <f t="shared" si="18"/>
        <v/>
      </c>
    </row>
    <row r="1166" spans="1:15" x14ac:dyDescent="0.25">
      <c r="A1166" t="s">
        <v>3191</v>
      </c>
      <c r="B1166"/>
      <c r="C1166" t="s">
        <v>46</v>
      </c>
      <c r="D1166" s="29">
        <v>34</v>
      </c>
      <c r="E1166" s="29" t="s">
        <v>111</v>
      </c>
      <c r="F1166" t="s">
        <v>105</v>
      </c>
      <c r="G1166" s="29">
        <v>1</v>
      </c>
      <c r="H1166" s="29">
        <v>1</v>
      </c>
      <c r="I1166" s="68">
        <v>0.17</v>
      </c>
      <c r="K1166" t="s">
        <v>106</v>
      </c>
      <c r="L1166" t="s">
        <v>4841</v>
      </c>
      <c r="M1166" s="66"/>
      <c r="O1166" t="str">
        <f t="shared" si="18"/>
        <v/>
      </c>
    </row>
    <row r="1167" spans="1:15" x14ac:dyDescent="0.25">
      <c r="A1167" t="s">
        <v>745</v>
      </c>
      <c r="B1167" s="103">
        <v>59</v>
      </c>
      <c r="C1167" t="s">
        <v>77</v>
      </c>
      <c r="D1167" s="29">
        <v>4</v>
      </c>
      <c r="E1167" s="29" t="s">
        <v>114</v>
      </c>
      <c r="F1167" t="s">
        <v>113</v>
      </c>
      <c r="G1167" s="29">
        <v>2</v>
      </c>
      <c r="H1167" s="29">
        <v>2</v>
      </c>
      <c r="I1167" s="68">
        <v>16</v>
      </c>
      <c r="K1167" t="s">
        <v>150</v>
      </c>
      <c r="L1167" t="s">
        <v>4228</v>
      </c>
      <c r="M1167" s="66" t="s">
        <v>6920</v>
      </c>
      <c r="O1167" t="str">
        <f t="shared" si="18"/>
        <v/>
      </c>
    </row>
    <row r="1168" spans="1:15" x14ac:dyDescent="0.25">
      <c r="A1168" t="s">
        <v>745</v>
      </c>
      <c r="C1168" t="s">
        <v>35</v>
      </c>
      <c r="D1168" s="29">
        <v>96</v>
      </c>
      <c r="E1168" s="29" t="s">
        <v>108</v>
      </c>
      <c r="F1168" t="s">
        <v>105</v>
      </c>
      <c r="G1168" s="29">
        <v>8</v>
      </c>
      <c r="H1168" s="29">
        <v>2</v>
      </c>
      <c r="I1168" s="68">
        <v>7.68</v>
      </c>
      <c r="K1168" t="s">
        <v>150</v>
      </c>
      <c r="L1168" t="s">
        <v>4228</v>
      </c>
      <c r="M1168" s="66"/>
      <c r="O1168" t="str">
        <f t="shared" si="18"/>
        <v/>
      </c>
    </row>
    <row r="1169" spans="1:15" x14ac:dyDescent="0.25">
      <c r="A1169" t="s">
        <v>745</v>
      </c>
      <c r="C1169" t="s">
        <v>46</v>
      </c>
      <c r="D1169" s="29">
        <v>34</v>
      </c>
      <c r="E1169" s="29" t="s">
        <v>111</v>
      </c>
      <c r="F1169" t="s">
        <v>105</v>
      </c>
      <c r="G1169" s="29">
        <v>1</v>
      </c>
      <c r="H1169" s="29">
        <v>1</v>
      </c>
      <c r="I1169" s="68">
        <v>0.17</v>
      </c>
      <c r="K1169" t="s">
        <v>150</v>
      </c>
      <c r="L1169" t="s">
        <v>4228</v>
      </c>
      <c r="M1169" s="66"/>
      <c r="O1169" t="str">
        <f t="shared" si="18"/>
        <v/>
      </c>
    </row>
    <row r="1170" spans="1:15" x14ac:dyDescent="0.25">
      <c r="A1170" t="s">
        <v>2218</v>
      </c>
      <c r="B1170" s="103">
        <v>12</v>
      </c>
      <c r="C1170" t="s">
        <v>77</v>
      </c>
      <c r="D1170" s="29">
        <v>1</v>
      </c>
      <c r="E1170" s="29" t="s">
        <v>114</v>
      </c>
      <c r="F1170" t="s">
        <v>113</v>
      </c>
      <c r="G1170" s="29">
        <v>1</v>
      </c>
      <c r="H1170" s="29">
        <v>2</v>
      </c>
      <c r="I1170" s="68">
        <v>2</v>
      </c>
      <c r="K1170" t="s">
        <v>150</v>
      </c>
      <c r="L1170" t="s">
        <v>4842</v>
      </c>
      <c r="M1170" s="66" t="s">
        <v>6906</v>
      </c>
      <c r="O1170" t="str">
        <f t="shared" si="18"/>
        <v/>
      </c>
    </row>
    <row r="1171" spans="1:15" x14ac:dyDescent="0.25">
      <c r="A1171" t="s">
        <v>2218</v>
      </c>
      <c r="C1171" t="s">
        <v>35</v>
      </c>
      <c r="D1171" s="29">
        <v>96</v>
      </c>
      <c r="E1171" s="29" t="s">
        <v>108</v>
      </c>
      <c r="F1171" t="s">
        <v>105</v>
      </c>
      <c r="G1171" s="29">
        <v>3</v>
      </c>
      <c r="H1171" s="29">
        <v>1</v>
      </c>
      <c r="I1171" s="68">
        <v>1.44</v>
      </c>
      <c r="K1171" t="s">
        <v>150</v>
      </c>
      <c r="L1171" t="s">
        <v>4842</v>
      </c>
      <c r="M1171" s="66"/>
      <c r="O1171" t="str">
        <f t="shared" si="18"/>
        <v/>
      </c>
    </row>
    <row r="1172" spans="1:15" x14ac:dyDescent="0.25">
      <c r="A1172" t="s">
        <v>2218</v>
      </c>
      <c r="C1172" t="s">
        <v>46</v>
      </c>
      <c r="D1172" s="29">
        <v>64</v>
      </c>
      <c r="E1172" s="29" t="s">
        <v>111</v>
      </c>
      <c r="F1172" t="s">
        <v>105</v>
      </c>
      <c r="G1172" s="29">
        <v>1</v>
      </c>
      <c r="H1172" s="29">
        <v>1</v>
      </c>
      <c r="I1172" s="68">
        <v>0.32</v>
      </c>
      <c r="K1172" t="s">
        <v>150</v>
      </c>
      <c r="L1172" t="s">
        <v>4842</v>
      </c>
      <c r="M1172" s="66"/>
      <c r="O1172" t="str">
        <f t="shared" si="18"/>
        <v/>
      </c>
    </row>
    <row r="1173" spans="1:15" x14ac:dyDescent="0.25">
      <c r="A1173" t="s">
        <v>533</v>
      </c>
      <c r="B1173"/>
      <c r="C1173" t="s">
        <v>77</v>
      </c>
      <c r="D1173" s="29">
        <v>3</v>
      </c>
      <c r="E1173" s="29" t="s">
        <v>114</v>
      </c>
      <c r="F1173" t="s">
        <v>113</v>
      </c>
      <c r="G1173" s="29">
        <v>1</v>
      </c>
      <c r="H1173" s="29">
        <v>2</v>
      </c>
      <c r="I1173" s="68">
        <v>6</v>
      </c>
      <c r="K1173" t="s">
        <v>106</v>
      </c>
      <c r="L1173" t="s">
        <v>4843</v>
      </c>
      <c r="M1173" s="66" t="s">
        <v>6906</v>
      </c>
      <c r="O1173" t="str">
        <f t="shared" si="18"/>
        <v/>
      </c>
    </row>
    <row r="1174" spans="1:15" x14ac:dyDescent="0.25">
      <c r="A1174" t="s">
        <v>533</v>
      </c>
      <c r="B1174"/>
      <c r="C1174" t="s">
        <v>35</v>
      </c>
      <c r="D1174" s="29">
        <v>3</v>
      </c>
      <c r="E1174" s="29" t="s">
        <v>112</v>
      </c>
      <c r="F1174" t="s">
        <v>113</v>
      </c>
      <c r="G1174" s="29">
        <v>2</v>
      </c>
      <c r="H1174" s="29">
        <v>3</v>
      </c>
      <c r="I1174" s="68">
        <v>18</v>
      </c>
      <c r="K1174" t="s">
        <v>106</v>
      </c>
      <c r="L1174" t="s">
        <v>4843</v>
      </c>
      <c r="M1174" s="66"/>
      <c r="O1174" t="str">
        <f t="shared" si="18"/>
        <v/>
      </c>
    </row>
    <row r="1175" spans="1:15" x14ac:dyDescent="0.25">
      <c r="A1175" t="s">
        <v>533</v>
      </c>
      <c r="B1175"/>
      <c r="C1175" t="s">
        <v>47</v>
      </c>
      <c r="D1175" s="29">
        <v>2</v>
      </c>
      <c r="E1175" s="29" t="s">
        <v>126</v>
      </c>
      <c r="F1175" t="s">
        <v>113</v>
      </c>
      <c r="G1175" s="29">
        <v>1</v>
      </c>
      <c r="H1175" s="29">
        <v>3</v>
      </c>
      <c r="I1175" s="68">
        <v>6</v>
      </c>
      <c r="K1175" t="s">
        <v>106</v>
      </c>
      <c r="L1175" t="s">
        <v>4843</v>
      </c>
      <c r="M1175" s="66"/>
      <c r="O1175" t="str">
        <f t="shared" si="18"/>
        <v/>
      </c>
    </row>
    <row r="1176" spans="1:15" x14ac:dyDescent="0.25">
      <c r="A1176" t="s">
        <v>3160</v>
      </c>
      <c r="B1176"/>
      <c r="C1176" t="s">
        <v>77</v>
      </c>
      <c r="D1176" s="29">
        <v>1</v>
      </c>
      <c r="E1176" s="29" t="s">
        <v>114</v>
      </c>
      <c r="F1176" t="s">
        <v>113</v>
      </c>
      <c r="G1176" s="29">
        <v>1</v>
      </c>
      <c r="H1176" s="29">
        <v>2</v>
      </c>
      <c r="I1176" s="68">
        <v>2</v>
      </c>
      <c r="K1176" t="s">
        <v>106</v>
      </c>
      <c r="L1176" t="s">
        <v>4136</v>
      </c>
      <c r="M1176" s="66" t="s">
        <v>6920</v>
      </c>
      <c r="O1176" t="str">
        <f t="shared" si="18"/>
        <v/>
      </c>
    </row>
    <row r="1177" spans="1:15" x14ac:dyDescent="0.25">
      <c r="A1177" t="s">
        <v>3160</v>
      </c>
      <c r="B1177"/>
      <c r="C1177" t="s">
        <v>35</v>
      </c>
      <c r="D1177" s="29">
        <v>1</v>
      </c>
      <c r="E1177" s="29" t="s">
        <v>112</v>
      </c>
      <c r="F1177" t="s">
        <v>113</v>
      </c>
      <c r="G1177" s="29">
        <v>1</v>
      </c>
      <c r="H1177" s="29">
        <v>1</v>
      </c>
      <c r="I1177" s="68">
        <v>1</v>
      </c>
      <c r="K1177" t="s">
        <v>106</v>
      </c>
      <c r="L1177" t="s">
        <v>4136</v>
      </c>
      <c r="M1177" s="66"/>
      <c r="O1177" t="str">
        <f t="shared" si="18"/>
        <v/>
      </c>
    </row>
    <row r="1178" spans="1:15" x14ac:dyDescent="0.25">
      <c r="A1178" t="s">
        <v>2103</v>
      </c>
      <c r="B1178"/>
      <c r="C1178" t="s">
        <v>77</v>
      </c>
      <c r="D1178" s="29">
        <v>4</v>
      </c>
      <c r="E1178" s="29" t="s">
        <v>114</v>
      </c>
      <c r="F1178" t="s">
        <v>113</v>
      </c>
      <c r="G1178" s="29">
        <v>1</v>
      </c>
      <c r="H1178" s="29">
        <v>2</v>
      </c>
      <c r="I1178" s="68">
        <v>8</v>
      </c>
      <c r="K1178" t="s">
        <v>106</v>
      </c>
      <c r="L1178" t="s">
        <v>4844</v>
      </c>
      <c r="M1178" s="66" t="s">
        <v>6906</v>
      </c>
      <c r="O1178" t="str">
        <f t="shared" si="18"/>
        <v/>
      </c>
    </row>
    <row r="1179" spans="1:15" x14ac:dyDescent="0.25">
      <c r="A1179" t="s">
        <v>2103</v>
      </c>
      <c r="B1179"/>
      <c r="C1179" t="s">
        <v>35</v>
      </c>
      <c r="D1179" s="29">
        <v>4</v>
      </c>
      <c r="E1179" s="29" t="s">
        <v>112</v>
      </c>
      <c r="F1179" t="s">
        <v>113</v>
      </c>
      <c r="G1179" s="29">
        <v>1</v>
      </c>
      <c r="H1179" s="29">
        <v>5</v>
      </c>
      <c r="I1179" s="68">
        <v>20</v>
      </c>
      <c r="K1179" t="s">
        <v>106</v>
      </c>
      <c r="L1179" t="s">
        <v>4844</v>
      </c>
      <c r="M1179" s="66"/>
      <c r="O1179" t="str">
        <f t="shared" si="18"/>
        <v/>
      </c>
    </row>
    <row r="1180" spans="1:15" x14ac:dyDescent="0.25">
      <c r="A1180" t="s">
        <v>2103</v>
      </c>
      <c r="B1180"/>
      <c r="C1180" t="s">
        <v>47</v>
      </c>
      <c r="D1180" s="29">
        <v>64</v>
      </c>
      <c r="E1180" s="29" t="s">
        <v>109</v>
      </c>
      <c r="F1180" t="s">
        <v>105</v>
      </c>
      <c r="G1180" s="29">
        <v>5</v>
      </c>
      <c r="H1180" s="29">
        <v>5</v>
      </c>
      <c r="I1180" s="68">
        <v>8</v>
      </c>
      <c r="K1180" t="s">
        <v>106</v>
      </c>
      <c r="L1180" t="s">
        <v>4844</v>
      </c>
      <c r="M1180" s="66"/>
      <c r="O1180" t="str">
        <f t="shared" si="18"/>
        <v/>
      </c>
    </row>
    <row r="1181" spans="1:15" x14ac:dyDescent="0.25">
      <c r="A1181" t="s">
        <v>1988</v>
      </c>
      <c r="B1181"/>
      <c r="C1181" t="s">
        <v>77</v>
      </c>
      <c r="D1181" s="29">
        <v>1</v>
      </c>
      <c r="E1181" s="29" t="s">
        <v>114</v>
      </c>
      <c r="F1181" t="s">
        <v>113</v>
      </c>
      <c r="G1181" s="29">
        <v>1</v>
      </c>
      <c r="H1181" s="29">
        <v>1</v>
      </c>
      <c r="I1181" s="68">
        <v>1</v>
      </c>
      <c r="K1181" t="s">
        <v>106</v>
      </c>
      <c r="L1181" t="s">
        <v>4845</v>
      </c>
      <c r="M1181" s="66" t="s">
        <v>6906</v>
      </c>
      <c r="O1181" t="str">
        <f t="shared" si="18"/>
        <v/>
      </c>
    </row>
    <row r="1182" spans="1:15" x14ac:dyDescent="0.25">
      <c r="A1182" t="s">
        <v>1988</v>
      </c>
      <c r="B1182"/>
      <c r="C1182" t="s">
        <v>35</v>
      </c>
      <c r="D1182" s="29">
        <v>1</v>
      </c>
      <c r="E1182" s="29" t="s">
        <v>112</v>
      </c>
      <c r="F1182" t="s">
        <v>113</v>
      </c>
      <c r="G1182" s="29">
        <v>1</v>
      </c>
      <c r="H1182" s="29">
        <v>1</v>
      </c>
      <c r="I1182" s="68">
        <v>1</v>
      </c>
      <c r="K1182" t="s">
        <v>106</v>
      </c>
      <c r="L1182" t="s">
        <v>4845</v>
      </c>
      <c r="M1182" s="66"/>
      <c r="O1182" t="str">
        <f t="shared" si="18"/>
        <v/>
      </c>
    </row>
    <row r="1183" spans="1:15" x14ac:dyDescent="0.25">
      <c r="A1183" t="s">
        <v>1988</v>
      </c>
      <c r="B1183"/>
      <c r="C1183" t="s">
        <v>46</v>
      </c>
      <c r="D1183" s="29">
        <v>96</v>
      </c>
      <c r="E1183" s="29" t="s">
        <v>111</v>
      </c>
      <c r="F1183" t="s">
        <v>105</v>
      </c>
      <c r="G1183" s="29">
        <v>1</v>
      </c>
      <c r="H1183" s="29">
        <v>1</v>
      </c>
      <c r="I1183" s="68">
        <v>0.48</v>
      </c>
      <c r="K1183" t="s">
        <v>106</v>
      </c>
      <c r="L1183" t="s">
        <v>4845</v>
      </c>
      <c r="M1183" s="66"/>
      <c r="O1183" t="str">
        <f t="shared" si="18"/>
        <v/>
      </c>
    </row>
    <row r="1184" spans="1:15" x14ac:dyDescent="0.25">
      <c r="A1184" t="s">
        <v>1512</v>
      </c>
      <c r="B1184"/>
      <c r="C1184" t="s">
        <v>77</v>
      </c>
      <c r="D1184" s="29">
        <v>3</v>
      </c>
      <c r="E1184" s="29" t="s">
        <v>114</v>
      </c>
      <c r="F1184" t="s">
        <v>113</v>
      </c>
      <c r="G1184" s="29">
        <v>1</v>
      </c>
      <c r="H1184" s="29">
        <v>4</v>
      </c>
      <c r="I1184" s="68">
        <v>12</v>
      </c>
      <c r="K1184" t="s">
        <v>106</v>
      </c>
      <c r="L1184" t="s">
        <v>4497</v>
      </c>
      <c r="M1184" s="66" t="s">
        <v>6906</v>
      </c>
      <c r="O1184" t="str">
        <f t="shared" si="18"/>
        <v/>
      </c>
    </row>
    <row r="1185" spans="1:15" x14ac:dyDescent="0.25">
      <c r="A1185" t="s">
        <v>1512</v>
      </c>
      <c r="B1185"/>
      <c r="C1185" t="s">
        <v>35</v>
      </c>
      <c r="D1185" s="29">
        <v>2</v>
      </c>
      <c r="E1185" s="29" t="s">
        <v>112</v>
      </c>
      <c r="F1185" t="s">
        <v>113</v>
      </c>
      <c r="G1185" s="29">
        <v>1</v>
      </c>
      <c r="H1185" s="29">
        <v>2</v>
      </c>
      <c r="I1185" s="68">
        <v>4</v>
      </c>
      <c r="K1185" t="s">
        <v>106</v>
      </c>
      <c r="L1185" t="s">
        <v>4497</v>
      </c>
      <c r="M1185" s="66"/>
      <c r="O1185" t="str">
        <f t="shared" si="18"/>
        <v/>
      </c>
    </row>
    <row r="1186" spans="1:15" x14ac:dyDescent="0.25">
      <c r="A1186" t="s">
        <v>1512</v>
      </c>
      <c r="B1186"/>
      <c r="C1186" t="s">
        <v>47</v>
      </c>
      <c r="D1186" s="29">
        <v>64</v>
      </c>
      <c r="E1186" s="29" t="s">
        <v>109</v>
      </c>
      <c r="F1186" t="s">
        <v>105</v>
      </c>
      <c r="G1186" s="29">
        <v>2</v>
      </c>
      <c r="H1186" s="29">
        <v>2</v>
      </c>
      <c r="I1186" s="68">
        <v>1.28</v>
      </c>
      <c r="K1186" t="s">
        <v>106</v>
      </c>
      <c r="L1186" t="s">
        <v>4497</v>
      </c>
      <c r="M1186" s="66"/>
      <c r="O1186" t="str">
        <f t="shared" si="18"/>
        <v/>
      </c>
    </row>
    <row r="1187" spans="1:15" x14ac:dyDescent="0.25">
      <c r="A1187" t="s">
        <v>2967</v>
      </c>
      <c r="B1187"/>
      <c r="C1187" t="s">
        <v>77</v>
      </c>
      <c r="D1187" s="29">
        <v>1</v>
      </c>
      <c r="E1187" s="29" t="s">
        <v>114</v>
      </c>
      <c r="F1187" t="s">
        <v>113</v>
      </c>
      <c r="G1187" s="29">
        <v>1</v>
      </c>
      <c r="H1187" s="29">
        <v>1</v>
      </c>
      <c r="I1187" s="68">
        <v>1</v>
      </c>
      <c r="K1187" t="s">
        <v>106</v>
      </c>
      <c r="L1187" t="s">
        <v>4078</v>
      </c>
      <c r="M1187" s="66" t="s">
        <v>6920</v>
      </c>
      <c r="O1187" t="str">
        <f t="shared" si="18"/>
        <v/>
      </c>
    </row>
    <row r="1188" spans="1:15" x14ac:dyDescent="0.25">
      <c r="A1188" t="s">
        <v>2967</v>
      </c>
      <c r="B1188"/>
      <c r="C1188" t="s">
        <v>35</v>
      </c>
      <c r="D1188" s="29">
        <v>96</v>
      </c>
      <c r="E1188" s="29" t="s">
        <v>108</v>
      </c>
      <c r="F1188" t="s">
        <v>105</v>
      </c>
      <c r="G1188" s="29">
        <v>3</v>
      </c>
      <c r="H1188" s="29">
        <v>1</v>
      </c>
      <c r="I1188" s="68">
        <v>1.44</v>
      </c>
      <c r="K1188" t="s">
        <v>106</v>
      </c>
      <c r="L1188" t="s">
        <v>4078</v>
      </c>
      <c r="M1188" s="66"/>
      <c r="O1188" t="str">
        <f t="shared" si="18"/>
        <v/>
      </c>
    </row>
    <row r="1189" spans="1:15" x14ac:dyDescent="0.25">
      <c r="A1189" t="s">
        <v>1817</v>
      </c>
      <c r="B1189"/>
      <c r="C1189" t="s">
        <v>77</v>
      </c>
      <c r="D1189" s="29">
        <v>2</v>
      </c>
      <c r="E1189" s="29" t="s">
        <v>114</v>
      </c>
      <c r="F1189" t="s">
        <v>113</v>
      </c>
      <c r="G1189" s="29">
        <v>1</v>
      </c>
      <c r="H1189" s="29">
        <v>6</v>
      </c>
      <c r="I1189" s="68">
        <v>12</v>
      </c>
      <c r="K1189" t="s">
        <v>106</v>
      </c>
      <c r="L1189" t="s">
        <v>4846</v>
      </c>
      <c r="M1189" s="66" t="s">
        <v>6906</v>
      </c>
      <c r="O1189" t="str">
        <f t="shared" si="18"/>
        <v/>
      </c>
    </row>
    <row r="1190" spans="1:15" x14ac:dyDescent="0.25">
      <c r="A1190" t="s">
        <v>1817</v>
      </c>
      <c r="B1190"/>
      <c r="C1190" t="s">
        <v>35</v>
      </c>
      <c r="D1190" s="29">
        <v>96</v>
      </c>
      <c r="E1190" s="29" t="s">
        <v>108</v>
      </c>
      <c r="F1190" t="s">
        <v>105</v>
      </c>
      <c r="G1190" s="29">
        <v>3</v>
      </c>
      <c r="H1190" s="29">
        <v>2</v>
      </c>
      <c r="I1190" s="68">
        <v>2.88</v>
      </c>
      <c r="K1190" t="s">
        <v>106</v>
      </c>
      <c r="L1190" t="s">
        <v>4846</v>
      </c>
      <c r="M1190" s="66"/>
      <c r="O1190" t="str">
        <f t="shared" si="18"/>
        <v/>
      </c>
    </row>
    <row r="1191" spans="1:15" x14ac:dyDescent="0.25">
      <c r="A1191" t="s">
        <v>1817</v>
      </c>
      <c r="B1191"/>
      <c r="C1191" t="s">
        <v>47</v>
      </c>
      <c r="D1191" s="29">
        <v>64</v>
      </c>
      <c r="E1191" s="29" t="s">
        <v>109</v>
      </c>
      <c r="F1191" t="s">
        <v>105</v>
      </c>
      <c r="G1191" s="29">
        <v>1</v>
      </c>
      <c r="H1191" s="29">
        <v>2</v>
      </c>
      <c r="I1191" s="68">
        <v>0.64</v>
      </c>
      <c r="K1191" t="s">
        <v>106</v>
      </c>
      <c r="L1191" t="s">
        <v>4846</v>
      </c>
      <c r="M1191" s="66"/>
      <c r="O1191" t="str">
        <f t="shared" si="18"/>
        <v/>
      </c>
    </row>
    <row r="1192" spans="1:15" x14ac:dyDescent="0.25">
      <c r="A1192" t="s">
        <v>1861</v>
      </c>
      <c r="B1192"/>
      <c r="C1192" t="s">
        <v>77</v>
      </c>
      <c r="D1192" s="29">
        <v>20</v>
      </c>
      <c r="E1192" s="29" t="s">
        <v>157</v>
      </c>
      <c r="F1192" t="s">
        <v>113</v>
      </c>
      <c r="G1192" s="29">
        <v>1</v>
      </c>
      <c r="H1192" s="29">
        <v>1</v>
      </c>
      <c r="I1192" s="68">
        <v>20</v>
      </c>
      <c r="K1192" t="s">
        <v>106</v>
      </c>
      <c r="L1192" t="s">
        <v>4847</v>
      </c>
      <c r="M1192" s="66" t="s">
        <v>6906</v>
      </c>
      <c r="O1192" t="str">
        <f t="shared" si="18"/>
        <v/>
      </c>
    </row>
    <row r="1193" spans="1:15" x14ac:dyDescent="0.25">
      <c r="A1193" t="s">
        <v>1861</v>
      </c>
      <c r="B1193"/>
      <c r="C1193" t="s">
        <v>47</v>
      </c>
      <c r="D1193" s="29">
        <v>64</v>
      </c>
      <c r="E1193" s="29" t="s">
        <v>109</v>
      </c>
      <c r="F1193" t="s">
        <v>105</v>
      </c>
      <c r="G1193" s="29">
        <v>6</v>
      </c>
      <c r="H1193" s="29">
        <v>1</v>
      </c>
      <c r="I1193" s="68">
        <v>1.92</v>
      </c>
      <c r="K1193" t="s">
        <v>106</v>
      </c>
      <c r="L1193" t="s">
        <v>4847</v>
      </c>
      <c r="M1193" s="66"/>
      <c r="O1193" t="str">
        <f t="shared" si="18"/>
        <v/>
      </c>
    </row>
    <row r="1194" spans="1:15" x14ac:dyDescent="0.25">
      <c r="A1194" t="s">
        <v>1861</v>
      </c>
      <c r="B1194"/>
      <c r="C1194" t="s">
        <v>35</v>
      </c>
      <c r="D1194" s="29">
        <v>20</v>
      </c>
      <c r="E1194" s="29" t="s">
        <v>128</v>
      </c>
      <c r="F1194" t="s">
        <v>113</v>
      </c>
      <c r="G1194" s="29">
        <v>1</v>
      </c>
      <c r="H1194" s="29">
        <v>1</v>
      </c>
      <c r="I1194" s="68">
        <v>20</v>
      </c>
      <c r="K1194" t="s">
        <v>106</v>
      </c>
      <c r="L1194" t="s">
        <v>4847</v>
      </c>
      <c r="M1194" s="66"/>
      <c r="O1194" t="str">
        <f t="shared" si="18"/>
        <v/>
      </c>
    </row>
    <row r="1195" spans="1:15" x14ac:dyDescent="0.25">
      <c r="A1195" t="s">
        <v>2261</v>
      </c>
      <c r="B1195"/>
      <c r="C1195" t="s">
        <v>77</v>
      </c>
      <c r="D1195" s="29">
        <v>2</v>
      </c>
      <c r="E1195" s="29" t="s">
        <v>114</v>
      </c>
      <c r="F1195" t="s">
        <v>113</v>
      </c>
      <c r="G1195" s="29">
        <v>1</v>
      </c>
      <c r="H1195" s="29">
        <v>1</v>
      </c>
      <c r="I1195" s="68">
        <v>2</v>
      </c>
      <c r="K1195" t="s">
        <v>106</v>
      </c>
      <c r="L1195" t="s">
        <v>4848</v>
      </c>
      <c r="M1195" s="66" t="s">
        <v>6906</v>
      </c>
      <c r="O1195" t="str">
        <f t="shared" si="18"/>
        <v/>
      </c>
    </row>
    <row r="1196" spans="1:15" x14ac:dyDescent="0.25">
      <c r="A1196" t="s">
        <v>2261</v>
      </c>
      <c r="B1196"/>
      <c r="C1196" t="s">
        <v>77</v>
      </c>
      <c r="D1196" s="29">
        <v>34</v>
      </c>
      <c r="E1196" s="29" t="s">
        <v>104</v>
      </c>
      <c r="F1196" t="s">
        <v>105</v>
      </c>
      <c r="G1196" s="29">
        <v>1</v>
      </c>
      <c r="H1196" s="29">
        <v>3</v>
      </c>
      <c r="I1196" s="68">
        <v>0.51</v>
      </c>
      <c r="K1196" t="s">
        <v>106</v>
      </c>
      <c r="L1196" t="s">
        <v>4848</v>
      </c>
      <c r="M1196" s="66" t="s">
        <v>6906</v>
      </c>
      <c r="O1196" t="str">
        <f t="shared" si="18"/>
        <v/>
      </c>
    </row>
    <row r="1197" spans="1:15" x14ac:dyDescent="0.25">
      <c r="A1197" t="s">
        <v>2261</v>
      </c>
      <c r="B1197"/>
      <c r="C1197" t="s">
        <v>35</v>
      </c>
      <c r="D1197" s="29">
        <v>2</v>
      </c>
      <c r="E1197" s="29" t="s">
        <v>112</v>
      </c>
      <c r="F1197" t="s">
        <v>113</v>
      </c>
      <c r="G1197" s="29">
        <v>1</v>
      </c>
      <c r="H1197" s="29">
        <v>1</v>
      </c>
      <c r="I1197" s="68">
        <v>2</v>
      </c>
      <c r="K1197" t="s">
        <v>106</v>
      </c>
      <c r="L1197" t="s">
        <v>4848</v>
      </c>
      <c r="M1197" s="66"/>
      <c r="O1197" t="str">
        <f t="shared" si="18"/>
        <v/>
      </c>
    </row>
    <row r="1198" spans="1:15" x14ac:dyDescent="0.25">
      <c r="A1198" t="s">
        <v>2261</v>
      </c>
      <c r="B1198"/>
      <c r="C1198" t="s">
        <v>47</v>
      </c>
      <c r="D1198" s="29">
        <v>64</v>
      </c>
      <c r="E1198" s="29" t="s">
        <v>109</v>
      </c>
      <c r="F1198" t="s">
        <v>105</v>
      </c>
      <c r="G1198" s="29">
        <v>2</v>
      </c>
      <c r="H1198" s="29">
        <v>1</v>
      </c>
      <c r="I1198" s="68">
        <v>0.64</v>
      </c>
      <c r="K1198" t="s">
        <v>106</v>
      </c>
      <c r="L1198" t="s">
        <v>4848</v>
      </c>
      <c r="M1198" s="66"/>
      <c r="O1198" t="str">
        <f t="shared" si="18"/>
        <v/>
      </c>
    </row>
    <row r="1199" spans="1:15" x14ac:dyDescent="0.25">
      <c r="A1199" t="s">
        <v>2261</v>
      </c>
      <c r="B1199"/>
      <c r="C1199" t="s">
        <v>35</v>
      </c>
      <c r="D1199" s="29">
        <v>96</v>
      </c>
      <c r="E1199" s="29" t="s">
        <v>108</v>
      </c>
      <c r="F1199" t="s">
        <v>105</v>
      </c>
      <c r="G1199" s="29">
        <v>1</v>
      </c>
      <c r="H1199" s="29">
        <v>1</v>
      </c>
      <c r="I1199" s="68">
        <v>0.48</v>
      </c>
      <c r="K1199" t="s">
        <v>106</v>
      </c>
      <c r="L1199" t="s">
        <v>4848</v>
      </c>
      <c r="M1199" s="66"/>
      <c r="O1199" t="str">
        <f t="shared" si="18"/>
        <v/>
      </c>
    </row>
    <row r="1200" spans="1:15" x14ac:dyDescent="0.25">
      <c r="A1200" t="s">
        <v>2062</v>
      </c>
      <c r="B1200" s="103">
        <v>38</v>
      </c>
      <c r="C1200" t="s">
        <v>77</v>
      </c>
      <c r="D1200" s="29">
        <v>2</v>
      </c>
      <c r="E1200" s="29" t="s">
        <v>114</v>
      </c>
      <c r="F1200" t="s">
        <v>113</v>
      </c>
      <c r="G1200" s="29">
        <v>1</v>
      </c>
      <c r="H1200" s="29">
        <v>3</v>
      </c>
      <c r="I1200" s="68">
        <v>6</v>
      </c>
      <c r="K1200" t="s">
        <v>150</v>
      </c>
      <c r="L1200" t="s">
        <v>4849</v>
      </c>
      <c r="M1200" s="66" t="s">
        <v>6906</v>
      </c>
      <c r="O1200" t="str">
        <f t="shared" si="18"/>
        <v/>
      </c>
    </row>
    <row r="1201" spans="1:15" x14ac:dyDescent="0.25">
      <c r="A1201" t="s">
        <v>2062</v>
      </c>
      <c r="C1201" t="s">
        <v>35</v>
      </c>
      <c r="D1201" s="29">
        <v>2</v>
      </c>
      <c r="E1201" s="29" t="s">
        <v>112</v>
      </c>
      <c r="F1201" t="s">
        <v>113</v>
      </c>
      <c r="G1201" s="29">
        <v>1</v>
      </c>
      <c r="H1201" s="29">
        <v>3</v>
      </c>
      <c r="I1201" s="68">
        <v>6</v>
      </c>
      <c r="K1201" t="s">
        <v>150</v>
      </c>
      <c r="L1201" t="s">
        <v>4849</v>
      </c>
      <c r="M1201" s="66"/>
      <c r="O1201" t="str">
        <f t="shared" si="18"/>
        <v/>
      </c>
    </row>
    <row r="1202" spans="1:15" x14ac:dyDescent="0.25">
      <c r="A1202" t="s">
        <v>2062</v>
      </c>
      <c r="C1202" t="s">
        <v>46</v>
      </c>
      <c r="D1202" s="29">
        <v>64</v>
      </c>
      <c r="E1202" s="29" t="s">
        <v>111</v>
      </c>
      <c r="F1202" t="s">
        <v>105</v>
      </c>
      <c r="G1202" s="29">
        <v>1</v>
      </c>
      <c r="H1202" s="29">
        <v>1</v>
      </c>
      <c r="I1202" s="68">
        <v>0.32</v>
      </c>
      <c r="K1202" t="s">
        <v>150</v>
      </c>
      <c r="L1202" t="s">
        <v>4849</v>
      </c>
      <c r="M1202" s="66"/>
      <c r="O1202" t="str">
        <f t="shared" si="18"/>
        <v/>
      </c>
    </row>
    <row r="1203" spans="1:15" x14ac:dyDescent="0.25">
      <c r="A1203" t="s">
        <v>391</v>
      </c>
      <c r="B1203"/>
      <c r="C1203" t="s">
        <v>35</v>
      </c>
      <c r="D1203" s="29">
        <v>2</v>
      </c>
      <c r="E1203" s="29" t="s">
        <v>112</v>
      </c>
      <c r="F1203" t="s">
        <v>113</v>
      </c>
      <c r="G1203" s="29">
        <v>1</v>
      </c>
      <c r="H1203" s="29">
        <v>1</v>
      </c>
      <c r="I1203" s="68">
        <v>2</v>
      </c>
      <c r="K1203" t="s">
        <v>106</v>
      </c>
      <c r="L1203" t="s">
        <v>4850</v>
      </c>
      <c r="M1203" s="66"/>
      <c r="O1203" t="str">
        <f t="shared" si="18"/>
        <v/>
      </c>
    </row>
    <row r="1204" spans="1:15" x14ac:dyDescent="0.25">
      <c r="A1204" t="s">
        <v>391</v>
      </c>
      <c r="B1204"/>
      <c r="C1204" t="s">
        <v>47</v>
      </c>
      <c r="D1204" s="29">
        <v>64</v>
      </c>
      <c r="E1204" s="29" t="s">
        <v>109</v>
      </c>
      <c r="F1204" t="s">
        <v>105</v>
      </c>
      <c r="G1204" s="29">
        <v>1</v>
      </c>
      <c r="H1204" s="29">
        <v>1</v>
      </c>
      <c r="I1204" s="68">
        <v>0.32</v>
      </c>
      <c r="K1204" t="s">
        <v>106</v>
      </c>
      <c r="L1204" t="s">
        <v>4850</v>
      </c>
      <c r="M1204" s="66"/>
      <c r="O1204" t="str">
        <f t="shared" si="18"/>
        <v/>
      </c>
    </row>
    <row r="1205" spans="1:15" x14ac:dyDescent="0.25">
      <c r="A1205" t="s">
        <v>391</v>
      </c>
      <c r="B1205"/>
      <c r="C1205" t="s">
        <v>77</v>
      </c>
      <c r="D1205" s="29">
        <v>3</v>
      </c>
      <c r="E1205" s="29" t="s">
        <v>114</v>
      </c>
      <c r="F1205" t="s">
        <v>113</v>
      </c>
      <c r="G1205" s="29">
        <v>1</v>
      </c>
      <c r="H1205" s="29">
        <v>2</v>
      </c>
      <c r="I1205" s="68">
        <v>6</v>
      </c>
      <c r="K1205" t="s">
        <v>106</v>
      </c>
      <c r="L1205" t="s">
        <v>4850</v>
      </c>
      <c r="M1205" s="66" t="s">
        <v>6906</v>
      </c>
      <c r="O1205" t="str">
        <f t="shared" si="18"/>
        <v/>
      </c>
    </row>
    <row r="1206" spans="1:15" x14ac:dyDescent="0.25">
      <c r="A1206" t="s">
        <v>2940</v>
      </c>
      <c r="B1206"/>
      <c r="C1206" t="s">
        <v>77</v>
      </c>
      <c r="D1206" s="29">
        <v>4</v>
      </c>
      <c r="E1206" s="29" t="s">
        <v>114</v>
      </c>
      <c r="F1206" t="s">
        <v>113</v>
      </c>
      <c r="G1206" s="29">
        <v>1</v>
      </c>
      <c r="H1206" s="29">
        <v>3</v>
      </c>
      <c r="I1206" s="68">
        <v>12</v>
      </c>
      <c r="K1206" t="s">
        <v>106</v>
      </c>
      <c r="L1206" t="s">
        <v>4851</v>
      </c>
      <c r="M1206" s="66" t="s">
        <v>6906</v>
      </c>
      <c r="O1206" t="str">
        <f t="shared" si="18"/>
        <v/>
      </c>
    </row>
    <row r="1207" spans="1:15" x14ac:dyDescent="0.25">
      <c r="A1207" t="s">
        <v>2940</v>
      </c>
      <c r="B1207"/>
      <c r="C1207" t="s">
        <v>35</v>
      </c>
      <c r="D1207" s="29">
        <v>4</v>
      </c>
      <c r="E1207" s="29" t="s">
        <v>112</v>
      </c>
      <c r="F1207" t="s">
        <v>113</v>
      </c>
      <c r="G1207" s="29">
        <v>1</v>
      </c>
      <c r="H1207" s="29">
        <v>1</v>
      </c>
      <c r="I1207" s="68">
        <v>4</v>
      </c>
      <c r="K1207" t="s">
        <v>106</v>
      </c>
      <c r="L1207" t="s">
        <v>4851</v>
      </c>
      <c r="M1207" s="66"/>
      <c r="O1207" t="str">
        <f t="shared" si="18"/>
        <v/>
      </c>
    </row>
    <row r="1208" spans="1:15" x14ac:dyDescent="0.25">
      <c r="A1208" t="s">
        <v>2940</v>
      </c>
      <c r="B1208"/>
      <c r="C1208" t="s">
        <v>46</v>
      </c>
      <c r="D1208" s="29">
        <v>96</v>
      </c>
      <c r="E1208" s="29" t="s">
        <v>111</v>
      </c>
      <c r="F1208" t="s">
        <v>105</v>
      </c>
      <c r="G1208" s="29">
        <v>1</v>
      </c>
      <c r="H1208" s="29">
        <v>1</v>
      </c>
      <c r="I1208" s="68">
        <v>0.48</v>
      </c>
      <c r="K1208" t="s">
        <v>106</v>
      </c>
      <c r="L1208" t="s">
        <v>4851</v>
      </c>
      <c r="M1208" s="66"/>
      <c r="O1208" t="str">
        <f t="shared" si="18"/>
        <v/>
      </c>
    </row>
    <row r="1209" spans="1:15" x14ac:dyDescent="0.25">
      <c r="A1209" t="s">
        <v>606</v>
      </c>
      <c r="B1209"/>
      <c r="C1209" t="s">
        <v>77</v>
      </c>
      <c r="D1209" s="29">
        <v>4</v>
      </c>
      <c r="E1209" s="29" t="s">
        <v>114</v>
      </c>
      <c r="F1209" t="s">
        <v>113</v>
      </c>
      <c r="G1209" s="29">
        <v>1</v>
      </c>
      <c r="H1209" s="29">
        <v>1</v>
      </c>
      <c r="I1209" s="68">
        <v>4</v>
      </c>
      <c r="K1209" t="s">
        <v>106</v>
      </c>
      <c r="L1209" t="s">
        <v>4852</v>
      </c>
      <c r="M1209" s="66" t="s">
        <v>6906</v>
      </c>
      <c r="O1209" t="str">
        <f t="shared" si="18"/>
        <v/>
      </c>
    </row>
    <row r="1210" spans="1:15" x14ac:dyDescent="0.25">
      <c r="A1210" t="s">
        <v>606</v>
      </c>
      <c r="B1210"/>
      <c r="C1210" t="s">
        <v>46</v>
      </c>
      <c r="D1210" s="29">
        <v>96</v>
      </c>
      <c r="E1210" s="29" t="s">
        <v>111</v>
      </c>
      <c r="F1210" t="s">
        <v>105</v>
      </c>
      <c r="G1210" s="29">
        <v>10</v>
      </c>
      <c r="H1210" s="29">
        <v>1</v>
      </c>
      <c r="I1210" s="68">
        <v>4.8</v>
      </c>
      <c r="K1210" t="s">
        <v>106</v>
      </c>
      <c r="L1210" t="s">
        <v>4852</v>
      </c>
      <c r="M1210" s="66"/>
      <c r="O1210" t="str">
        <f t="shared" si="18"/>
        <v/>
      </c>
    </row>
    <row r="1211" spans="1:15" x14ac:dyDescent="0.25">
      <c r="A1211" t="s">
        <v>606</v>
      </c>
      <c r="B1211"/>
      <c r="C1211" t="s">
        <v>35</v>
      </c>
      <c r="D1211" s="29">
        <v>96</v>
      </c>
      <c r="E1211" s="29" t="s">
        <v>108</v>
      </c>
      <c r="F1211" t="s">
        <v>105</v>
      </c>
      <c r="G1211" s="29">
        <v>1</v>
      </c>
      <c r="H1211" s="29">
        <v>1</v>
      </c>
      <c r="I1211" s="68">
        <v>0.48</v>
      </c>
      <c r="K1211" t="s">
        <v>106</v>
      </c>
      <c r="L1211" t="s">
        <v>4852</v>
      </c>
      <c r="M1211" s="66"/>
      <c r="O1211" t="str">
        <f t="shared" si="18"/>
        <v/>
      </c>
    </row>
    <row r="1212" spans="1:15" x14ac:dyDescent="0.25">
      <c r="A1212" t="s">
        <v>665</v>
      </c>
      <c r="B1212"/>
      <c r="C1212" t="s">
        <v>77</v>
      </c>
      <c r="D1212" s="29">
        <v>3</v>
      </c>
      <c r="E1212" s="29" t="s">
        <v>114</v>
      </c>
      <c r="F1212" t="s">
        <v>113</v>
      </c>
      <c r="G1212" s="29">
        <v>1</v>
      </c>
      <c r="H1212" s="29">
        <v>1</v>
      </c>
      <c r="I1212" s="68">
        <v>3</v>
      </c>
      <c r="K1212" t="s">
        <v>106</v>
      </c>
      <c r="L1212" t="s">
        <v>4308</v>
      </c>
      <c r="M1212" s="66" t="s">
        <v>6920</v>
      </c>
      <c r="O1212" t="str">
        <f t="shared" si="18"/>
        <v/>
      </c>
    </row>
    <row r="1213" spans="1:15" x14ac:dyDescent="0.25">
      <c r="A1213" t="s">
        <v>665</v>
      </c>
      <c r="B1213"/>
      <c r="C1213" t="s">
        <v>35</v>
      </c>
      <c r="D1213" s="29">
        <v>96</v>
      </c>
      <c r="E1213" s="29" t="s">
        <v>108</v>
      </c>
      <c r="F1213" t="s">
        <v>105</v>
      </c>
      <c r="G1213" s="29">
        <v>2</v>
      </c>
      <c r="H1213" s="29">
        <v>2</v>
      </c>
      <c r="I1213" s="68">
        <v>1.92</v>
      </c>
      <c r="K1213" t="s">
        <v>106</v>
      </c>
      <c r="L1213" t="s">
        <v>4308</v>
      </c>
      <c r="M1213" s="66"/>
      <c r="O1213" t="str">
        <f t="shared" si="18"/>
        <v/>
      </c>
    </row>
    <row r="1214" spans="1:15" x14ac:dyDescent="0.25">
      <c r="A1214" t="s">
        <v>1304</v>
      </c>
      <c r="B1214"/>
      <c r="C1214" t="s">
        <v>77</v>
      </c>
      <c r="D1214" s="29">
        <v>96</v>
      </c>
      <c r="E1214" s="29" t="s">
        <v>104</v>
      </c>
      <c r="F1214" t="s">
        <v>105</v>
      </c>
      <c r="G1214" s="29">
        <v>1</v>
      </c>
      <c r="H1214" s="29">
        <v>1</v>
      </c>
      <c r="I1214" s="68">
        <v>0.48</v>
      </c>
      <c r="K1214" t="s">
        <v>106</v>
      </c>
      <c r="L1214" t="s">
        <v>4853</v>
      </c>
      <c r="M1214" s="66" t="s">
        <v>6906</v>
      </c>
      <c r="O1214" t="str">
        <f t="shared" si="18"/>
        <v/>
      </c>
    </row>
    <row r="1215" spans="1:15" x14ac:dyDescent="0.25">
      <c r="A1215" t="s">
        <v>1304</v>
      </c>
      <c r="B1215"/>
      <c r="C1215" t="s">
        <v>35</v>
      </c>
      <c r="D1215" s="29">
        <v>96</v>
      </c>
      <c r="E1215" s="29" t="s">
        <v>108</v>
      </c>
      <c r="F1215" t="s">
        <v>105</v>
      </c>
      <c r="G1215" s="29">
        <v>1</v>
      </c>
      <c r="H1215" s="29">
        <v>1</v>
      </c>
      <c r="I1215" s="68">
        <v>0.48</v>
      </c>
      <c r="K1215" t="s">
        <v>106</v>
      </c>
      <c r="L1215" t="s">
        <v>4853</v>
      </c>
      <c r="M1215" s="66"/>
      <c r="O1215" t="str">
        <f t="shared" si="18"/>
        <v/>
      </c>
    </row>
    <row r="1216" spans="1:15" x14ac:dyDescent="0.25">
      <c r="A1216" t="s">
        <v>1304</v>
      </c>
      <c r="B1216"/>
      <c r="C1216" t="s">
        <v>46</v>
      </c>
      <c r="D1216" s="29">
        <v>64</v>
      </c>
      <c r="E1216" s="29" t="s">
        <v>111</v>
      </c>
      <c r="F1216" t="s">
        <v>105</v>
      </c>
      <c r="G1216" s="29">
        <v>1</v>
      </c>
      <c r="H1216" s="29">
        <v>1</v>
      </c>
      <c r="I1216" s="68">
        <v>0.32</v>
      </c>
      <c r="K1216" t="s">
        <v>106</v>
      </c>
      <c r="L1216" t="s">
        <v>4853</v>
      </c>
      <c r="M1216" s="66"/>
      <c r="O1216" t="str">
        <f t="shared" si="18"/>
        <v/>
      </c>
    </row>
    <row r="1217" spans="1:15" x14ac:dyDescent="0.25">
      <c r="A1217" t="s">
        <v>1716</v>
      </c>
      <c r="B1217"/>
      <c r="C1217" t="s">
        <v>77</v>
      </c>
      <c r="D1217" s="29">
        <v>1</v>
      </c>
      <c r="E1217" s="29" t="s">
        <v>114</v>
      </c>
      <c r="F1217" t="s">
        <v>113</v>
      </c>
      <c r="G1217" s="29">
        <v>1</v>
      </c>
      <c r="H1217" s="29">
        <v>1</v>
      </c>
      <c r="I1217" s="68">
        <v>1</v>
      </c>
      <c r="K1217" t="s">
        <v>106</v>
      </c>
      <c r="L1217" t="s">
        <v>4107</v>
      </c>
      <c r="M1217" s="66" t="s">
        <v>6920</v>
      </c>
      <c r="O1217" t="str">
        <f t="shared" si="18"/>
        <v/>
      </c>
    </row>
    <row r="1218" spans="1:15" x14ac:dyDescent="0.25">
      <c r="A1218" t="s">
        <v>1716</v>
      </c>
      <c r="B1218"/>
      <c r="C1218" t="s">
        <v>77</v>
      </c>
      <c r="D1218" s="29">
        <v>34</v>
      </c>
      <c r="E1218" s="29" t="s">
        <v>104</v>
      </c>
      <c r="F1218" t="s">
        <v>105</v>
      </c>
      <c r="G1218" s="29">
        <v>1</v>
      </c>
      <c r="H1218" s="29">
        <v>3</v>
      </c>
      <c r="I1218" s="68">
        <v>0.51</v>
      </c>
      <c r="K1218" t="s">
        <v>106</v>
      </c>
      <c r="L1218" t="s">
        <v>4107</v>
      </c>
      <c r="M1218" s="66" t="s">
        <v>6920</v>
      </c>
      <c r="O1218" t="str">
        <f t="shared" si="18"/>
        <v/>
      </c>
    </row>
    <row r="1219" spans="1:15" x14ac:dyDescent="0.25">
      <c r="A1219" t="s">
        <v>1716</v>
      </c>
      <c r="B1219"/>
      <c r="C1219" t="s">
        <v>35</v>
      </c>
      <c r="D1219" s="29">
        <v>1</v>
      </c>
      <c r="E1219" s="29" t="s">
        <v>112</v>
      </c>
      <c r="F1219" t="s">
        <v>113</v>
      </c>
      <c r="G1219" s="29">
        <v>1</v>
      </c>
      <c r="H1219" s="29">
        <v>1</v>
      </c>
      <c r="I1219" s="68">
        <v>1</v>
      </c>
      <c r="K1219" t="s">
        <v>106</v>
      </c>
      <c r="L1219" t="s">
        <v>4107</v>
      </c>
      <c r="M1219" s="66"/>
      <c r="O1219" t="str">
        <f t="shared" si="18"/>
        <v/>
      </c>
    </row>
    <row r="1220" spans="1:15" x14ac:dyDescent="0.25">
      <c r="A1220" t="s">
        <v>2272</v>
      </c>
      <c r="B1220"/>
      <c r="C1220" t="s">
        <v>77</v>
      </c>
      <c r="D1220" s="29">
        <v>2</v>
      </c>
      <c r="E1220" s="29" t="s">
        <v>114</v>
      </c>
      <c r="F1220" t="s">
        <v>113</v>
      </c>
      <c r="G1220" s="29">
        <v>1</v>
      </c>
      <c r="H1220" s="29">
        <v>1</v>
      </c>
      <c r="I1220" s="68">
        <v>2</v>
      </c>
      <c r="K1220" t="s">
        <v>106</v>
      </c>
      <c r="L1220" t="s">
        <v>4080</v>
      </c>
      <c r="M1220" s="66" t="s">
        <v>6920</v>
      </c>
      <c r="O1220" t="str">
        <f t="shared" si="18"/>
        <v/>
      </c>
    </row>
    <row r="1221" spans="1:15" x14ac:dyDescent="0.25">
      <c r="A1221" t="s">
        <v>2272</v>
      </c>
      <c r="B1221"/>
      <c r="C1221" t="s">
        <v>35</v>
      </c>
      <c r="D1221" s="29">
        <v>4</v>
      </c>
      <c r="E1221" s="29" t="s">
        <v>112</v>
      </c>
      <c r="F1221" t="s">
        <v>113</v>
      </c>
      <c r="G1221" s="29">
        <v>1</v>
      </c>
      <c r="H1221" s="29">
        <v>1</v>
      </c>
      <c r="I1221" s="68">
        <v>4</v>
      </c>
      <c r="K1221" t="s">
        <v>106</v>
      </c>
      <c r="L1221" t="s">
        <v>4080</v>
      </c>
      <c r="M1221" s="66"/>
      <c r="O1221" t="str">
        <f t="shared" si="18"/>
        <v/>
      </c>
    </row>
    <row r="1222" spans="1:15" x14ac:dyDescent="0.25">
      <c r="A1222" t="s">
        <v>712</v>
      </c>
      <c r="B1222"/>
      <c r="C1222" t="s">
        <v>77</v>
      </c>
      <c r="D1222" s="29">
        <v>4</v>
      </c>
      <c r="E1222" s="29" t="s">
        <v>114</v>
      </c>
      <c r="F1222" t="s">
        <v>113</v>
      </c>
      <c r="G1222" s="29">
        <v>1</v>
      </c>
      <c r="H1222" s="29">
        <v>2</v>
      </c>
      <c r="I1222" s="68">
        <v>8</v>
      </c>
      <c r="K1222" t="s">
        <v>106</v>
      </c>
      <c r="L1222" t="s">
        <v>4387</v>
      </c>
      <c r="M1222" s="66" t="s">
        <v>6920</v>
      </c>
      <c r="O1222" t="str">
        <f t="shared" si="18"/>
        <v/>
      </c>
    </row>
    <row r="1223" spans="1:15" x14ac:dyDescent="0.25">
      <c r="A1223" t="s">
        <v>712</v>
      </c>
      <c r="B1223"/>
      <c r="C1223" t="s">
        <v>35</v>
      </c>
      <c r="D1223" s="29">
        <v>4</v>
      </c>
      <c r="E1223" s="29" t="s">
        <v>112</v>
      </c>
      <c r="F1223" t="s">
        <v>113</v>
      </c>
      <c r="G1223" s="29">
        <v>1</v>
      </c>
      <c r="H1223" s="29">
        <v>2</v>
      </c>
      <c r="I1223" s="68">
        <v>8</v>
      </c>
      <c r="K1223" t="s">
        <v>106</v>
      </c>
      <c r="L1223" t="s">
        <v>4387</v>
      </c>
      <c r="M1223" s="66"/>
      <c r="O1223" t="str">
        <f t="shared" si="18"/>
        <v/>
      </c>
    </row>
    <row r="1224" spans="1:15" x14ac:dyDescent="0.25">
      <c r="A1224" t="s">
        <v>712</v>
      </c>
      <c r="B1224"/>
      <c r="C1224" t="s">
        <v>47</v>
      </c>
      <c r="D1224" s="29">
        <v>64</v>
      </c>
      <c r="E1224" s="29" t="s">
        <v>109</v>
      </c>
      <c r="F1224" t="s">
        <v>105</v>
      </c>
      <c r="G1224" s="29">
        <v>1</v>
      </c>
      <c r="H1224" s="29">
        <v>1</v>
      </c>
      <c r="I1224" s="68">
        <v>0.32</v>
      </c>
      <c r="K1224" t="s">
        <v>106</v>
      </c>
      <c r="L1224" t="s">
        <v>4387</v>
      </c>
      <c r="M1224" s="66"/>
      <c r="O1224" t="str">
        <f t="shared" si="18"/>
        <v/>
      </c>
    </row>
    <row r="1225" spans="1:15" x14ac:dyDescent="0.25">
      <c r="A1225" t="s">
        <v>2968</v>
      </c>
      <c r="B1225" s="103">
        <v>7</v>
      </c>
      <c r="C1225" t="s">
        <v>77</v>
      </c>
      <c r="D1225" s="29">
        <v>2</v>
      </c>
      <c r="E1225" s="29" t="s">
        <v>114</v>
      </c>
      <c r="F1225" t="s">
        <v>113</v>
      </c>
      <c r="G1225" s="29">
        <v>1</v>
      </c>
      <c r="H1225" s="29">
        <v>1</v>
      </c>
      <c r="I1225" s="68">
        <v>2</v>
      </c>
      <c r="K1225" t="s">
        <v>150</v>
      </c>
      <c r="L1225" t="s">
        <v>4854</v>
      </c>
      <c r="M1225" s="66" t="s">
        <v>6906</v>
      </c>
      <c r="O1225" t="str">
        <f t="shared" ref="O1225:O1288" si="19">TRIM(N1225)</f>
        <v/>
      </c>
    </row>
    <row r="1226" spans="1:15" x14ac:dyDescent="0.25">
      <c r="A1226" t="s">
        <v>2968</v>
      </c>
      <c r="B1226" s="103">
        <v>7</v>
      </c>
      <c r="C1226" t="s">
        <v>35</v>
      </c>
      <c r="D1226" s="29">
        <v>96</v>
      </c>
      <c r="E1226" s="29" t="s">
        <v>108</v>
      </c>
      <c r="F1226" t="s">
        <v>105</v>
      </c>
      <c r="G1226" s="29">
        <v>3</v>
      </c>
      <c r="H1226" s="29">
        <v>1</v>
      </c>
      <c r="I1226" s="68">
        <v>1.44</v>
      </c>
      <c r="K1226" t="s">
        <v>150</v>
      </c>
      <c r="L1226" t="s">
        <v>4854</v>
      </c>
      <c r="M1226" s="66"/>
      <c r="O1226" t="str">
        <f t="shared" si="19"/>
        <v/>
      </c>
    </row>
    <row r="1227" spans="1:15" x14ac:dyDescent="0.25">
      <c r="A1227" t="s">
        <v>2968</v>
      </c>
      <c r="B1227" s="103">
        <v>7</v>
      </c>
      <c r="C1227" t="s">
        <v>46</v>
      </c>
      <c r="D1227" s="29">
        <v>96</v>
      </c>
      <c r="E1227" s="29" t="s">
        <v>111</v>
      </c>
      <c r="F1227" t="s">
        <v>105</v>
      </c>
      <c r="G1227" s="29">
        <v>1</v>
      </c>
      <c r="H1227" s="29">
        <v>1</v>
      </c>
      <c r="I1227" s="68">
        <v>0.48</v>
      </c>
      <c r="K1227" t="s">
        <v>150</v>
      </c>
      <c r="L1227" t="s">
        <v>4854</v>
      </c>
      <c r="M1227" s="66"/>
      <c r="O1227" t="str">
        <f t="shared" si="19"/>
        <v/>
      </c>
    </row>
    <row r="1228" spans="1:15" x14ac:dyDescent="0.25">
      <c r="A1228" t="s">
        <v>1353</v>
      </c>
      <c r="B1228" s="103">
        <v>50</v>
      </c>
      <c r="C1228" t="s">
        <v>77</v>
      </c>
      <c r="D1228" s="29">
        <v>2</v>
      </c>
      <c r="E1228" s="29" t="s">
        <v>114</v>
      </c>
      <c r="F1228" t="s">
        <v>113</v>
      </c>
      <c r="G1228" s="29">
        <v>5</v>
      </c>
      <c r="H1228" s="29">
        <v>1</v>
      </c>
      <c r="I1228" s="68">
        <v>10</v>
      </c>
      <c r="K1228" t="s">
        <v>150</v>
      </c>
      <c r="L1228" t="s">
        <v>4855</v>
      </c>
      <c r="M1228" s="66" t="s">
        <v>6906</v>
      </c>
      <c r="O1228" t="str">
        <f t="shared" si="19"/>
        <v/>
      </c>
    </row>
    <row r="1229" spans="1:15" x14ac:dyDescent="0.25">
      <c r="A1229" t="s">
        <v>1353</v>
      </c>
      <c r="C1229" t="s">
        <v>35</v>
      </c>
      <c r="D1229" s="29">
        <v>96</v>
      </c>
      <c r="E1229" s="29" t="s">
        <v>108</v>
      </c>
      <c r="F1229" t="s">
        <v>105</v>
      </c>
      <c r="G1229" s="29">
        <v>6</v>
      </c>
      <c r="H1229" s="29">
        <v>1</v>
      </c>
      <c r="I1229" s="68">
        <v>2.88</v>
      </c>
      <c r="K1229" t="s">
        <v>150</v>
      </c>
      <c r="L1229" t="s">
        <v>4855</v>
      </c>
      <c r="M1229" s="66"/>
      <c r="O1229" t="str">
        <f t="shared" si="19"/>
        <v/>
      </c>
    </row>
    <row r="1230" spans="1:15" x14ac:dyDescent="0.25">
      <c r="A1230" t="s">
        <v>1353</v>
      </c>
      <c r="C1230" t="s">
        <v>35</v>
      </c>
      <c r="D1230" s="29">
        <v>2</v>
      </c>
      <c r="E1230" s="29" t="s">
        <v>112</v>
      </c>
      <c r="F1230" t="s">
        <v>113</v>
      </c>
      <c r="G1230" s="29">
        <v>4</v>
      </c>
      <c r="H1230" s="29">
        <v>2</v>
      </c>
      <c r="I1230" s="68">
        <v>16</v>
      </c>
      <c r="K1230" t="s">
        <v>150</v>
      </c>
      <c r="L1230" t="s">
        <v>4855</v>
      </c>
      <c r="M1230" s="66"/>
      <c r="O1230" t="str">
        <f t="shared" si="19"/>
        <v/>
      </c>
    </row>
    <row r="1231" spans="1:15" x14ac:dyDescent="0.25">
      <c r="A1231" t="s">
        <v>1353</v>
      </c>
      <c r="C1231" t="s">
        <v>46</v>
      </c>
      <c r="D1231" s="29">
        <v>64</v>
      </c>
      <c r="E1231" s="29" t="s">
        <v>111</v>
      </c>
      <c r="F1231" t="s">
        <v>105</v>
      </c>
      <c r="G1231" s="29">
        <v>6</v>
      </c>
      <c r="H1231" s="29">
        <v>1</v>
      </c>
      <c r="I1231" s="68">
        <v>1.92</v>
      </c>
      <c r="K1231" t="s">
        <v>150</v>
      </c>
      <c r="L1231" t="s">
        <v>4855</v>
      </c>
      <c r="M1231" s="66"/>
      <c r="O1231" t="str">
        <f t="shared" si="19"/>
        <v/>
      </c>
    </row>
    <row r="1232" spans="1:15" x14ac:dyDescent="0.25">
      <c r="A1232" t="s">
        <v>2042</v>
      </c>
      <c r="B1232" s="103">
        <v>10</v>
      </c>
      <c r="C1232" t="s">
        <v>77</v>
      </c>
      <c r="D1232" s="29">
        <v>3</v>
      </c>
      <c r="E1232" s="29" t="s">
        <v>114</v>
      </c>
      <c r="F1232" t="s">
        <v>113</v>
      </c>
      <c r="G1232" s="29">
        <v>1</v>
      </c>
      <c r="H1232" s="29">
        <v>1</v>
      </c>
      <c r="I1232" s="68">
        <v>3</v>
      </c>
      <c r="K1232" t="s">
        <v>150</v>
      </c>
      <c r="L1232" t="s">
        <v>4856</v>
      </c>
      <c r="M1232" s="66" t="s">
        <v>6906</v>
      </c>
      <c r="O1232" t="str">
        <f t="shared" si="19"/>
        <v/>
      </c>
    </row>
    <row r="1233" spans="1:15" x14ac:dyDescent="0.25">
      <c r="A1233" t="s">
        <v>2042</v>
      </c>
      <c r="C1233" t="s">
        <v>35</v>
      </c>
      <c r="D1233" s="29">
        <v>3</v>
      </c>
      <c r="E1233" s="29" t="s">
        <v>112</v>
      </c>
      <c r="F1233" t="s">
        <v>113</v>
      </c>
      <c r="G1233" s="29">
        <v>1</v>
      </c>
      <c r="H1233" s="29">
        <v>2</v>
      </c>
      <c r="I1233" s="68">
        <v>6</v>
      </c>
      <c r="K1233" t="s">
        <v>150</v>
      </c>
      <c r="L1233" t="s">
        <v>4856</v>
      </c>
      <c r="M1233" s="66"/>
      <c r="O1233" t="str">
        <f t="shared" si="19"/>
        <v/>
      </c>
    </row>
    <row r="1234" spans="1:15" x14ac:dyDescent="0.25">
      <c r="A1234" t="s">
        <v>2042</v>
      </c>
      <c r="C1234" t="s">
        <v>46</v>
      </c>
      <c r="D1234" s="29">
        <v>96</v>
      </c>
      <c r="E1234" s="29" t="s">
        <v>111</v>
      </c>
      <c r="F1234" t="s">
        <v>105</v>
      </c>
      <c r="G1234" s="29">
        <v>1</v>
      </c>
      <c r="H1234" s="29">
        <v>1</v>
      </c>
      <c r="I1234" s="68">
        <v>0.48</v>
      </c>
      <c r="K1234" t="s">
        <v>150</v>
      </c>
      <c r="L1234" t="s">
        <v>4856</v>
      </c>
      <c r="M1234" s="66"/>
      <c r="O1234" t="str">
        <f t="shared" si="19"/>
        <v/>
      </c>
    </row>
    <row r="1235" spans="1:15" x14ac:dyDescent="0.25">
      <c r="A1235" t="s">
        <v>2231</v>
      </c>
      <c r="B1235"/>
      <c r="C1235" t="s">
        <v>77</v>
      </c>
      <c r="D1235" s="29">
        <v>1</v>
      </c>
      <c r="E1235" s="29" t="s">
        <v>114</v>
      </c>
      <c r="F1235" t="s">
        <v>113</v>
      </c>
      <c r="G1235" s="29">
        <v>1</v>
      </c>
      <c r="H1235" s="29">
        <v>1</v>
      </c>
      <c r="I1235" s="68">
        <v>1</v>
      </c>
      <c r="K1235" t="s">
        <v>106</v>
      </c>
      <c r="L1235" t="s">
        <v>4857</v>
      </c>
      <c r="M1235" s="66" t="s">
        <v>6906</v>
      </c>
      <c r="O1235" t="str">
        <f t="shared" si="19"/>
        <v/>
      </c>
    </row>
    <row r="1236" spans="1:15" x14ac:dyDescent="0.25">
      <c r="A1236" t="s">
        <v>2231</v>
      </c>
      <c r="B1236"/>
      <c r="C1236" t="s">
        <v>35</v>
      </c>
      <c r="D1236" s="29">
        <v>3</v>
      </c>
      <c r="E1236" s="29" t="s">
        <v>112</v>
      </c>
      <c r="F1236" t="s">
        <v>113</v>
      </c>
      <c r="G1236" s="29">
        <v>1</v>
      </c>
      <c r="H1236" s="29">
        <v>4</v>
      </c>
      <c r="I1236" s="68">
        <v>12</v>
      </c>
      <c r="K1236" t="s">
        <v>106</v>
      </c>
      <c r="L1236" t="s">
        <v>4857</v>
      </c>
      <c r="M1236" s="66"/>
      <c r="O1236" t="str">
        <f t="shared" si="19"/>
        <v/>
      </c>
    </row>
    <row r="1237" spans="1:15" x14ac:dyDescent="0.25">
      <c r="A1237" t="s">
        <v>2231</v>
      </c>
      <c r="B1237"/>
      <c r="C1237" t="s">
        <v>47</v>
      </c>
      <c r="D1237" s="29">
        <v>64</v>
      </c>
      <c r="E1237" s="29" t="s">
        <v>109</v>
      </c>
      <c r="F1237" t="s">
        <v>105</v>
      </c>
      <c r="G1237" s="29">
        <v>2</v>
      </c>
      <c r="H1237" s="29">
        <v>2</v>
      </c>
      <c r="I1237" s="68">
        <v>1.28</v>
      </c>
      <c r="K1237" t="s">
        <v>106</v>
      </c>
      <c r="L1237" t="s">
        <v>4857</v>
      </c>
      <c r="M1237" s="66"/>
      <c r="O1237" t="str">
        <f t="shared" si="19"/>
        <v/>
      </c>
    </row>
    <row r="1238" spans="1:15" x14ac:dyDescent="0.25">
      <c r="A1238" t="s">
        <v>1570</v>
      </c>
      <c r="B1238"/>
      <c r="C1238" t="s">
        <v>77</v>
      </c>
      <c r="D1238" s="29">
        <v>96</v>
      </c>
      <c r="E1238" s="29" t="s">
        <v>104</v>
      </c>
      <c r="F1238" t="s">
        <v>105</v>
      </c>
      <c r="G1238" s="29">
        <v>1</v>
      </c>
      <c r="H1238" s="29">
        <v>1</v>
      </c>
      <c r="I1238" s="68">
        <v>0.48</v>
      </c>
      <c r="K1238" t="s">
        <v>106</v>
      </c>
      <c r="L1238" t="s">
        <v>3907</v>
      </c>
      <c r="M1238" s="66" t="s">
        <v>6920</v>
      </c>
      <c r="O1238" t="str">
        <f t="shared" si="19"/>
        <v/>
      </c>
    </row>
    <row r="1239" spans="1:15" x14ac:dyDescent="0.25">
      <c r="A1239" t="s">
        <v>1570</v>
      </c>
      <c r="B1239"/>
      <c r="C1239" t="s">
        <v>35</v>
      </c>
      <c r="D1239" s="29">
        <v>96</v>
      </c>
      <c r="E1239" s="29" t="s">
        <v>108</v>
      </c>
      <c r="F1239" t="s">
        <v>105</v>
      </c>
      <c r="G1239" s="29">
        <v>2</v>
      </c>
      <c r="H1239" s="29">
        <v>1</v>
      </c>
      <c r="I1239" s="68">
        <v>0.96</v>
      </c>
      <c r="K1239" t="s">
        <v>106</v>
      </c>
      <c r="L1239" t="s">
        <v>3907</v>
      </c>
      <c r="M1239" s="66"/>
      <c r="O1239" t="str">
        <f t="shared" si="19"/>
        <v/>
      </c>
    </row>
    <row r="1240" spans="1:15" x14ac:dyDescent="0.25">
      <c r="A1240" t="s">
        <v>2208</v>
      </c>
      <c r="B1240" s="103">
        <v>12</v>
      </c>
      <c r="C1240" t="s">
        <v>77</v>
      </c>
      <c r="D1240" s="29">
        <v>1</v>
      </c>
      <c r="E1240" s="29" t="s">
        <v>114</v>
      </c>
      <c r="F1240" t="s">
        <v>113</v>
      </c>
      <c r="G1240" s="29">
        <v>1</v>
      </c>
      <c r="H1240" s="29">
        <v>2</v>
      </c>
      <c r="I1240" s="68">
        <v>2</v>
      </c>
      <c r="K1240" t="s">
        <v>150</v>
      </c>
      <c r="L1240" t="s">
        <v>4858</v>
      </c>
      <c r="M1240" s="66" t="s">
        <v>6906</v>
      </c>
      <c r="O1240" t="str">
        <f t="shared" si="19"/>
        <v/>
      </c>
    </row>
    <row r="1241" spans="1:15" x14ac:dyDescent="0.25">
      <c r="A1241" t="s">
        <v>2208</v>
      </c>
      <c r="C1241" t="s">
        <v>35</v>
      </c>
      <c r="D1241" s="29">
        <v>96</v>
      </c>
      <c r="E1241" s="29" t="s">
        <v>108</v>
      </c>
      <c r="F1241" t="s">
        <v>105</v>
      </c>
      <c r="G1241" s="29">
        <v>2</v>
      </c>
      <c r="H1241" s="29">
        <v>2</v>
      </c>
      <c r="I1241" s="68">
        <v>1.92</v>
      </c>
      <c r="K1241" t="s">
        <v>150</v>
      </c>
      <c r="L1241" t="s">
        <v>4858</v>
      </c>
      <c r="M1241" s="66"/>
      <c r="O1241" t="str">
        <f t="shared" si="19"/>
        <v/>
      </c>
    </row>
    <row r="1242" spans="1:15" x14ac:dyDescent="0.25">
      <c r="A1242" t="s">
        <v>2208</v>
      </c>
      <c r="C1242" t="s">
        <v>46</v>
      </c>
      <c r="D1242" s="29">
        <v>64</v>
      </c>
      <c r="E1242" s="29" t="s">
        <v>111</v>
      </c>
      <c r="F1242" t="s">
        <v>105</v>
      </c>
      <c r="G1242" s="29">
        <v>1</v>
      </c>
      <c r="H1242" s="29">
        <v>1</v>
      </c>
      <c r="I1242" s="68">
        <v>0.32</v>
      </c>
      <c r="K1242" t="s">
        <v>150</v>
      </c>
      <c r="L1242" t="s">
        <v>4858</v>
      </c>
      <c r="M1242" s="66"/>
      <c r="O1242" t="str">
        <f t="shared" si="19"/>
        <v/>
      </c>
    </row>
    <row r="1243" spans="1:15" x14ac:dyDescent="0.25">
      <c r="A1243" t="s">
        <v>1632</v>
      </c>
      <c r="B1243"/>
      <c r="C1243" t="s">
        <v>77</v>
      </c>
      <c r="D1243" s="29">
        <v>96</v>
      </c>
      <c r="E1243" s="29" t="s">
        <v>104</v>
      </c>
      <c r="F1243" t="s">
        <v>105</v>
      </c>
      <c r="G1243" s="29">
        <v>1</v>
      </c>
      <c r="H1243" s="29">
        <v>1</v>
      </c>
      <c r="I1243" s="68">
        <v>0.48</v>
      </c>
      <c r="K1243" t="s">
        <v>106</v>
      </c>
      <c r="L1243" t="s">
        <v>3915</v>
      </c>
      <c r="M1243" s="66" t="s">
        <v>6920</v>
      </c>
      <c r="O1243" t="str">
        <f t="shared" si="19"/>
        <v/>
      </c>
    </row>
    <row r="1244" spans="1:15" x14ac:dyDescent="0.25">
      <c r="A1244" t="s">
        <v>1632</v>
      </c>
      <c r="B1244"/>
      <c r="C1244" t="s">
        <v>35</v>
      </c>
      <c r="D1244" s="29">
        <v>96</v>
      </c>
      <c r="E1244" s="29" t="s">
        <v>108</v>
      </c>
      <c r="F1244" t="s">
        <v>105</v>
      </c>
      <c r="G1244" s="29">
        <v>1</v>
      </c>
      <c r="H1244" s="29">
        <v>1</v>
      </c>
      <c r="I1244" s="68">
        <v>0.48</v>
      </c>
      <c r="K1244" t="s">
        <v>106</v>
      </c>
      <c r="L1244" t="s">
        <v>3915</v>
      </c>
      <c r="M1244" s="66"/>
      <c r="O1244" t="str">
        <f t="shared" si="19"/>
        <v/>
      </c>
    </row>
    <row r="1245" spans="1:15" x14ac:dyDescent="0.25">
      <c r="A1245" t="s">
        <v>1306</v>
      </c>
      <c r="B1245"/>
      <c r="C1245" t="s">
        <v>77</v>
      </c>
      <c r="D1245" s="29">
        <v>15</v>
      </c>
      <c r="E1245" s="29" t="s">
        <v>157</v>
      </c>
      <c r="F1245" t="s">
        <v>113</v>
      </c>
      <c r="G1245" s="29">
        <v>1</v>
      </c>
      <c r="H1245" s="29">
        <v>1</v>
      </c>
      <c r="I1245" s="68">
        <v>15</v>
      </c>
      <c r="K1245" t="s">
        <v>106</v>
      </c>
      <c r="L1245" t="s">
        <v>4859</v>
      </c>
      <c r="M1245" s="66" t="s">
        <v>6906</v>
      </c>
      <c r="O1245" t="str">
        <f t="shared" si="19"/>
        <v/>
      </c>
    </row>
    <row r="1246" spans="1:15" x14ac:dyDescent="0.25">
      <c r="A1246" t="s">
        <v>2109</v>
      </c>
      <c r="B1246" s="103">
        <v>20</v>
      </c>
      <c r="C1246" t="s">
        <v>77</v>
      </c>
      <c r="D1246" s="29">
        <v>2</v>
      </c>
      <c r="E1246" s="29" t="s">
        <v>114</v>
      </c>
      <c r="F1246" t="s">
        <v>113</v>
      </c>
      <c r="G1246" s="29">
        <v>3</v>
      </c>
      <c r="H1246" s="29">
        <v>2</v>
      </c>
      <c r="I1246" s="68">
        <v>12</v>
      </c>
      <c r="K1246" t="s">
        <v>150</v>
      </c>
      <c r="L1246" t="s">
        <v>4860</v>
      </c>
      <c r="M1246" s="66" t="s">
        <v>6906</v>
      </c>
      <c r="O1246" t="str">
        <f t="shared" si="19"/>
        <v/>
      </c>
    </row>
    <row r="1247" spans="1:15" x14ac:dyDescent="0.25">
      <c r="A1247" t="s">
        <v>2109</v>
      </c>
      <c r="C1247" t="s">
        <v>35</v>
      </c>
      <c r="D1247" s="29">
        <v>3</v>
      </c>
      <c r="E1247" s="29" t="s">
        <v>112</v>
      </c>
      <c r="F1247" t="s">
        <v>113</v>
      </c>
      <c r="G1247" s="29">
        <v>1</v>
      </c>
      <c r="H1247" s="29">
        <v>2</v>
      </c>
      <c r="I1247" s="68">
        <v>6</v>
      </c>
      <c r="K1247" t="s">
        <v>150</v>
      </c>
      <c r="L1247" t="s">
        <v>4860</v>
      </c>
      <c r="M1247" s="66"/>
      <c r="O1247" t="str">
        <f t="shared" si="19"/>
        <v/>
      </c>
    </row>
    <row r="1248" spans="1:15" x14ac:dyDescent="0.25">
      <c r="A1248" t="s">
        <v>2109</v>
      </c>
      <c r="C1248" t="s">
        <v>46</v>
      </c>
      <c r="D1248" s="29">
        <v>96</v>
      </c>
      <c r="E1248" s="29" t="s">
        <v>111</v>
      </c>
      <c r="F1248" t="s">
        <v>105</v>
      </c>
      <c r="G1248" s="29">
        <v>2</v>
      </c>
      <c r="H1248" s="29">
        <v>1</v>
      </c>
      <c r="I1248" s="68">
        <v>0.96</v>
      </c>
      <c r="K1248" t="s">
        <v>150</v>
      </c>
      <c r="L1248" t="s">
        <v>4860</v>
      </c>
      <c r="M1248" s="66"/>
      <c r="O1248" t="str">
        <f t="shared" si="19"/>
        <v/>
      </c>
    </row>
    <row r="1249" spans="1:15" x14ac:dyDescent="0.25">
      <c r="A1249" t="s">
        <v>2950</v>
      </c>
      <c r="B1249"/>
      <c r="C1249" t="s">
        <v>77</v>
      </c>
      <c r="D1249" s="29">
        <v>1</v>
      </c>
      <c r="E1249" s="29" t="s">
        <v>114</v>
      </c>
      <c r="F1249" t="s">
        <v>113</v>
      </c>
      <c r="G1249" s="29">
        <v>1</v>
      </c>
      <c r="H1249" s="29">
        <v>1</v>
      </c>
      <c r="I1249" s="68">
        <v>1</v>
      </c>
      <c r="K1249" t="s">
        <v>106</v>
      </c>
      <c r="L1249" t="s">
        <v>4861</v>
      </c>
      <c r="M1249" s="66" t="s">
        <v>6906</v>
      </c>
      <c r="O1249" t="str">
        <f t="shared" si="19"/>
        <v/>
      </c>
    </row>
    <row r="1250" spans="1:15" x14ac:dyDescent="0.25">
      <c r="A1250" t="s">
        <v>2950</v>
      </c>
      <c r="B1250"/>
      <c r="C1250" t="s">
        <v>35</v>
      </c>
      <c r="D1250" s="29">
        <v>1</v>
      </c>
      <c r="E1250" s="29" t="s">
        <v>112</v>
      </c>
      <c r="F1250" t="s">
        <v>113</v>
      </c>
      <c r="G1250" s="29">
        <v>1</v>
      </c>
      <c r="H1250" s="29">
        <v>1</v>
      </c>
      <c r="I1250" s="68">
        <v>1</v>
      </c>
      <c r="K1250" t="s">
        <v>106</v>
      </c>
      <c r="L1250" t="s">
        <v>4861</v>
      </c>
      <c r="M1250" s="66"/>
      <c r="O1250" t="str">
        <f t="shared" si="19"/>
        <v/>
      </c>
    </row>
    <row r="1251" spans="1:15" x14ac:dyDescent="0.25">
      <c r="A1251" t="s">
        <v>2950</v>
      </c>
      <c r="B1251"/>
      <c r="C1251" t="s">
        <v>46</v>
      </c>
      <c r="D1251" s="29">
        <v>96</v>
      </c>
      <c r="E1251" s="29" t="s">
        <v>111</v>
      </c>
      <c r="F1251" t="s">
        <v>105</v>
      </c>
      <c r="G1251" s="29">
        <v>1</v>
      </c>
      <c r="H1251" s="29">
        <v>1</v>
      </c>
      <c r="I1251" s="68">
        <v>0.48</v>
      </c>
      <c r="K1251" t="s">
        <v>106</v>
      </c>
      <c r="L1251" t="s">
        <v>4861</v>
      </c>
      <c r="M1251" s="66"/>
      <c r="O1251" t="str">
        <f t="shared" si="19"/>
        <v/>
      </c>
    </row>
    <row r="1252" spans="1:15" x14ac:dyDescent="0.25">
      <c r="A1252" t="s">
        <v>2336</v>
      </c>
      <c r="B1252"/>
      <c r="C1252" t="s">
        <v>77</v>
      </c>
      <c r="D1252" s="29">
        <v>34</v>
      </c>
      <c r="E1252" s="29" t="s">
        <v>104</v>
      </c>
      <c r="F1252" t="s">
        <v>105</v>
      </c>
      <c r="G1252" s="29">
        <v>1</v>
      </c>
      <c r="H1252" s="29">
        <v>3</v>
      </c>
      <c r="I1252" s="68">
        <v>0.51</v>
      </c>
      <c r="K1252" t="s">
        <v>106</v>
      </c>
      <c r="L1252" t="s">
        <v>4862</v>
      </c>
      <c r="M1252" s="66" t="s">
        <v>6906</v>
      </c>
      <c r="O1252" t="str">
        <f t="shared" si="19"/>
        <v/>
      </c>
    </row>
    <row r="1253" spans="1:15" x14ac:dyDescent="0.25">
      <c r="A1253" t="s">
        <v>2336</v>
      </c>
      <c r="B1253"/>
      <c r="C1253" t="s">
        <v>35</v>
      </c>
      <c r="D1253" s="29">
        <v>96</v>
      </c>
      <c r="E1253" s="29" t="s">
        <v>108</v>
      </c>
      <c r="F1253" t="s">
        <v>105</v>
      </c>
      <c r="G1253" s="29">
        <v>1</v>
      </c>
      <c r="H1253" s="29">
        <v>1</v>
      </c>
      <c r="I1253" s="68">
        <v>0.48</v>
      </c>
      <c r="K1253" t="s">
        <v>106</v>
      </c>
      <c r="L1253" t="s">
        <v>4862</v>
      </c>
      <c r="M1253" s="66"/>
      <c r="O1253" t="str">
        <f t="shared" si="19"/>
        <v/>
      </c>
    </row>
    <row r="1254" spans="1:15" x14ac:dyDescent="0.25">
      <c r="A1254" t="s">
        <v>2029</v>
      </c>
      <c r="B1254" s="103">
        <v>176</v>
      </c>
      <c r="C1254" t="s">
        <v>77</v>
      </c>
      <c r="D1254" s="29">
        <v>4</v>
      </c>
      <c r="E1254" s="29" t="s">
        <v>114</v>
      </c>
      <c r="F1254" t="s">
        <v>113</v>
      </c>
      <c r="G1254" s="29">
        <v>2</v>
      </c>
      <c r="H1254" s="29">
        <v>4</v>
      </c>
      <c r="I1254" s="68">
        <v>32</v>
      </c>
      <c r="K1254" t="s">
        <v>150</v>
      </c>
      <c r="L1254" t="s">
        <v>4863</v>
      </c>
      <c r="M1254" s="66" t="s">
        <v>6906</v>
      </c>
      <c r="O1254" t="str">
        <f t="shared" si="19"/>
        <v/>
      </c>
    </row>
    <row r="1255" spans="1:15" x14ac:dyDescent="0.25">
      <c r="A1255" t="s">
        <v>2029</v>
      </c>
      <c r="C1255" t="s">
        <v>77</v>
      </c>
      <c r="D1255" s="29">
        <v>2</v>
      </c>
      <c r="E1255" s="29" t="s">
        <v>114</v>
      </c>
      <c r="F1255" t="s">
        <v>113</v>
      </c>
      <c r="G1255" s="29">
        <v>2</v>
      </c>
      <c r="H1255" s="29">
        <v>4</v>
      </c>
      <c r="I1255" s="68">
        <v>16</v>
      </c>
      <c r="K1255" t="s">
        <v>150</v>
      </c>
      <c r="L1255" t="s">
        <v>4863</v>
      </c>
      <c r="M1255" s="66" t="s">
        <v>6906</v>
      </c>
      <c r="O1255" t="str">
        <f t="shared" si="19"/>
        <v/>
      </c>
    </row>
    <row r="1256" spans="1:15" x14ac:dyDescent="0.25">
      <c r="A1256" t="s">
        <v>2029</v>
      </c>
      <c r="C1256" t="s">
        <v>35</v>
      </c>
      <c r="D1256" s="29">
        <v>96</v>
      </c>
      <c r="E1256" s="29" t="s">
        <v>108</v>
      </c>
      <c r="F1256" t="s">
        <v>105</v>
      </c>
      <c r="G1256" s="29">
        <v>6</v>
      </c>
      <c r="H1256" s="29">
        <v>5</v>
      </c>
      <c r="I1256" s="68">
        <v>14.399999999999999</v>
      </c>
      <c r="K1256" t="s">
        <v>150</v>
      </c>
      <c r="L1256" t="s">
        <v>4863</v>
      </c>
      <c r="M1256" s="66"/>
      <c r="O1256" t="str">
        <f t="shared" si="19"/>
        <v/>
      </c>
    </row>
    <row r="1257" spans="1:15" x14ac:dyDescent="0.25">
      <c r="A1257" t="s">
        <v>2029</v>
      </c>
      <c r="C1257" t="s">
        <v>46</v>
      </c>
      <c r="D1257" s="29">
        <v>96</v>
      </c>
      <c r="E1257" s="29" t="s">
        <v>111</v>
      </c>
      <c r="F1257" t="s">
        <v>105</v>
      </c>
      <c r="G1257" s="29">
        <v>2</v>
      </c>
      <c r="H1257" s="29">
        <v>1</v>
      </c>
      <c r="I1257" s="68">
        <v>0.96</v>
      </c>
      <c r="K1257" t="s">
        <v>150</v>
      </c>
      <c r="L1257" t="s">
        <v>4863</v>
      </c>
      <c r="M1257" s="66"/>
      <c r="O1257" t="str">
        <f t="shared" si="19"/>
        <v/>
      </c>
    </row>
    <row r="1258" spans="1:15" x14ac:dyDescent="0.25">
      <c r="A1258" t="s">
        <v>1633</v>
      </c>
      <c r="B1258"/>
      <c r="C1258" t="s">
        <v>77</v>
      </c>
      <c r="D1258" s="29">
        <v>64</v>
      </c>
      <c r="E1258" s="29" t="s">
        <v>104</v>
      </c>
      <c r="F1258" t="s">
        <v>105</v>
      </c>
      <c r="G1258" s="29">
        <v>1</v>
      </c>
      <c r="H1258" s="29">
        <v>2</v>
      </c>
      <c r="I1258" s="68">
        <v>0.64</v>
      </c>
      <c r="K1258" t="s">
        <v>106</v>
      </c>
      <c r="L1258" t="s">
        <v>4864</v>
      </c>
      <c r="M1258" s="66" t="s">
        <v>6906</v>
      </c>
      <c r="O1258" t="str">
        <f t="shared" si="19"/>
        <v/>
      </c>
    </row>
    <row r="1259" spans="1:15" x14ac:dyDescent="0.25">
      <c r="A1259" t="s">
        <v>1633</v>
      </c>
      <c r="B1259"/>
      <c r="C1259" t="s">
        <v>35</v>
      </c>
      <c r="D1259" s="29">
        <v>64</v>
      </c>
      <c r="E1259" s="29" t="s">
        <v>108</v>
      </c>
      <c r="F1259" t="s">
        <v>105</v>
      </c>
      <c r="G1259" s="29">
        <v>1</v>
      </c>
      <c r="H1259" s="29">
        <v>1</v>
      </c>
      <c r="I1259" s="68">
        <v>0.32</v>
      </c>
      <c r="K1259" t="s">
        <v>106</v>
      </c>
      <c r="L1259" t="s">
        <v>4864</v>
      </c>
      <c r="M1259" s="66"/>
      <c r="O1259" t="str">
        <f t="shared" si="19"/>
        <v/>
      </c>
    </row>
    <row r="1260" spans="1:15" x14ac:dyDescent="0.25">
      <c r="A1260" t="s">
        <v>1633</v>
      </c>
      <c r="B1260"/>
      <c r="C1260" t="s">
        <v>46</v>
      </c>
      <c r="D1260" s="29">
        <v>64</v>
      </c>
      <c r="E1260" s="29" t="s">
        <v>111</v>
      </c>
      <c r="F1260" t="s">
        <v>105</v>
      </c>
      <c r="G1260" s="29">
        <v>1</v>
      </c>
      <c r="H1260" s="29">
        <v>1</v>
      </c>
      <c r="I1260" s="68">
        <v>0.32</v>
      </c>
      <c r="K1260" t="s">
        <v>106</v>
      </c>
      <c r="L1260" t="s">
        <v>4864</v>
      </c>
      <c r="M1260" s="66"/>
      <c r="O1260" t="str">
        <f t="shared" si="19"/>
        <v/>
      </c>
    </row>
    <row r="1261" spans="1:15" x14ac:dyDescent="0.25">
      <c r="A1261" t="s">
        <v>1937</v>
      </c>
      <c r="B1261"/>
      <c r="C1261" t="s">
        <v>77</v>
      </c>
      <c r="D1261" s="29">
        <v>2</v>
      </c>
      <c r="E1261" s="29" t="s">
        <v>114</v>
      </c>
      <c r="F1261" t="s">
        <v>113</v>
      </c>
      <c r="G1261" s="29">
        <v>1</v>
      </c>
      <c r="H1261" s="29">
        <v>2</v>
      </c>
      <c r="I1261" s="68">
        <v>4</v>
      </c>
      <c r="K1261" t="s">
        <v>106</v>
      </c>
      <c r="L1261" t="s">
        <v>4382</v>
      </c>
      <c r="M1261" s="66" t="s">
        <v>6920</v>
      </c>
      <c r="O1261" t="str">
        <f t="shared" si="19"/>
        <v/>
      </c>
    </row>
    <row r="1262" spans="1:15" x14ac:dyDescent="0.25">
      <c r="A1262" t="s">
        <v>1937</v>
      </c>
      <c r="B1262"/>
      <c r="C1262" t="s">
        <v>35</v>
      </c>
      <c r="D1262" s="29">
        <v>2</v>
      </c>
      <c r="E1262" s="29" t="s">
        <v>112</v>
      </c>
      <c r="F1262" t="s">
        <v>113</v>
      </c>
      <c r="G1262" s="29">
        <v>1</v>
      </c>
      <c r="H1262" s="29">
        <v>1</v>
      </c>
      <c r="I1262" s="68">
        <v>2</v>
      </c>
      <c r="K1262" t="s">
        <v>106</v>
      </c>
      <c r="L1262" t="s">
        <v>4382</v>
      </c>
      <c r="M1262" s="66"/>
      <c r="O1262" t="str">
        <f t="shared" si="19"/>
        <v/>
      </c>
    </row>
    <row r="1263" spans="1:15" x14ac:dyDescent="0.25">
      <c r="A1263" t="s">
        <v>1773</v>
      </c>
      <c r="B1263"/>
      <c r="C1263" t="s">
        <v>77</v>
      </c>
      <c r="D1263" s="29">
        <v>1</v>
      </c>
      <c r="E1263" s="29" t="s">
        <v>114</v>
      </c>
      <c r="F1263" t="s">
        <v>113</v>
      </c>
      <c r="G1263" s="29">
        <v>1</v>
      </c>
      <c r="H1263" s="29">
        <v>1</v>
      </c>
      <c r="I1263" s="68">
        <v>1</v>
      </c>
      <c r="K1263" t="s">
        <v>106</v>
      </c>
      <c r="L1263" t="s">
        <v>4022</v>
      </c>
      <c r="M1263" s="66" t="s">
        <v>6920</v>
      </c>
      <c r="O1263" t="str">
        <f t="shared" si="19"/>
        <v/>
      </c>
    </row>
    <row r="1264" spans="1:15" x14ac:dyDescent="0.25">
      <c r="A1264" t="s">
        <v>1773</v>
      </c>
      <c r="B1264"/>
      <c r="C1264" t="s">
        <v>35</v>
      </c>
      <c r="D1264" s="29">
        <v>1</v>
      </c>
      <c r="E1264" s="29" t="s">
        <v>112</v>
      </c>
      <c r="F1264" t="s">
        <v>113</v>
      </c>
      <c r="G1264" s="29">
        <v>1</v>
      </c>
      <c r="H1264" s="29">
        <v>1</v>
      </c>
      <c r="I1264" s="68">
        <v>1</v>
      </c>
      <c r="K1264" t="s">
        <v>106</v>
      </c>
      <c r="L1264" t="s">
        <v>4022</v>
      </c>
      <c r="M1264" s="66"/>
      <c r="O1264" t="str">
        <f t="shared" si="19"/>
        <v/>
      </c>
    </row>
    <row r="1265" spans="1:15" x14ac:dyDescent="0.25">
      <c r="A1265" t="s">
        <v>1634</v>
      </c>
      <c r="B1265"/>
      <c r="C1265" t="s">
        <v>77</v>
      </c>
      <c r="D1265" s="29">
        <v>96</v>
      </c>
      <c r="E1265" s="29" t="s">
        <v>104</v>
      </c>
      <c r="F1265" t="s">
        <v>105</v>
      </c>
      <c r="G1265" s="29">
        <v>1</v>
      </c>
      <c r="H1265" s="29">
        <v>1</v>
      </c>
      <c r="I1265" s="68">
        <v>0.48</v>
      </c>
      <c r="K1265" t="s">
        <v>106</v>
      </c>
      <c r="L1265" t="s">
        <v>4865</v>
      </c>
      <c r="M1265" s="66" t="s">
        <v>6906</v>
      </c>
      <c r="O1265" t="str">
        <f t="shared" si="19"/>
        <v/>
      </c>
    </row>
    <row r="1266" spans="1:15" x14ac:dyDescent="0.25">
      <c r="A1266" t="s">
        <v>1634</v>
      </c>
      <c r="B1266"/>
      <c r="C1266" t="s">
        <v>77</v>
      </c>
      <c r="D1266" s="29">
        <v>34</v>
      </c>
      <c r="E1266" s="29" t="s">
        <v>104</v>
      </c>
      <c r="F1266" t="s">
        <v>105</v>
      </c>
      <c r="G1266" s="29">
        <v>1</v>
      </c>
      <c r="H1266" s="29">
        <v>3</v>
      </c>
      <c r="I1266" s="68">
        <v>0.51</v>
      </c>
      <c r="K1266" t="s">
        <v>106</v>
      </c>
      <c r="L1266" t="s">
        <v>4865</v>
      </c>
      <c r="M1266" s="66" t="s">
        <v>6906</v>
      </c>
      <c r="O1266" t="str">
        <f t="shared" si="19"/>
        <v/>
      </c>
    </row>
    <row r="1267" spans="1:15" x14ac:dyDescent="0.25">
      <c r="A1267" t="s">
        <v>1634</v>
      </c>
      <c r="B1267"/>
      <c r="C1267" t="s">
        <v>35</v>
      </c>
      <c r="D1267" s="29">
        <v>96</v>
      </c>
      <c r="E1267" s="29" t="s">
        <v>108</v>
      </c>
      <c r="F1267" t="s">
        <v>105</v>
      </c>
      <c r="G1267" s="29">
        <v>7</v>
      </c>
      <c r="H1267" s="29">
        <v>3</v>
      </c>
      <c r="I1267" s="68">
        <v>10.08</v>
      </c>
      <c r="K1267" t="s">
        <v>106</v>
      </c>
      <c r="L1267" t="s">
        <v>4865</v>
      </c>
      <c r="M1267" s="66"/>
      <c r="O1267" t="str">
        <f t="shared" si="19"/>
        <v/>
      </c>
    </row>
    <row r="1268" spans="1:15" x14ac:dyDescent="0.25">
      <c r="A1268" t="s">
        <v>1634</v>
      </c>
      <c r="B1268"/>
      <c r="C1268" t="s">
        <v>47</v>
      </c>
      <c r="D1268" s="29">
        <v>64</v>
      </c>
      <c r="E1268" s="29" t="s">
        <v>109</v>
      </c>
      <c r="F1268" t="s">
        <v>105</v>
      </c>
      <c r="G1268" s="29">
        <v>5</v>
      </c>
      <c r="H1268" s="29">
        <v>3</v>
      </c>
      <c r="I1268" s="68">
        <v>4.8</v>
      </c>
      <c r="K1268" t="s">
        <v>106</v>
      </c>
      <c r="L1268" t="s">
        <v>4865</v>
      </c>
      <c r="M1268" s="66"/>
      <c r="O1268" t="str">
        <f t="shared" si="19"/>
        <v/>
      </c>
    </row>
    <row r="1269" spans="1:15" x14ac:dyDescent="0.25">
      <c r="A1269" t="s">
        <v>1634</v>
      </c>
      <c r="B1269"/>
      <c r="C1269" t="s">
        <v>35</v>
      </c>
      <c r="D1269" s="29">
        <v>96</v>
      </c>
      <c r="E1269" s="29" t="s">
        <v>108</v>
      </c>
      <c r="F1269" t="s">
        <v>105</v>
      </c>
      <c r="G1269" s="29">
        <v>1</v>
      </c>
      <c r="H1269" s="29">
        <v>1</v>
      </c>
      <c r="I1269" s="68">
        <v>0.48</v>
      </c>
      <c r="K1269" t="s">
        <v>106</v>
      </c>
      <c r="L1269" t="s">
        <v>4865</v>
      </c>
      <c r="M1269" s="66"/>
      <c r="O1269" t="str">
        <f t="shared" si="19"/>
        <v/>
      </c>
    </row>
    <row r="1270" spans="1:15" x14ac:dyDescent="0.25">
      <c r="A1270" t="s">
        <v>2264</v>
      </c>
      <c r="B1270"/>
      <c r="C1270" t="s">
        <v>77</v>
      </c>
      <c r="D1270" s="29">
        <v>2</v>
      </c>
      <c r="E1270" s="29" t="s">
        <v>114</v>
      </c>
      <c r="F1270" t="s">
        <v>113</v>
      </c>
      <c r="G1270" s="29">
        <v>1</v>
      </c>
      <c r="H1270" s="29">
        <v>1</v>
      </c>
      <c r="I1270" s="68">
        <v>2</v>
      </c>
      <c r="K1270" t="s">
        <v>106</v>
      </c>
      <c r="L1270" t="s">
        <v>4866</v>
      </c>
      <c r="M1270" s="66" t="s">
        <v>6906</v>
      </c>
      <c r="O1270" t="str">
        <f t="shared" si="19"/>
        <v/>
      </c>
    </row>
    <row r="1271" spans="1:15" x14ac:dyDescent="0.25">
      <c r="A1271" t="s">
        <v>2264</v>
      </c>
      <c r="B1271"/>
      <c r="C1271" t="s">
        <v>47</v>
      </c>
      <c r="D1271" s="29">
        <v>64</v>
      </c>
      <c r="E1271" s="29" t="s">
        <v>109</v>
      </c>
      <c r="F1271" t="s">
        <v>105</v>
      </c>
      <c r="G1271" s="29">
        <v>1</v>
      </c>
      <c r="H1271" s="29">
        <v>1</v>
      </c>
      <c r="I1271" s="68">
        <v>0.32</v>
      </c>
      <c r="K1271" t="s">
        <v>106</v>
      </c>
      <c r="L1271" t="s">
        <v>4866</v>
      </c>
      <c r="M1271" s="66"/>
      <c r="O1271" t="str">
        <f t="shared" si="19"/>
        <v/>
      </c>
    </row>
    <row r="1272" spans="1:15" x14ac:dyDescent="0.25">
      <c r="A1272" t="s">
        <v>2264</v>
      </c>
      <c r="B1272"/>
      <c r="C1272" t="s">
        <v>35</v>
      </c>
      <c r="D1272" s="29">
        <v>4</v>
      </c>
      <c r="E1272" s="29" t="s">
        <v>112</v>
      </c>
      <c r="F1272" t="s">
        <v>113</v>
      </c>
      <c r="G1272" s="29">
        <v>1</v>
      </c>
      <c r="H1272" s="29">
        <v>1</v>
      </c>
      <c r="I1272" s="68">
        <v>4</v>
      </c>
      <c r="K1272" t="s">
        <v>106</v>
      </c>
      <c r="L1272" t="s">
        <v>4866</v>
      </c>
      <c r="M1272" s="66"/>
      <c r="O1272" t="str">
        <f t="shared" si="19"/>
        <v/>
      </c>
    </row>
    <row r="1273" spans="1:15" x14ac:dyDescent="0.25">
      <c r="A1273" t="s">
        <v>1627</v>
      </c>
      <c r="B1273"/>
      <c r="C1273" t="s">
        <v>77</v>
      </c>
      <c r="D1273" s="29">
        <v>1</v>
      </c>
      <c r="E1273" s="29" t="s">
        <v>114</v>
      </c>
      <c r="F1273" t="s">
        <v>113</v>
      </c>
      <c r="G1273" s="29">
        <v>1</v>
      </c>
      <c r="H1273" s="29">
        <v>1</v>
      </c>
      <c r="I1273" s="68">
        <v>1</v>
      </c>
      <c r="K1273" t="s">
        <v>106</v>
      </c>
      <c r="L1273" t="s">
        <v>4118</v>
      </c>
      <c r="M1273" s="66" t="s">
        <v>6920</v>
      </c>
      <c r="O1273" t="str">
        <f t="shared" si="19"/>
        <v/>
      </c>
    </row>
    <row r="1274" spans="1:15" x14ac:dyDescent="0.25">
      <c r="A1274" t="s">
        <v>1627</v>
      </c>
      <c r="B1274"/>
      <c r="C1274" t="s">
        <v>35</v>
      </c>
      <c r="D1274" s="29">
        <v>1</v>
      </c>
      <c r="E1274" s="29" t="s">
        <v>112</v>
      </c>
      <c r="F1274" t="s">
        <v>113</v>
      </c>
      <c r="G1274" s="29">
        <v>1</v>
      </c>
      <c r="H1274" s="29">
        <v>1</v>
      </c>
      <c r="I1274" s="68">
        <v>1</v>
      </c>
      <c r="K1274" t="s">
        <v>106</v>
      </c>
      <c r="L1274" t="s">
        <v>4118</v>
      </c>
      <c r="M1274" s="66"/>
      <c r="O1274" t="str">
        <f t="shared" si="19"/>
        <v/>
      </c>
    </row>
    <row r="1275" spans="1:15" x14ac:dyDescent="0.25">
      <c r="A1275" t="s">
        <v>2247</v>
      </c>
      <c r="B1275"/>
      <c r="C1275" t="s">
        <v>77</v>
      </c>
      <c r="D1275" s="29">
        <v>3</v>
      </c>
      <c r="E1275" s="29" t="s">
        <v>114</v>
      </c>
      <c r="F1275" t="s">
        <v>113</v>
      </c>
      <c r="G1275" s="29">
        <v>1</v>
      </c>
      <c r="H1275" s="29">
        <v>5</v>
      </c>
      <c r="I1275" s="68">
        <v>15</v>
      </c>
      <c r="J1275">
        <v>68</v>
      </c>
      <c r="K1275" t="s">
        <v>106</v>
      </c>
      <c r="L1275" t="s">
        <v>4867</v>
      </c>
      <c r="M1275" s="66" t="s">
        <v>6906</v>
      </c>
      <c r="O1275" t="str">
        <f t="shared" si="19"/>
        <v/>
      </c>
    </row>
    <row r="1276" spans="1:15" x14ac:dyDescent="0.25">
      <c r="A1276" t="s">
        <v>2247</v>
      </c>
      <c r="B1276"/>
      <c r="C1276" t="s">
        <v>35</v>
      </c>
      <c r="D1276" s="29">
        <v>3</v>
      </c>
      <c r="E1276" s="29" t="s">
        <v>112</v>
      </c>
      <c r="F1276" t="s">
        <v>113</v>
      </c>
      <c r="G1276" s="29">
        <v>1</v>
      </c>
      <c r="H1276" s="29">
        <v>6</v>
      </c>
      <c r="I1276" s="68">
        <v>18</v>
      </c>
      <c r="J1276">
        <v>68</v>
      </c>
      <c r="K1276" t="s">
        <v>106</v>
      </c>
      <c r="L1276" t="s">
        <v>4867</v>
      </c>
      <c r="M1276" s="66"/>
      <c r="O1276" t="str">
        <f t="shared" si="19"/>
        <v/>
      </c>
    </row>
    <row r="1277" spans="1:15" x14ac:dyDescent="0.25">
      <c r="A1277" t="s">
        <v>2247</v>
      </c>
      <c r="B1277"/>
      <c r="C1277" t="s">
        <v>35</v>
      </c>
      <c r="D1277" s="29">
        <v>2</v>
      </c>
      <c r="E1277" s="29" t="s">
        <v>112</v>
      </c>
      <c r="F1277" t="s">
        <v>113</v>
      </c>
      <c r="G1277" s="29">
        <v>1</v>
      </c>
      <c r="H1277" s="29">
        <v>6</v>
      </c>
      <c r="I1277" s="68">
        <v>12</v>
      </c>
      <c r="K1277" t="s">
        <v>106</v>
      </c>
      <c r="L1277" t="s">
        <v>4867</v>
      </c>
      <c r="M1277" s="66"/>
      <c r="O1277" t="str">
        <f t="shared" si="19"/>
        <v/>
      </c>
    </row>
    <row r="1278" spans="1:15" x14ac:dyDescent="0.25">
      <c r="A1278" t="s">
        <v>2247</v>
      </c>
      <c r="B1278"/>
      <c r="C1278" t="s">
        <v>47</v>
      </c>
      <c r="D1278" s="29">
        <v>1</v>
      </c>
      <c r="E1278" s="29" t="s">
        <v>126</v>
      </c>
      <c r="F1278" t="s">
        <v>113</v>
      </c>
      <c r="G1278" s="29">
        <v>2</v>
      </c>
      <c r="H1278" s="29">
        <v>5</v>
      </c>
      <c r="I1278" s="68">
        <v>10</v>
      </c>
      <c r="K1278" t="s">
        <v>106</v>
      </c>
      <c r="L1278" t="s">
        <v>4867</v>
      </c>
      <c r="M1278" s="66"/>
      <c r="O1278" t="str">
        <f t="shared" si="19"/>
        <v/>
      </c>
    </row>
    <row r="1279" spans="1:15" x14ac:dyDescent="0.25">
      <c r="A1279" t="s">
        <v>2949</v>
      </c>
      <c r="B1279" s="103">
        <v>6</v>
      </c>
      <c r="C1279" t="s">
        <v>77</v>
      </c>
      <c r="D1279" s="29">
        <v>1</v>
      </c>
      <c r="E1279" s="29" t="s">
        <v>114</v>
      </c>
      <c r="F1279" t="s">
        <v>113</v>
      </c>
      <c r="G1279" s="29">
        <v>1</v>
      </c>
      <c r="H1279" s="29">
        <v>1</v>
      </c>
      <c r="I1279" s="68">
        <v>1</v>
      </c>
      <c r="K1279" t="s">
        <v>150</v>
      </c>
      <c r="L1279" t="s">
        <v>4868</v>
      </c>
      <c r="M1279" s="66" t="s">
        <v>6906</v>
      </c>
      <c r="O1279" t="str">
        <f t="shared" si="19"/>
        <v/>
      </c>
    </row>
    <row r="1280" spans="1:15" x14ac:dyDescent="0.25">
      <c r="A1280" t="s">
        <v>2949</v>
      </c>
      <c r="B1280" s="103">
        <v>6</v>
      </c>
      <c r="C1280" t="s">
        <v>35</v>
      </c>
      <c r="D1280" s="29">
        <v>96</v>
      </c>
      <c r="E1280" s="29" t="s">
        <v>108</v>
      </c>
      <c r="F1280" t="s">
        <v>105</v>
      </c>
      <c r="G1280" s="29">
        <v>2</v>
      </c>
      <c r="H1280" s="29">
        <v>1</v>
      </c>
      <c r="I1280" s="68">
        <v>0.96</v>
      </c>
      <c r="K1280" t="s">
        <v>150</v>
      </c>
      <c r="L1280" t="s">
        <v>4868</v>
      </c>
      <c r="M1280" s="66"/>
      <c r="O1280" t="str">
        <f t="shared" si="19"/>
        <v/>
      </c>
    </row>
    <row r="1281" spans="1:15" x14ac:dyDescent="0.25">
      <c r="A1281" t="s">
        <v>2949</v>
      </c>
      <c r="B1281" s="103">
        <v>6</v>
      </c>
      <c r="C1281" t="s">
        <v>46</v>
      </c>
      <c r="D1281" s="29">
        <v>64</v>
      </c>
      <c r="E1281" s="29" t="s">
        <v>111</v>
      </c>
      <c r="F1281" t="s">
        <v>105</v>
      </c>
      <c r="G1281" s="29">
        <v>1</v>
      </c>
      <c r="H1281" s="29">
        <v>1</v>
      </c>
      <c r="I1281" s="68">
        <v>0.32</v>
      </c>
      <c r="K1281" t="s">
        <v>150</v>
      </c>
      <c r="L1281" t="s">
        <v>4868</v>
      </c>
      <c r="M1281" s="66"/>
      <c r="O1281" t="str">
        <f t="shared" si="19"/>
        <v/>
      </c>
    </row>
    <row r="1282" spans="1:15" x14ac:dyDescent="0.25">
      <c r="A1282" t="s">
        <v>3186</v>
      </c>
      <c r="B1282" s="103">
        <v>4</v>
      </c>
      <c r="C1282" t="s">
        <v>77</v>
      </c>
      <c r="D1282" s="29">
        <v>2</v>
      </c>
      <c r="E1282" s="29" t="s">
        <v>114</v>
      </c>
      <c r="F1282" t="s">
        <v>113</v>
      </c>
      <c r="G1282" s="29">
        <v>1</v>
      </c>
      <c r="H1282" s="29">
        <v>1</v>
      </c>
      <c r="I1282" s="68">
        <v>2</v>
      </c>
      <c r="K1282" t="s">
        <v>150</v>
      </c>
      <c r="L1282" t="s">
        <v>4869</v>
      </c>
      <c r="M1282" s="66" t="s">
        <v>6906</v>
      </c>
      <c r="O1282" t="str">
        <f t="shared" si="19"/>
        <v/>
      </c>
    </row>
    <row r="1283" spans="1:15" x14ac:dyDescent="0.25">
      <c r="A1283" t="s">
        <v>3186</v>
      </c>
      <c r="B1283" s="103">
        <v>4</v>
      </c>
      <c r="C1283" t="s">
        <v>35</v>
      </c>
      <c r="D1283" s="29">
        <v>4</v>
      </c>
      <c r="E1283" s="29" t="s">
        <v>112</v>
      </c>
      <c r="F1283" t="s">
        <v>113</v>
      </c>
      <c r="G1283" s="29">
        <v>1</v>
      </c>
      <c r="H1283" s="29">
        <v>1</v>
      </c>
      <c r="I1283" s="68">
        <v>4</v>
      </c>
      <c r="K1283" t="s">
        <v>150</v>
      </c>
      <c r="L1283" t="s">
        <v>4869</v>
      </c>
      <c r="M1283" s="66"/>
      <c r="O1283" t="str">
        <f t="shared" si="19"/>
        <v/>
      </c>
    </row>
    <row r="1284" spans="1:15" x14ac:dyDescent="0.25">
      <c r="A1284" t="s">
        <v>3186</v>
      </c>
      <c r="B1284" s="103">
        <v>4</v>
      </c>
      <c r="C1284" t="s">
        <v>46</v>
      </c>
      <c r="D1284" s="29">
        <v>64</v>
      </c>
      <c r="E1284" s="29" t="s">
        <v>111</v>
      </c>
      <c r="F1284" t="s">
        <v>105</v>
      </c>
      <c r="G1284" s="29">
        <v>1</v>
      </c>
      <c r="H1284" s="29">
        <v>1</v>
      </c>
      <c r="I1284" s="68">
        <v>0.32</v>
      </c>
      <c r="K1284" t="s">
        <v>150</v>
      </c>
      <c r="L1284" t="s">
        <v>4869</v>
      </c>
      <c r="M1284" s="66"/>
      <c r="O1284" t="str">
        <f t="shared" si="19"/>
        <v/>
      </c>
    </row>
    <row r="1285" spans="1:15" x14ac:dyDescent="0.25">
      <c r="A1285" t="s">
        <v>2271</v>
      </c>
      <c r="B1285"/>
      <c r="C1285" t="s">
        <v>77</v>
      </c>
      <c r="D1285" s="29">
        <v>2</v>
      </c>
      <c r="E1285" s="29" t="s">
        <v>114</v>
      </c>
      <c r="F1285" t="s">
        <v>113</v>
      </c>
      <c r="G1285" s="29">
        <v>1</v>
      </c>
      <c r="H1285" s="29">
        <v>1</v>
      </c>
      <c r="I1285" s="68">
        <v>2</v>
      </c>
      <c r="K1285" t="s">
        <v>106</v>
      </c>
      <c r="L1285" t="s">
        <v>4083</v>
      </c>
      <c r="M1285" s="66" t="s">
        <v>6920</v>
      </c>
      <c r="O1285" t="str">
        <f t="shared" si="19"/>
        <v/>
      </c>
    </row>
    <row r="1286" spans="1:15" x14ac:dyDescent="0.25">
      <c r="A1286" t="s">
        <v>2271</v>
      </c>
      <c r="B1286"/>
      <c r="C1286" t="s">
        <v>35</v>
      </c>
      <c r="D1286" s="29">
        <v>96</v>
      </c>
      <c r="E1286" s="29" t="s">
        <v>108</v>
      </c>
      <c r="F1286" t="s">
        <v>105</v>
      </c>
      <c r="G1286" s="29">
        <v>1</v>
      </c>
      <c r="H1286" s="29">
        <v>1</v>
      </c>
      <c r="I1286" s="68">
        <v>0.48</v>
      </c>
      <c r="K1286" t="s">
        <v>106</v>
      </c>
      <c r="L1286" t="s">
        <v>4083</v>
      </c>
      <c r="M1286" s="66"/>
      <c r="O1286" t="str">
        <f t="shared" si="19"/>
        <v/>
      </c>
    </row>
    <row r="1287" spans="1:15" x14ac:dyDescent="0.25">
      <c r="A1287" t="s">
        <v>3078</v>
      </c>
      <c r="B1287" s="103">
        <v>8</v>
      </c>
      <c r="C1287" t="s">
        <v>77</v>
      </c>
      <c r="D1287" s="29">
        <v>4</v>
      </c>
      <c r="E1287" s="29" t="s">
        <v>114</v>
      </c>
      <c r="F1287" t="s">
        <v>113</v>
      </c>
      <c r="G1287" s="29">
        <v>1</v>
      </c>
      <c r="H1287" s="29">
        <v>1</v>
      </c>
      <c r="I1287" s="68">
        <v>4</v>
      </c>
      <c r="K1287" t="s">
        <v>150</v>
      </c>
      <c r="L1287" t="s">
        <v>4870</v>
      </c>
      <c r="M1287" s="66" t="s">
        <v>6906</v>
      </c>
      <c r="O1287" t="str">
        <f t="shared" si="19"/>
        <v/>
      </c>
    </row>
    <row r="1288" spans="1:15" x14ac:dyDescent="0.25">
      <c r="A1288" t="s">
        <v>3078</v>
      </c>
      <c r="B1288" s="103">
        <v>8</v>
      </c>
      <c r="C1288" t="s">
        <v>35</v>
      </c>
      <c r="D1288" s="29">
        <v>96</v>
      </c>
      <c r="E1288" s="29" t="s">
        <v>108</v>
      </c>
      <c r="F1288" t="s">
        <v>105</v>
      </c>
      <c r="G1288" s="29">
        <v>3</v>
      </c>
      <c r="H1288" s="29">
        <v>1</v>
      </c>
      <c r="I1288" s="68">
        <v>1.44</v>
      </c>
      <c r="K1288" t="s">
        <v>150</v>
      </c>
      <c r="L1288" t="s">
        <v>4870</v>
      </c>
      <c r="M1288" s="66"/>
      <c r="O1288" t="str">
        <f t="shared" si="19"/>
        <v/>
      </c>
    </row>
    <row r="1289" spans="1:15" x14ac:dyDescent="0.25">
      <c r="A1289" t="s">
        <v>3078</v>
      </c>
      <c r="B1289" s="103">
        <v>8</v>
      </c>
      <c r="C1289" t="s">
        <v>46</v>
      </c>
      <c r="D1289" s="29">
        <v>64</v>
      </c>
      <c r="E1289" s="29" t="s">
        <v>111</v>
      </c>
      <c r="F1289" t="s">
        <v>105</v>
      </c>
      <c r="G1289" s="29">
        <v>1</v>
      </c>
      <c r="H1289" s="29">
        <v>1</v>
      </c>
      <c r="I1289" s="68">
        <v>0.32</v>
      </c>
      <c r="K1289" t="s">
        <v>150</v>
      </c>
      <c r="L1289" t="s">
        <v>4870</v>
      </c>
      <c r="M1289" s="66"/>
      <c r="O1289" t="str">
        <f t="shared" ref="O1289:O1352" si="20">TRIM(N1289)</f>
        <v/>
      </c>
    </row>
    <row r="1290" spans="1:15" x14ac:dyDescent="0.25">
      <c r="A1290" t="s">
        <v>1959</v>
      </c>
      <c r="B1290"/>
      <c r="C1290" t="s">
        <v>77</v>
      </c>
      <c r="D1290" s="29">
        <v>2</v>
      </c>
      <c r="E1290" s="29" t="s">
        <v>114</v>
      </c>
      <c r="F1290" t="s">
        <v>113</v>
      </c>
      <c r="G1290" s="29">
        <v>1</v>
      </c>
      <c r="H1290" s="29">
        <v>1</v>
      </c>
      <c r="I1290" s="68">
        <v>2</v>
      </c>
      <c r="K1290" t="s">
        <v>106</v>
      </c>
      <c r="L1290" t="s">
        <v>4871</v>
      </c>
      <c r="M1290" s="66" t="s">
        <v>6906</v>
      </c>
      <c r="O1290" t="str">
        <f t="shared" si="20"/>
        <v/>
      </c>
    </row>
    <row r="1291" spans="1:15" x14ac:dyDescent="0.25">
      <c r="A1291" t="s">
        <v>1959</v>
      </c>
      <c r="B1291"/>
      <c r="C1291" t="s">
        <v>77</v>
      </c>
      <c r="D1291" s="29">
        <v>96</v>
      </c>
      <c r="E1291" s="29" t="s">
        <v>104</v>
      </c>
      <c r="F1291" t="s">
        <v>105</v>
      </c>
      <c r="G1291" s="29">
        <v>1</v>
      </c>
      <c r="H1291" s="29">
        <v>0</v>
      </c>
      <c r="I1291" s="68">
        <v>0</v>
      </c>
      <c r="K1291" t="s">
        <v>106</v>
      </c>
      <c r="L1291" t="s">
        <v>4871</v>
      </c>
      <c r="M1291" s="66" t="s">
        <v>6906</v>
      </c>
      <c r="O1291" t="str">
        <f t="shared" si="20"/>
        <v/>
      </c>
    </row>
    <row r="1292" spans="1:15" x14ac:dyDescent="0.25">
      <c r="A1292" t="s">
        <v>1959</v>
      </c>
      <c r="B1292"/>
      <c r="C1292" t="s">
        <v>35</v>
      </c>
      <c r="D1292" s="29">
        <v>2</v>
      </c>
      <c r="E1292" s="29" t="s">
        <v>112</v>
      </c>
      <c r="F1292" t="s">
        <v>113</v>
      </c>
      <c r="G1292" s="29">
        <v>1</v>
      </c>
      <c r="H1292" s="29">
        <v>1</v>
      </c>
      <c r="I1292" s="68">
        <v>2</v>
      </c>
      <c r="K1292" t="s">
        <v>106</v>
      </c>
      <c r="L1292" t="s">
        <v>4871</v>
      </c>
      <c r="M1292" s="66"/>
      <c r="O1292" t="str">
        <f t="shared" si="20"/>
        <v/>
      </c>
    </row>
    <row r="1293" spans="1:15" x14ac:dyDescent="0.25">
      <c r="A1293" t="s">
        <v>3181</v>
      </c>
      <c r="B1293" s="103">
        <v>38</v>
      </c>
      <c r="C1293" t="s">
        <v>77</v>
      </c>
      <c r="D1293" s="29">
        <v>2</v>
      </c>
      <c r="E1293" s="29" t="s">
        <v>114</v>
      </c>
      <c r="F1293" t="s">
        <v>113</v>
      </c>
      <c r="G1293" s="29">
        <v>2</v>
      </c>
      <c r="H1293" s="29">
        <v>2</v>
      </c>
      <c r="I1293" s="68">
        <v>8</v>
      </c>
      <c r="K1293" t="s">
        <v>150</v>
      </c>
      <c r="L1293" t="s">
        <v>4872</v>
      </c>
      <c r="M1293" s="66" t="s">
        <v>6906</v>
      </c>
      <c r="O1293" t="str">
        <f t="shared" si="20"/>
        <v/>
      </c>
    </row>
    <row r="1294" spans="1:15" x14ac:dyDescent="0.25">
      <c r="A1294" t="s">
        <v>3181</v>
      </c>
      <c r="B1294" s="103">
        <v>38</v>
      </c>
      <c r="C1294" t="s">
        <v>35</v>
      </c>
      <c r="D1294" s="29">
        <v>2</v>
      </c>
      <c r="E1294" s="29" t="s">
        <v>112</v>
      </c>
      <c r="F1294" t="s">
        <v>113</v>
      </c>
      <c r="G1294" s="29">
        <v>1</v>
      </c>
      <c r="H1294" s="29">
        <v>3</v>
      </c>
      <c r="I1294" s="68">
        <v>6</v>
      </c>
      <c r="K1294" t="s">
        <v>150</v>
      </c>
      <c r="L1294" t="s">
        <v>4872</v>
      </c>
      <c r="M1294" s="66"/>
      <c r="O1294" t="str">
        <f t="shared" si="20"/>
        <v/>
      </c>
    </row>
    <row r="1295" spans="1:15" x14ac:dyDescent="0.25">
      <c r="A1295" t="s">
        <v>3181</v>
      </c>
      <c r="B1295" s="103">
        <v>38</v>
      </c>
      <c r="C1295" t="s">
        <v>46</v>
      </c>
      <c r="D1295" s="29">
        <v>96</v>
      </c>
      <c r="E1295" s="29" t="s">
        <v>111</v>
      </c>
      <c r="F1295" t="s">
        <v>105</v>
      </c>
      <c r="G1295" s="29">
        <v>2</v>
      </c>
      <c r="H1295" s="29">
        <v>1</v>
      </c>
      <c r="I1295" s="68">
        <v>0.96</v>
      </c>
      <c r="K1295" t="s">
        <v>150</v>
      </c>
      <c r="L1295" t="s">
        <v>4872</v>
      </c>
      <c r="M1295" s="66"/>
      <c r="O1295" t="str">
        <f t="shared" si="20"/>
        <v/>
      </c>
    </row>
    <row r="1296" spans="1:15" x14ac:dyDescent="0.25">
      <c r="A1296" t="s">
        <v>728</v>
      </c>
      <c r="B1296"/>
      <c r="C1296" t="s">
        <v>77</v>
      </c>
      <c r="D1296" s="29">
        <v>4</v>
      </c>
      <c r="E1296" s="29" t="s">
        <v>114</v>
      </c>
      <c r="F1296" t="s">
        <v>113</v>
      </c>
      <c r="G1296" s="29">
        <v>1</v>
      </c>
      <c r="H1296" s="29">
        <v>3</v>
      </c>
      <c r="I1296" s="68">
        <v>12</v>
      </c>
      <c r="K1296" t="s">
        <v>106</v>
      </c>
      <c r="L1296" t="s">
        <v>4206</v>
      </c>
      <c r="M1296" s="66" t="s">
        <v>6920</v>
      </c>
      <c r="O1296" t="str">
        <f t="shared" si="20"/>
        <v/>
      </c>
    </row>
    <row r="1297" spans="1:15" x14ac:dyDescent="0.25">
      <c r="A1297" t="s">
        <v>728</v>
      </c>
      <c r="B1297"/>
      <c r="C1297" t="s">
        <v>35</v>
      </c>
      <c r="D1297" s="29">
        <v>4</v>
      </c>
      <c r="E1297" s="29" t="s">
        <v>112</v>
      </c>
      <c r="F1297" t="s">
        <v>113</v>
      </c>
      <c r="G1297" s="29">
        <v>1</v>
      </c>
      <c r="H1297" s="29">
        <v>2</v>
      </c>
      <c r="I1297" s="68">
        <v>8</v>
      </c>
      <c r="K1297" t="s">
        <v>106</v>
      </c>
      <c r="L1297" t="s">
        <v>4206</v>
      </c>
      <c r="M1297" s="66"/>
      <c r="O1297" t="str">
        <f t="shared" si="20"/>
        <v/>
      </c>
    </row>
    <row r="1298" spans="1:15" x14ac:dyDescent="0.25">
      <c r="A1298" t="s">
        <v>728</v>
      </c>
      <c r="B1298"/>
      <c r="C1298" t="s">
        <v>35</v>
      </c>
      <c r="D1298" s="29">
        <v>96</v>
      </c>
      <c r="E1298" s="29" t="s">
        <v>108</v>
      </c>
      <c r="F1298" t="s">
        <v>105</v>
      </c>
      <c r="G1298" s="29">
        <v>2</v>
      </c>
      <c r="H1298" s="29">
        <v>1</v>
      </c>
      <c r="I1298" s="68">
        <v>0.96</v>
      </c>
      <c r="K1298" t="s">
        <v>106</v>
      </c>
      <c r="L1298" t="s">
        <v>4206</v>
      </c>
      <c r="M1298" s="66"/>
      <c r="O1298" t="str">
        <f t="shared" si="20"/>
        <v/>
      </c>
    </row>
    <row r="1299" spans="1:15" x14ac:dyDescent="0.25">
      <c r="A1299" t="s">
        <v>1683</v>
      </c>
      <c r="B1299"/>
      <c r="C1299" t="s">
        <v>77</v>
      </c>
      <c r="D1299" s="29">
        <v>64</v>
      </c>
      <c r="E1299" s="29" t="s">
        <v>104</v>
      </c>
      <c r="F1299" t="s">
        <v>105</v>
      </c>
      <c r="G1299" s="29">
        <v>1</v>
      </c>
      <c r="H1299" s="29">
        <v>1</v>
      </c>
      <c r="I1299" s="68">
        <v>0.32</v>
      </c>
      <c r="K1299" t="s">
        <v>106</v>
      </c>
      <c r="L1299" t="s">
        <v>3926</v>
      </c>
      <c r="M1299" s="66" t="s">
        <v>6920</v>
      </c>
      <c r="O1299" t="str">
        <f t="shared" si="20"/>
        <v/>
      </c>
    </row>
    <row r="1300" spans="1:15" x14ac:dyDescent="0.25">
      <c r="A1300" t="s">
        <v>1683</v>
      </c>
      <c r="B1300"/>
      <c r="C1300" t="s">
        <v>35</v>
      </c>
      <c r="D1300" s="29">
        <v>96</v>
      </c>
      <c r="E1300" s="29" t="s">
        <v>108</v>
      </c>
      <c r="F1300" t="s">
        <v>105</v>
      </c>
      <c r="G1300" s="29">
        <v>1</v>
      </c>
      <c r="H1300" s="29">
        <v>1</v>
      </c>
      <c r="I1300" s="68">
        <v>0.48</v>
      </c>
      <c r="K1300" t="s">
        <v>106</v>
      </c>
      <c r="L1300" t="s">
        <v>3926</v>
      </c>
      <c r="M1300" s="66"/>
      <c r="O1300" t="str">
        <f t="shared" si="20"/>
        <v/>
      </c>
    </row>
    <row r="1301" spans="1:15" x14ac:dyDescent="0.25">
      <c r="A1301" t="s">
        <v>1884</v>
      </c>
      <c r="B1301" s="103">
        <v>18</v>
      </c>
      <c r="C1301" t="s">
        <v>77</v>
      </c>
      <c r="D1301" s="29">
        <v>96</v>
      </c>
      <c r="E1301" s="29" t="s">
        <v>104</v>
      </c>
      <c r="F1301" t="s">
        <v>105</v>
      </c>
      <c r="G1301" s="29">
        <v>2</v>
      </c>
      <c r="H1301" s="29">
        <v>1</v>
      </c>
      <c r="I1301" s="68">
        <v>0.96</v>
      </c>
      <c r="K1301" t="s">
        <v>150</v>
      </c>
      <c r="L1301" t="s">
        <v>4873</v>
      </c>
      <c r="M1301" s="66" t="s">
        <v>6906</v>
      </c>
      <c r="O1301" t="str">
        <f t="shared" si="20"/>
        <v/>
      </c>
    </row>
    <row r="1302" spans="1:15" x14ac:dyDescent="0.25">
      <c r="A1302" t="s">
        <v>1884</v>
      </c>
      <c r="C1302" t="s">
        <v>35</v>
      </c>
      <c r="D1302" s="29">
        <v>96</v>
      </c>
      <c r="E1302" s="29" t="s">
        <v>108</v>
      </c>
      <c r="F1302" t="s">
        <v>105</v>
      </c>
      <c r="G1302" s="29">
        <v>11</v>
      </c>
      <c r="H1302" s="29">
        <v>1</v>
      </c>
      <c r="I1302" s="68">
        <v>5.2799999999999994</v>
      </c>
      <c r="K1302" t="s">
        <v>150</v>
      </c>
      <c r="L1302" t="s">
        <v>4873</v>
      </c>
      <c r="M1302" s="66"/>
      <c r="O1302" t="str">
        <f t="shared" si="20"/>
        <v/>
      </c>
    </row>
    <row r="1303" spans="1:15" x14ac:dyDescent="0.25">
      <c r="A1303" t="s">
        <v>1884</v>
      </c>
      <c r="C1303" t="s">
        <v>46</v>
      </c>
      <c r="D1303" s="29">
        <v>96</v>
      </c>
      <c r="E1303" s="29" t="s">
        <v>111</v>
      </c>
      <c r="F1303" t="s">
        <v>105</v>
      </c>
      <c r="G1303" s="29">
        <v>2</v>
      </c>
      <c r="H1303" s="29">
        <v>1</v>
      </c>
      <c r="I1303" s="68">
        <v>0.96</v>
      </c>
      <c r="K1303" t="s">
        <v>150</v>
      </c>
      <c r="L1303" t="s">
        <v>4873</v>
      </c>
      <c r="M1303" s="66"/>
      <c r="O1303" t="str">
        <f t="shared" si="20"/>
        <v/>
      </c>
    </row>
    <row r="1304" spans="1:15" x14ac:dyDescent="0.25">
      <c r="A1304" t="s">
        <v>2969</v>
      </c>
      <c r="B1304"/>
      <c r="C1304" t="s">
        <v>77</v>
      </c>
      <c r="D1304" s="29">
        <v>2</v>
      </c>
      <c r="E1304" s="29" t="s">
        <v>114</v>
      </c>
      <c r="F1304" t="s">
        <v>113</v>
      </c>
      <c r="G1304" s="29">
        <v>1</v>
      </c>
      <c r="H1304" s="29">
        <v>1</v>
      </c>
      <c r="I1304" s="68">
        <v>2</v>
      </c>
      <c r="K1304" t="s">
        <v>106</v>
      </c>
      <c r="L1304" t="s">
        <v>4874</v>
      </c>
      <c r="M1304" s="66" t="s">
        <v>6906</v>
      </c>
      <c r="O1304" t="str">
        <f t="shared" si="20"/>
        <v/>
      </c>
    </row>
    <row r="1305" spans="1:15" x14ac:dyDescent="0.25">
      <c r="A1305" t="s">
        <v>2969</v>
      </c>
      <c r="B1305"/>
      <c r="C1305" t="s">
        <v>35</v>
      </c>
      <c r="D1305" s="29">
        <v>2</v>
      </c>
      <c r="E1305" s="29" t="s">
        <v>112</v>
      </c>
      <c r="F1305" t="s">
        <v>113</v>
      </c>
      <c r="G1305" s="29">
        <v>1</v>
      </c>
      <c r="H1305" s="29">
        <v>1</v>
      </c>
      <c r="I1305" s="68">
        <v>2</v>
      </c>
      <c r="K1305" t="s">
        <v>106</v>
      </c>
      <c r="L1305" t="s">
        <v>4874</v>
      </c>
      <c r="M1305" s="66"/>
      <c r="O1305" t="str">
        <f t="shared" si="20"/>
        <v/>
      </c>
    </row>
    <row r="1306" spans="1:15" x14ac:dyDescent="0.25">
      <c r="A1306" t="s">
        <v>2969</v>
      </c>
      <c r="B1306"/>
      <c r="C1306" t="s">
        <v>47</v>
      </c>
      <c r="D1306" s="29">
        <v>64</v>
      </c>
      <c r="E1306" s="29" t="s">
        <v>109</v>
      </c>
      <c r="F1306" t="s">
        <v>105</v>
      </c>
      <c r="G1306" s="29">
        <v>2</v>
      </c>
      <c r="H1306" s="29">
        <v>1</v>
      </c>
      <c r="I1306" s="68">
        <v>0.64</v>
      </c>
      <c r="K1306" t="s">
        <v>106</v>
      </c>
      <c r="L1306" t="s">
        <v>4874</v>
      </c>
      <c r="M1306" s="66"/>
      <c r="O1306" t="str">
        <f t="shared" si="20"/>
        <v/>
      </c>
    </row>
    <row r="1307" spans="1:15" x14ac:dyDescent="0.25">
      <c r="A1307" t="s">
        <v>3138</v>
      </c>
      <c r="B1307"/>
      <c r="C1307" t="s">
        <v>77</v>
      </c>
      <c r="D1307" s="29">
        <v>1</v>
      </c>
      <c r="E1307" s="29" t="s">
        <v>114</v>
      </c>
      <c r="F1307" t="s">
        <v>113</v>
      </c>
      <c r="G1307" s="29">
        <v>1</v>
      </c>
      <c r="H1307" s="29">
        <v>2</v>
      </c>
      <c r="I1307" s="68">
        <v>2</v>
      </c>
      <c r="K1307" t="s">
        <v>106</v>
      </c>
      <c r="L1307" t="s">
        <v>4875</v>
      </c>
      <c r="M1307" s="66" t="s">
        <v>6906</v>
      </c>
      <c r="O1307" t="str">
        <f t="shared" si="20"/>
        <v/>
      </c>
    </row>
    <row r="1308" spans="1:15" x14ac:dyDescent="0.25">
      <c r="A1308" t="s">
        <v>3138</v>
      </c>
      <c r="B1308"/>
      <c r="C1308" t="s">
        <v>35</v>
      </c>
      <c r="D1308" s="29">
        <v>1</v>
      </c>
      <c r="E1308" s="29" t="s">
        <v>112</v>
      </c>
      <c r="F1308" t="s">
        <v>113</v>
      </c>
      <c r="G1308" s="29">
        <v>1</v>
      </c>
      <c r="H1308" s="29">
        <v>1</v>
      </c>
      <c r="I1308" s="68">
        <v>1</v>
      </c>
      <c r="K1308" t="s">
        <v>106</v>
      </c>
      <c r="L1308" t="s">
        <v>4875</v>
      </c>
      <c r="M1308" s="66"/>
      <c r="O1308" t="str">
        <f t="shared" si="20"/>
        <v/>
      </c>
    </row>
    <row r="1309" spans="1:15" x14ac:dyDescent="0.25">
      <c r="A1309" t="s">
        <v>3138</v>
      </c>
      <c r="B1309"/>
      <c r="C1309" t="s">
        <v>46</v>
      </c>
      <c r="D1309" s="29">
        <v>96</v>
      </c>
      <c r="E1309" s="29" t="s">
        <v>111</v>
      </c>
      <c r="F1309" t="s">
        <v>105</v>
      </c>
      <c r="G1309" s="29">
        <v>1</v>
      </c>
      <c r="H1309" s="29">
        <v>1</v>
      </c>
      <c r="I1309" s="68">
        <v>0.48</v>
      </c>
      <c r="K1309" t="s">
        <v>106</v>
      </c>
      <c r="L1309" t="s">
        <v>4875</v>
      </c>
      <c r="M1309" s="66"/>
      <c r="O1309" t="str">
        <f t="shared" si="20"/>
        <v/>
      </c>
    </row>
    <row r="1310" spans="1:15" x14ac:dyDescent="0.25">
      <c r="A1310" t="s">
        <v>2031</v>
      </c>
      <c r="B1310" s="103">
        <v>18</v>
      </c>
      <c r="C1310" t="s">
        <v>77</v>
      </c>
      <c r="D1310" s="29">
        <v>2</v>
      </c>
      <c r="E1310" s="29" t="s">
        <v>616</v>
      </c>
      <c r="F1310" t="s">
        <v>113</v>
      </c>
      <c r="G1310" s="29">
        <v>1</v>
      </c>
      <c r="H1310" s="29">
        <v>3</v>
      </c>
      <c r="I1310" s="68">
        <v>6</v>
      </c>
      <c r="K1310" t="s">
        <v>150</v>
      </c>
      <c r="L1310" t="s">
        <v>4876</v>
      </c>
      <c r="M1310" s="66" t="s">
        <v>6906</v>
      </c>
      <c r="O1310" t="str">
        <f t="shared" si="20"/>
        <v/>
      </c>
    </row>
    <row r="1311" spans="1:15" x14ac:dyDescent="0.25">
      <c r="A1311" t="s">
        <v>2031</v>
      </c>
      <c r="C1311" t="s">
        <v>35</v>
      </c>
      <c r="D1311" s="29">
        <v>96</v>
      </c>
      <c r="E1311" s="29" t="s">
        <v>108</v>
      </c>
      <c r="F1311" t="s">
        <v>105</v>
      </c>
      <c r="G1311" s="29">
        <v>6</v>
      </c>
      <c r="H1311" s="29">
        <v>1</v>
      </c>
      <c r="I1311" s="68">
        <v>2.88</v>
      </c>
      <c r="K1311" t="s">
        <v>150</v>
      </c>
      <c r="L1311" t="s">
        <v>4876</v>
      </c>
      <c r="M1311" s="66"/>
      <c r="O1311" t="str">
        <f t="shared" si="20"/>
        <v/>
      </c>
    </row>
    <row r="1312" spans="1:15" x14ac:dyDescent="0.25">
      <c r="A1312" t="s">
        <v>2031</v>
      </c>
      <c r="C1312" t="s">
        <v>46</v>
      </c>
      <c r="D1312" s="29">
        <v>64</v>
      </c>
      <c r="E1312" s="29" t="s">
        <v>111</v>
      </c>
      <c r="F1312" t="s">
        <v>105</v>
      </c>
      <c r="G1312" s="29">
        <v>1</v>
      </c>
      <c r="H1312" s="29">
        <v>1</v>
      </c>
      <c r="I1312" s="68">
        <v>0.32</v>
      </c>
      <c r="K1312" t="s">
        <v>150</v>
      </c>
      <c r="L1312" t="s">
        <v>4876</v>
      </c>
      <c r="M1312" s="66"/>
      <c r="O1312" t="str">
        <f t="shared" si="20"/>
        <v/>
      </c>
    </row>
    <row r="1313" spans="1:15" x14ac:dyDescent="0.25">
      <c r="A1313" t="s">
        <v>1686</v>
      </c>
      <c r="B1313"/>
      <c r="C1313" t="s">
        <v>77</v>
      </c>
      <c r="D1313" s="29">
        <v>96</v>
      </c>
      <c r="E1313" s="29" t="s">
        <v>104</v>
      </c>
      <c r="F1313" t="s">
        <v>105</v>
      </c>
      <c r="G1313" s="29">
        <v>1</v>
      </c>
      <c r="H1313" s="29">
        <v>1</v>
      </c>
      <c r="I1313" s="68">
        <v>0.48</v>
      </c>
      <c r="K1313" t="s">
        <v>106</v>
      </c>
      <c r="L1313" t="s">
        <v>3824</v>
      </c>
      <c r="M1313" s="66" t="s">
        <v>6920</v>
      </c>
      <c r="O1313" t="str">
        <f t="shared" si="20"/>
        <v/>
      </c>
    </row>
    <row r="1314" spans="1:15" x14ac:dyDescent="0.25">
      <c r="A1314" t="s">
        <v>1686</v>
      </c>
      <c r="B1314"/>
      <c r="C1314" t="s">
        <v>35</v>
      </c>
      <c r="D1314" s="29">
        <v>96</v>
      </c>
      <c r="E1314" s="29" t="s">
        <v>108</v>
      </c>
      <c r="F1314" t="s">
        <v>105</v>
      </c>
      <c r="G1314" s="29">
        <v>1</v>
      </c>
      <c r="H1314" s="29">
        <v>1</v>
      </c>
      <c r="I1314" s="68">
        <v>0.48</v>
      </c>
      <c r="K1314" t="s">
        <v>106</v>
      </c>
      <c r="L1314" t="s">
        <v>3824</v>
      </c>
      <c r="M1314" s="66"/>
      <c r="O1314" t="str">
        <f t="shared" si="20"/>
        <v/>
      </c>
    </row>
    <row r="1315" spans="1:15" x14ac:dyDescent="0.25">
      <c r="A1315" t="s">
        <v>1760</v>
      </c>
      <c r="B1315"/>
      <c r="C1315" t="s">
        <v>77</v>
      </c>
      <c r="D1315" s="29">
        <v>4</v>
      </c>
      <c r="E1315" s="29" t="s">
        <v>114</v>
      </c>
      <c r="F1315" t="s">
        <v>113</v>
      </c>
      <c r="G1315" s="29">
        <v>1</v>
      </c>
      <c r="H1315" s="29">
        <v>5</v>
      </c>
      <c r="I1315" s="68">
        <v>20</v>
      </c>
      <c r="K1315" t="s">
        <v>106</v>
      </c>
      <c r="L1315" t="s">
        <v>4877</v>
      </c>
      <c r="M1315" s="66" t="s">
        <v>6906</v>
      </c>
      <c r="O1315" t="str">
        <f t="shared" si="20"/>
        <v/>
      </c>
    </row>
    <row r="1316" spans="1:15" x14ac:dyDescent="0.25">
      <c r="A1316" t="s">
        <v>1760</v>
      </c>
      <c r="B1316"/>
      <c r="C1316" t="s">
        <v>35</v>
      </c>
      <c r="D1316" s="29">
        <v>3</v>
      </c>
      <c r="E1316" s="29" t="s">
        <v>112</v>
      </c>
      <c r="F1316" t="s">
        <v>113</v>
      </c>
      <c r="G1316" s="29">
        <v>1</v>
      </c>
      <c r="H1316" s="29">
        <v>2</v>
      </c>
      <c r="I1316" s="68">
        <v>6</v>
      </c>
      <c r="K1316" t="s">
        <v>106</v>
      </c>
      <c r="L1316" t="s">
        <v>4877</v>
      </c>
      <c r="M1316" s="66"/>
      <c r="O1316" t="str">
        <f t="shared" si="20"/>
        <v/>
      </c>
    </row>
    <row r="1317" spans="1:15" x14ac:dyDescent="0.25">
      <c r="A1317" t="s">
        <v>1760</v>
      </c>
      <c r="B1317"/>
      <c r="C1317" t="s">
        <v>46</v>
      </c>
      <c r="D1317" s="29">
        <v>96</v>
      </c>
      <c r="E1317" s="29" t="s">
        <v>111</v>
      </c>
      <c r="F1317" t="s">
        <v>105</v>
      </c>
      <c r="G1317" s="29">
        <v>1</v>
      </c>
      <c r="H1317" s="29">
        <v>2</v>
      </c>
      <c r="I1317" s="68">
        <v>0.96</v>
      </c>
      <c r="K1317" t="s">
        <v>106</v>
      </c>
      <c r="L1317" t="s">
        <v>4877</v>
      </c>
      <c r="M1317" s="66"/>
      <c r="O1317" t="str">
        <f t="shared" si="20"/>
        <v/>
      </c>
    </row>
    <row r="1318" spans="1:15" x14ac:dyDescent="0.25">
      <c r="A1318" t="s">
        <v>1760</v>
      </c>
      <c r="B1318"/>
      <c r="C1318" t="s">
        <v>47</v>
      </c>
      <c r="D1318" s="29">
        <v>64</v>
      </c>
      <c r="E1318" s="29" t="s">
        <v>109</v>
      </c>
      <c r="F1318" t="s">
        <v>105</v>
      </c>
      <c r="G1318" s="29">
        <v>5</v>
      </c>
      <c r="H1318" s="29">
        <v>3</v>
      </c>
      <c r="I1318" s="68">
        <v>4.8</v>
      </c>
      <c r="K1318" t="s">
        <v>106</v>
      </c>
      <c r="L1318" t="s">
        <v>4877</v>
      </c>
      <c r="M1318" s="66"/>
      <c r="O1318" t="str">
        <f t="shared" si="20"/>
        <v/>
      </c>
    </row>
    <row r="1319" spans="1:15" x14ac:dyDescent="0.25">
      <c r="A1319" t="s">
        <v>1958</v>
      </c>
      <c r="B1319"/>
      <c r="C1319" t="s">
        <v>77</v>
      </c>
      <c r="D1319" s="29">
        <v>64</v>
      </c>
      <c r="E1319" s="29" t="s">
        <v>104</v>
      </c>
      <c r="F1319" t="s">
        <v>105</v>
      </c>
      <c r="G1319" s="29">
        <v>2</v>
      </c>
      <c r="H1319" s="29">
        <v>0</v>
      </c>
      <c r="I1319" s="68">
        <v>0</v>
      </c>
      <c r="K1319" t="s">
        <v>106</v>
      </c>
      <c r="L1319" t="s">
        <v>4878</v>
      </c>
      <c r="M1319" s="66" t="s">
        <v>6906</v>
      </c>
      <c r="O1319" t="str">
        <f t="shared" si="20"/>
        <v/>
      </c>
    </row>
    <row r="1320" spans="1:15" x14ac:dyDescent="0.25">
      <c r="A1320" t="s">
        <v>1958</v>
      </c>
      <c r="B1320"/>
      <c r="C1320" t="s">
        <v>77</v>
      </c>
      <c r="D1320" s="29">
        <v>4</v>
      </c>
      <c r="E1320" s="29" t="s">
        <v>114</v>
      </c>
      <c r="F1320" t="s">
        <v>113</v>
      </c>
      <c r="G1320" s="29">
        <v>1</v>
      </c>
      <c r="H1320" s="29">
        <v>2</v>
      </c>
      <c r="I1320" s="68">
        <v>8</v>
      </c>
      <c r="K1320" t="s">
        <v>106</v>
      </c>
      <c r="L1320" t="s">
        <v>4878</v>
      </c>
      <c r="M1320" s="66" t="s">
        <v>6906</v>
      </c>
      <c r="O1320" t="str">
        <f t="shared" si="20"/>
        <v/>
      </c>
    </row>
    <row r="1321" spans="1:15" x14ac:dyDescent="0.25">
      <c r="A1321" t="s">
        <v>1958</v>
      </c>
      <c r="B1321"/>
      <c r="C1321" t="s">
        <v>47</v>
      </c>
      <c r="D1321" s="29">
        <v>64</v>
      </c>
      <c r="E1321" s="29" t="s">
        <v>109</v>
      </c>
      <c r="F1321" t="s">
        <v>105</v>
      </c>
      <c r="G1321" s="29">
        <v>2</v>
      </c>
      <c r="H1321" s="29">
        <v>1</v>
      </c>
      <c r="I1321" s="68">
        <v>0.64</v>
      </c>
      <c r="K1321" t="s">
        <v>106</v>
      </c>
      <c r="L1321" t="s">
        <v>4878</v>
      </c>
      <c r="M1321" s="66"/>
      <c r="O1321" t="str">
        <f t="shared" si="20"/>
        <v/>
      </c>
    </row>
    <row r="1322" spans="1:15" x14ac:dyDescent="0.25">
      <c r="A1322" t="s">
        <v>1958</v>
      </c>
      <c r="B1322"/>
      <c r="C1322" t="s">
        <v>35</v>
      </c>
      <c r="D1322" s="29">
        <v>2</v>
      </c>
      <c r="E1322" s="29" t="s">
        <v>112</v>
      </c>
      <c r="F1322" t="s">
        <v>113</v>
      </c>
      <c r="G1322" s="29">
        <v>1</v>
      </c>
      <c r="H1322" s="29">
        <v>0</v>
      </c>
      <c r="I1322" s="68">
        <v>0</v>
      </c>
      <c r="K1322" t="s">
        <v>106</v>
      </c>
      <c r="L1322" t="s">
        <v>4878</v>
      </c>
      <c r="M1322" s="66"/>
      <c r="O1322" t="str">
        <f t="shared" si="20"/>
        <v/>
      </c>
    </row>
    <row r="1323" spans="1:15" x14ac:dyDescent="0.25">
      <c r="A1323" t="s">
        <v>1958</v>
      </c>
      <c r="B1323"/>
      <c r="C1323" t="s">
        <v>35</v>
      </c>
      <c r="D1323" s="29">
        <v>2</v>
      </c>
      <c r="E1323" s="29" t="s">
        <v>112</v>
      </c>
      <c r="F1323" t="s">
        <v>113</v>
      </c>
      <c r="G1323" s="29">
        <v>1</v>
      </c>
      <c r="H1323" s="29">
        <v>1</v>
      </c>
      <c r="I1323" s="68">
        <v>2</v>
      </c>
      <c r="K1323" t="s">
        <v>106</v>
      </c>
      <c r="L1323" t="s">
        <v>4878</v>
      </c>
      <c r="M1323" s="66"/>
      <c r="O1323" t="str">
        <f t="shared" si="20"/>
        <v/>
      </c>
    </row>
    <row r="1324" spans="1:15" x14ac:dyDescent="0.25">
      <c r="A1324" t="s">
        <v>2259</v>
      </c>
      <c r="B1324"/>
      <c r="C1324" t="s">
        <v>77</v>
      </c>
      <c r="D1324" s="29">
        <v>4</v>
      </c>
      <c r="E1324" s="29" t="s">
        <v>114</v>
      </c>
      <c r="F1324" t="s">
        <v>113</v>
      </c>
      <c r="G1324" s="29">
        <v>1</v>
      </c>
      <c r="H1324" s="29">
        <v>1</v>
      </c>
      <c r="I1324" s="68">
        <v>4</v>
      </c>
      <c r="K1324" t="s">
        <v>106</v>
      </c>
      <c r="L1324" t="s">
        <v>4114</v>
      </c>
      <c r="M1324" s="66" t="s">
        <v>6920</v>
      </c>
      <c r="O1324" t="str">
        <f t="shared" si="20"/>
        <v/>
      </c>
    </row>
    <row r="1325" spans="1:15" x14ac:dyDescent="0.25">
      <c r="A1325" t="s">
        <v>2259</v>
      </c>
      <c r="B1325"/>
      <c r="C1325" t="s">
        <v>35</v>
      </c>
      <c r="D1325" s="29">
        <v>4</v>
      </c>
      <c r="E1325" s="29" t="s">
        <v>112</v>
      </c>
      <c r="F1325" t="s">
        <v>113</v>
      </c>
      <c r="G1325" s="29">
        <v>1</v>
      </c>
      <c r="H1325" s="29">
        <v>1</v>
      </c>
      <c r="I1325" s="68">
        <v>4</v>
      </c>
      <c r="K1325" t="s">
        <v>106</v>
      </c>
      <c r="L1325" t="s">
        <v>4114</v>
      </c>
      <c r="M1325" s="66"/>
      <c r="O1325" t="str">
        <f t="shared" si="20"/>
        <v/>
      </c>
    </row>
    <row r="1326" spans="1:15" x14ac:dyDescent="0.25">
      <c r="A1326" t="s">
        <v>1194</v>
      </c>
      <c r="B1326"/>
      <c r="C1326" t="s">
        <v>77</v>
      </c>
      <c r="D1326" s="29">
        <v>1</v>
      </c>
      <c r="E1326" s="29" t="s">
        <v>114</v>
      </c>
      <c r="F1326" t="s">
        <v>113</v>
      </c>
      <c r="G1326" s="29">
        <v>1</v>
      </c>
      <c r="H1326" s="29">
        <v>1</v>
      </c>
      <c r="I1326" s="68">
        <v>1</v>
      </c>
      <c r="K1326" t="s">
        <v>106</v>
      </c>
      <c r="L1326" t="s">
        <v>4484</v>
      </c>
      <c r="M1326" s="66" t="s">
        <v>6906</v>
      </c>
      <c r="O1326" t="str">
        <f t="shared" si="20"/>
        <v/>
      </c>
    </row>
    <row r="1327" spans="1:15" x14ac:dyDescent="0.25">
      <c r="A1327" t="s">
        <v>1196</v>
      </c>
      <c r="B1327"/>
      <c r="C1327" t="s">
        <v>77</v>
      </c>
      <c r="D1327" s="29">
        <v>1</v>
      </c>
      <c r="E1327" s="29" t="s">
        <v>114</v>
      </c>
      <c r="F1327" t="s">
        <v>113</v>
      </c>
      <c r="G1327" s="29">
        <v>1</v>
      </c>
      <c r="H1327" s="29">
        <v>1</v>
      </c>
      <c r="I1327" s="68">
        <v>1</v>
      </c>
      <c r="K1327" t="s">
        <v>106</v>
      </c>
      <c r="L1327" t="s">
        <v>4486</v>
      </c>
      <c r="M1327" s="66" t="s">
        <v>6906</v>
      </c>
      <c r="O1327" t="str">
        <f t="shared" si="20"/>
        <v/>
      </c>
    </row>
    <row r="1328" spans="1:15" x14ac:dyDescent="0.25">
      <c r="A1328" t="s">
        <v>1196</v>
      </c>
      <c r="B1328"/>
      <c r="C1328" t="s">
        <v>47</v>
      </c>
      <c r="D1328" s="29">
        <v>1</v>
      </c>
      <c r="E1328" s="29" t="s">
        <v>126</v>
      </c>
      <c r="F1328" t="s">
        <v>113</v>
      </c>
      <c r="G1328" s="29">
        <v>1</v>
      </c>
      <c r="H1328" s="29">
        <v>1</v>
      </c>
      <c r="I1328" s="68">
        <v>1</v>
      </c>
      <c r="K1328" t="s">
        <v>106</v>
      </c>
      <c r="L1328" t="s">
        <v>4486</v>
      </c>
      <c r="M1328" s="66"/>
      <c r="O1328" t="str">
        <f t="shared" si="20"/>
        <v/>
      </c>
    </row>
    <row r="1329" spans="1:15" x14ac:dyDescent="0.25">
      <c r="A1329" t="s">
        <v>1730</v>
      </c>
      <c r="B1329"/>
      <c r="C1329" t="s">
        <v>77</v>
      </c>
      <c r="D1329" s="29">
        <v>1</v>
      </c>
      <c r="E1329" s="29" t="s">
        <v>114</v>
      </c>
      <c r="F1329" t="s">
        <v>113</v>
      </c>
      <c r="G1329" s="29">
        <v>1</v>
      </c>
      <c r="H1329" s="29">
        <v>2</v>
      </c>
      <c r="I1329" s="68">
        <v>2</v>
      </c>
      <c r="K1329" t="s">
        <v>106</v>
      </c>
      <c r="L1329" t="s">
        <v>4879</v>
      </c>
      <c r="M1329" s="66" t="s">
        <v>6906</v>
      </c>
      <c r="O1329" t="str">
        <f t="shared" si="20"/>
        <v/>
      </c>
    </row>
    <row r="1330" spans="1:15" x14ac:dyDescent="0.25">
      <c r="A1330" t="s">
        <v>1730</v>
      </c>
      <c r="B1330"/>
      <c r="C1330" t="s">
        <v>35</v>
      </c>
      <c r="D1330" s="29">
        <v>1</v>
      </c>
      <c r="E1330" s="29" t="s">
        <v>112</v>
      </c>
      <c r="F1330" t="s">
        <v>113</v>
      </c>
      <c r="G1330" s="29">
        <v>1</v>
      </c>
      <c r="H1330" s="29">
        <v>2</v>
      </c>
      <c r="I1330" s="68">
        <v>2</v>
      </c>
      <c r="K1330" t="s">
        <v>106</v>
      </c>
      <c r="L1330" t="s">
        <v>4879</v>
      </c>
      <c r="M1330" s="66"/>
      <c r="O1330" t="str">
        <f t="shared" si="20"/>
        <v/>
      </c>
    </row>
    <row r="1331" spans="1:15" x14ac:dyDescent="0.25">
      <c r="A1331" t="s">
        <v>1730</v>
      </c>
      <c r="B1331"/>
      <c r="C1331" t="s">
        <v>47</v>
      </c>
      <c r="D1331" s="29">
        <v>64</v>
      </c>
      <c r="E1331" s="29" t="s">
        <v>109</v>
      </c>
      <c r="F1331" t="s">
        <v>105</v>
      </c>
      <c r="G1331" s="29">
        <v>1</v>
      </c>
      <c r="H1331" s="29">
        <v>2</v>
      </c>
      <c r="I1331" s="68">
        <v>0.64</v>
      </c>
      <c r="K1331" t="s">
        <v>106</v>
      </c>
      <c r="L1331" t="s">
        <v>4879</v>
      </c>
      <c r="M1331" s="66"/>
      <c r="O1331" t="str">
        <f t="shared" si="20"/>
        <v/>
      </c>
    </row>
    <row r="1332" spans="1:15" x14ac:dyDescent="0.25">
      <c r="A1332" t="s">
        <v>1621</v>
      </c>
      <c r="B1332"/>
      <c r="C1332" t="s">
        <v>77</v>
      </c>
      <c r="D1332" s="29">
        <v>96</v>
      </c>
      <c r="E1332" s="29" t="s">
        <v>104</v>
      </c>
      <c r="F1332" t="s">
        <v>105</v>
      </c>
      <c r="G1332" s="29">
        <v>1</v>
      </c>
      <c r="H1332" s="29">
        <v>1</v>
      </c>
      <c r="I1332" s="68">
        <v>0.48</v>
      </c>
      <c r="K1332" t="s">
        <v>106</v>
      </c>
      <c r="L1332" t="s">
        <v>3819</v>
      </c>
      <c r="M1332" s="66" t="s">
        <v>6920</v>
      </c>
      <c r="O1332" t="str">
        <f t="shared" si="20"/>
        <v/>
      </c>
    </row>
    <row r="1333" spans="1:15" x14ac:dyDescent="0.25">
      <c r="A1333" t="s">
        <v>1621</v>
      </c>
      <c r="B1333"/>
      <c r="C1333" t="s">
        <v>35</v>
      </c>
      <c r="D1333" s="29">
        <v>96</v>
      </c>
      <c r="E1333" s="29" t="s">
        <v>108</v>
      </c>
      <c r="F1333" t="s">
        <v>105</v>
      </c>
      <c r="G1333" s="29">
        <v>2</v>
      </c>
      <c r="H1333" s="29">
        <v>1</v>
      </c>
      <c r="I1333" s="68">
        <v>0.96</v>
      </c>
      <c r="K1333" t="s">
        <v>106</v>
      </c>
      <c r="L1333" t="s">
        <v>3819</v>
      </c>
      <c r="M1333" s="66"/>
      <c r="O1333" t="str">
        <f t="shared" si="20"/>
        <v/>
      </c>
    </row>
    <row r="1334" spans="1:15" x14ac:dyDescent="0.25">
      <c r="A1334" t="s">
        <v>2970</v>
      </c>
      <c r="B1334"/>
      <c r="C1334" t="s">
        <v>77</v>
      </c>
      <c r="D1334" s="29">
        <v>1</v>
      </c>
      <c r="E1334" s="29" t="s">
        <v>114</v>
      </c>
      <c r="F1334" t="s">
        <v>113</v>
      </c>
      <c r="G1334" s="29">
        <v>1</v>
      </c>
      <c r="H1334" s="29">
        <v>1</v>
      </c>
      <c r="I1334" s="68">
        <v>1</v>
      </c>
      <c r="K1334" t="s">
        <v>106</v>
      </c>
      <c r="L1334" t="s">
        <v>3933</v>
      </c>
      <c r="M1334" s="66" t="s">
        <v>6920</v>
      </c>
      <c r="O1334" t="str">
        <f t="shared" si="20"/>
        <v/>
      </c>
    </row>
    <row r="1335" spans="1:15" x14ac:dyDescent="0.25">
      <c r="A1335" t="s">
        <v>1604</v>
      </c>
      <c r="B1335"/>
      <c r="C1335" t="s">
        <v>77</v>
      </c>
      <c r="D1335" s="29">
        <v>2</v>
      </c>
      <c r="E1335" s="29" t="s">
        <v>114</v>
      </c>
      <c r="F1335" t="s">
        <v>113</v>
      </c>
      <c r="G1335" s="29">
        <v>1</v>
      </c>
      <c r="H1335" s="29">
        <v>1</v>
      </c>
      <c r="I1335" s="68">
        <v>2</v>
      </c>
      <c r="K1335" t="s">
        <v>106</v>
      </c>
      <c r="L1335" t="s">
        <v>4880</v>
      </c>
      <c r="M1335" s="66" t="s">
        <v>6906</v>
      </c>
      <c r="O1335" t="str">
        <f t="shared" si="20"/>
        <v/>
      </c>
    </row>
    <row r="1336" spans="1:15" x14ac:dyDescent="0.25">
      <c r="A1336" t="s">
        <v>1604</v>
      </c>
      <c r="B1336"/>
      <c r="C1336" t="s">
        <v>46</v>
      </c>
      <c r="D1336" s="29">
        <v>64</v>
      </c>
      <c r="E1336" s="29" t="s">
        <v>111</v>
      </c>
      <c r="F1336" t="s">
        <v>105</v>
      </c>
      <c r="G1336" s="29">
        <v>1</v>
      </c>
      <c r="H1336" s="29">
        <v>1</v>
      </c>
      <c r="I1336" s="68">
        <v>0.32</v>
      </c>
      <c r="K1336" t="s">
        <v>106</v>
      </c>
      <c r="L1336" t="s">
        <v>4880</v>
      </c>
      <c r="M1336" s="66"/>
      <c r="O1336" t="str">
        <f t="shared" si="20"/>
        <v/>
      </c>
    </row>
    <row r="1337" spans="1:15" x14ac:dyDescent="0.25">
      <c r="A1337" t="s">
        <v>1604</v>
      </c>
      <c r="B1337"/>
      <c r="C1337" t="s">
        <v>35</v>
      </c>
      <c r="D1337" s="29">
        <v>2</v>
      </c>
      <c r="E1337" s="29" t="s">
        <v>112</v>
      </c>
      <c r="F1337" t="s">
        <v>113</v>
      </c>
      <c r="G1337" s="29">
        <v>1</v>
      </c>
      <c r="H1337" s="29">
        <v>1</v>
      </c>
      <c r="I1337" s="68">
        <v>2</v>
      </c>
      <c r="K1337" t="s">
        <v>106</v>
      </c>
      <c r="L1337" t="s">
        <v>4880</v>
      </c>
      <c r="M1337" s="66"/>
      <c r="O1337" t="str">
        <f t="shared" si="20"/>
        <v/>
      </c>
    </row>
    <row r="1338" spans="1:15" x14ac:dyDescent="0.25">
      <c r="A1338" t="s">
        <v>1604</v>
      </c>
      <c r="B1338"/>
      <c r="C1338" t="s">
        <v>47</v>
      </c>
      <c r="D1338" s="29">
        <v>64</v>
      </c>
      <c r="E1338" s="29" t="s">
        <v>109</v>
      </c>
      <c r="F1338" t="s">
        <v>105</v>
      </c>
      <c r="G1338" s="29">
        <v>1</v>
      </c>
      <c r="H1338" s="29">
        <v>1</v>
      </c>
      <c r="I1338" s="68">
        <v>0.32</v>
      </c>
      <c r="K1338" t="s">
        <v>106</v>
      </c>
      <c r="L1338" t="s">
        <v>4880</v>
      </c>
      <c r="M1338" s="66"/>
      <c r="O1338" t="str">
        <f t="shared" si="20"/>
        <v/>
      </c>
    </row>
    <row r="1339" spans="1:15" x14ac:dyDescent="0.25">
      <c r="A1339" t="s">
        <v>1822</v>
      </c>
      <c r="B1339"/>
      <c r="C1339" t="s">
        <v>77</v>
      </c>
      <c r="D1339" s="29">
        <v>96</v>
      </c>
      <c r="E1339" s="29" t="s">
        <v>104</v>
      </c>
      <c r="F1339" t="s">
        <v>105</v>
      </c>
      <c r="G1339" s="29">
        <v>1</v>
      </c>
      <c r="H1339" s="29">
        <v>1</v>
      </c>
      <c r="I1339" s="68">
        <v>0.48</v>
      </c>
      <c r="K1339" t="s">
        <v>106</v>
      </c>
      <c r="L1339" t="s">
        <v>3930</v>
      </c>
      <c r="M1339" s="66" t="s">
        <v>6920</v>
      </c>
      <c r="O1339" t="str">
        <f t="shared" si="20"/>
        <v/>
      </c>
    </row>
    <row r="1340" spans="1:15" x14ac:dyDescent="0.25">
      <c r="A1340" t="s">
        <v>1822</v>
      </c>
      <c r="B1340"/>
      <c r="C1340" t="s">
        <v>35</v>
      </c>
      <c r="D1340" s="29">
        <v>1</v>
      </c>
      <c r="E1340" s="29" t="s">
        <v>112</v>
      </c>
      <c r="F1340" t="s">
        <v>113</v>
      </c>
      <c r="G1340" s="29">
        <v>1</v>
      </c>
      <c r="H1340" s="29">
        <v>1</v>
      </c>
      <c r="I1340" s="68">
        <v>1</v>
      </c>
      <c r="K1340" t="s">
        <v>106</v>
      </c>
      <c r="L1340" t="s">
        <v>3930</v>
      </c>
      <c r="M1340" s="66"/>
      <c r="O1340" t="str">
        <f t="shared" si="20"/>
        <v/>
      </c>
    </row>
    <row r="1341" spans="1:15" x14ac:dyDescent="0.25">
      <c r="A1341" t="s">
        <v>1641</v>
      </c>
      <c r="B1341" s="103">
        <v>6</v>
      </c>
      <c r="C1341" t="s">
        <v>77</v>
      </c>
      <c r="D1341" s="29">
        <v>3</v>
      </c>
      <c r="E1341" s="29" t="s">
        <v>114</v>
      </c>
      <c r="F1341" t="s">
        <v>113</v>
      </c>
      <c r="G1341" s="29">
        <v>1</v>
      </c>
      <c r="H1341" s="29">
        <v>1</v>
      </c>
      <c r="I1341" s="68">
        <v>3</v>
      </c>
      <c r="K1341" t="s">
        <v>150</v>
      </c>
      <c r="L1341" t="s">
        <v>4881</v>
      </c>
      <c r="M1341" s="66" t="s">
        <v>6906</v>
      </c>
      <c r="O1341" t="str">
        <f t="shared" si="20"/>
        <v/>
      </c>
    </row>
    <row r="1342" spans="1:15" x14ac:dyDescent="0.25">
      <c r="A1342" t="s">
        <v>1641</v>
      </c>
      <c r="C1342" t="s">
        <v>35</v>
      </c>
      <c r="D1342" s="29">
        <v>3</v>
      </c>
      <c r="E1342" s="29" t="s">
        <v>112</v>
      </c>
      <c r="F1342" t="s">
        <v>113</v>
      </c>
      <c r="G1342" s="29">
        <v>1</v>
      </c>
      <c r="H1342" s="29">
        <v>6</v>
      </c>
      <c r="I1342" s="68">
        <v>18</v>
      </c>
      <c r="K1342" t="s">
        <v>150</v>
      </c>
      <c r="L1342" t="s">
        <v>4881</v>
      </c>
      <c r="M1342" s="66"/>
      <c r="O1342" t="str">
        <f t="shared" si="20"/>
        <v/>
      </c>
    </row>
    <row r="1343" spans="1:15" x14ac:dyDescent="0.25">
      <c r="A1343" t="s">
        <v>1641</v>
      </c>
      <c r="C1343" t="s">
        <v>46</v>
      </c>
      <c r="D1343" s="29">
        <v>64</v>
      </c>
      <c r="E1343" s="29" t="s">
        <v>111</v>
      </c>
      <c r="F1343" t="s">
        <v>105</v>
      </c>
      <c r="G1343" s="29">
        <v>1</v>
      </c>
      <c r="H1343" s="29">
        <v>1</v>
      </c>
      <c r="I1343" s="68">
        <v>0.32</v>
      </c>
      <c r="K1343" t="s">
        <v>150</v>
      </c>
      <c r="L1343" t="s">
        <v>4881</v>
      </c>
      <c r="M1343" s="66"/>
      <c r="O1343" t="str">
        <f t="shared" si="20"/>
        <v/>
      </c>
    </row>
    <row r="1344" spans="1:15" x14ac:dyDescent="0.25">
      <c r="A1344" t="s">
        <v>1731</v>
      </c>
      <c r="B1344"/>
      <c r="C1344" t="s">
        <v>77</v>
      </c>
      <c r="D1344" s="29">
        <v>34</v>
      </c>
      <c r="E1344" s="29" t="s">
        <v>104</v>
      </c>
      <c r="F1344" t="s">
        <v>105</v>
      </c>
      <c r="G1344" s="29">
        <v>1</v>
      </c>
      <c r="H1344" s="29">
        <v>1</v>
      </c>
      <c r="I1344" s="68">
        <v>0.17</v>
      </c>
      <c r="K1344" t="s">
        <v>106</v>
      </c>
      <c r="L1344" t="s">
        <v>3947</v>
      </c>
      <c r="M1344" s="66" t="s">
        <v>6920</v>
      </c>
      <c r="O1344" t="str">
        <f t="shared" si="20"/>
        <v/>
      </c>
    </row>
    <row r="1345" spans="1:15" x14ac:dyDescent="0.25">
      <c r="A1345" t="s">
        <v>1731</v>
      </c>
      <c r="B1345"/>
      <c r="C1345" t="s">
        <v>35</v>
      </c>
      <c r="D1345" s="29">
        <v>96</v>
      </c>
      <c r="E1345" s="29" t="s">
        <v>108</v>
      </c>
      <c r="F1345" t="s">
        <v>105</v>
      </c>
      <c r="G1345" s="29">
        <v>1</v>
      </c>
      <c r="H1345" s="29">
        <v>1</v>
      </c>
      <c r="I1345" s="68">
        <v>0.48</v>
      </c>
      <c r="K1345" t="s">
        <v>106</v>
      </c>
      <c r="L1345" t="s">
        <v>3947</v>
      </c>
      <c r="M1345" s="66"/>
      <c r="O1345" t="str">
        <f t="shared" si="20"/>
        <v/>
      </c>
    </row>
    <row r="1346" spans="1:15" x14ac:dyDescent="0.25">
      <c r="A1346" t="s">
        <v>3117</v>
      </c>
      <c r="B1346" s="103">
        <v>29</v>
      </c>
      <c r="C1346" t="s">
        <v>77</v>
      </c>
      <c r="D1346" s="29">
        <v>2</v>
      </c>
      <c r="E1346" s="29" t="s">
        <v>616</v>
      </c>
      <c r="F1346" t="s">
        <v>113</v>
      </c>
      <c r="G1346" s="29">
        <v>1</v>
      </c>
      <c r="H1346" s="29">
        <v>3</v>
      </c>
      <c r="I1346" s="68">
        <v>6</v>
      </c>
      <c r="K1346" t="s">
        <v>150</v>
      </c>
      <c r="L1346" t="s">
        <v>4882</v>
      </c>
      <c r="M1346" s="66" t="s">
        <v>6906</v>
      </c>
      <c r="O1346" t="str">
        <f t="shared" si="20"/>
        <v/>
      </c>
    </row>
    <row r="1347" spans="1:15" x14ac:dyDescent="0.25">
      <c r="A1347" t="s">
        <v>3117</v>
      </c>
      <c r="B1347" s="103">
        <v>29</v>
      </c>
      <c r="C1347" t="s">
        <v>35</v>
      </c>
      <c r="D1347" s="29">
        <v>2</v>
      </c>
      <c r="E1347" s="29" t="s">
        <v>112</v>
      </c>
      <c r="F1347" t="s">
        <v>113</v>
      </c>
      <c r="G1347" s="29">
        <v>1</v>
      </c>
      <c r="H1347" s="29">
        <v>5</v>
      </c>
      <c r="I1347" s="68">
        <v>10</v>
      </c>
      <c r="K1347" t="s">
        <v>150</v>
      </c>
      <c r="L1347" t="s">
        <v>4882</v>
      </c>
      <c r="M1347" s="66"/>
      <c r="O1347" t="str">
        <f t="shared" si="20"/>
        <v/>
      </c>
    </row>
    <row r="1348" spans="1:15" x14ac:dyDescent="0.25">
      <c r="A1348" t="s">
        <v>3117</v>
      </c>
      <c r="B1348" s="103">
        <v>29</v>
      </c>
      <c r="C1348" t="s">
        <v>46</v>
      </c>
      <c r="D1348" s="29">
        <v>96</v>
      </c>
      <c r="E1348" s="29" t="s">
        <v>111</v>
      </c>
      <c r="F1348" t="s">
        <v>105</v>
      </c>
      <c r="G1348" s="29">
        <v>1</v>
      </c>
      <c r="H1348" s="29">
        <v>1</v>
      </c>
      <c r="I1348" s="68">
        <v>0.48</v>
      </c>
      <c r="K1348" t="s">
        <v>150</v>
      </c>
      <c r="L1348" t="s">
        <v>4882</v>
      </c>
      <c r="M1348" s="66"/>
      <c r="O1348" t="str">
        <f t="shared" si="20"/>
        <v/>
      </c>
    </row>
    <row r="1349" spans="1:15" x14ac:dyDescent="0.25">
      <c r="A1349" t="s">
        <v>1732</v>
      </c>
      <c r="B1349"/>
      <c r="C1349" t="s">
        <v>77</v>
      </c>
      <c r="D1349" s="29">
        <v>34</v>
      </c>
      <c r="E1349" s="29" t="s">
        <v>104</v>
      </c>
      <c r="F1349" t="s">
        <v>105</v>
      </c>
      <c r="G1349" s="29">
        <v>1</v>
      </c>
      <c r="H1349" s="29">
        <v>1</v>
      </c>
      <c r="I1349" s="68">
        <v>0.17</v>
      </c>
      <c r="K1349" t="s">
        <v>106</v>
      </c>
      <c r="L1349" t="s">
        <v>3922</v>
      </c>
      <c r="M1349" s="66" t="s">
        <v>6920</v>
      </c>
      <c r="O1349" t="str">
        <f t="shared" si="20"/>
        <v/>
      </c>
    </row>
    <row r="1350" spans="1:15" x14ac:dyDescent="0.25">
      <c r="A1350" t="s">
        <v>1732</v>
      </c>
      <c r="B1350"/>
      <c r="C1350" t="s">
        <v>35</v>
      </c>
      <c r="D1350" s="29">
        <v>96</v>
      </c>
      <c r="E1350" s="29" t="s">
        <v>108</v>
      </c>
      <c r="F1350" t="s">
        <v>105</v>
      </c>
      <c r="G1350" s="29">
        <v>1</v>
      </c>
      <c r="H1350" s="29">
        <v>1</v>
      </c>
      <c r="I1350" s="68">
        <v>0.48</v>
      </c>
      <c r="K1350" t="s">
        <v>106</v>
      </c>
      <c r="L1350" t="s">
        <v>3922</v>
      </c>
      <c r="M1350" s="66"/>
      <c r="O1350" t="str">
        <f t="shared" si="20"/>
        <v/>
      </c>
    </row>
    <row r="1351" spans="1:15" x14ac:dyDescent="0.25">
      <c r="A1351" t="s">
        <v>1821</v>
      </c>
      <c r="B1351"/>
      <c r="C1351" t="s">
        <v>77</v>
      </c>
      <c r="D1351" s="29">
        <v>5</v>
      </c>
      <c r="E1351" s="29" t="s">
        <v>114</v>
      </c>
      <c r="F1351" t="s">
        <v>113</v>
      </c>
      <c r="G1351" s="29">
        <v>1</v>
      </c>
      <c r="H1351" s="29">
        <v>1</v>
      </c>
      <c r="I1351" s="68">
        <v>5</v>
      </c>
      <c r="K1351" t="s">
        <v>106</v>
      </c>
      <c r="L1351" t="s">
        <v>4108</v>
      </c>
      <c r="M1351" s="66" t="s">
        <v>6920</v>
      </c>
      <c r="O1351" t="str">
        <f t="shared" si="20"/>
        <v/>
      </c>
    </row>
    <row r="1352" spans="1:15" x14ac:dyDescent="0.25">
      <c r="A1352" t="s">
        <v>1821</v>
      </c>
      <c r="B1352"/>
      <c r="C1352" t="s">
        <v>35</v>
      </c>
      <c r="D1352" s="29">
        <v>4</v>
      </c>
      <c r="E1352" s="29" t="s">
        <v>112</v>
      </c>
      <c r="F1352" t="s">
        <v>113</v>
      </c>
      <c r="G1352" s="29">
        <v>1</v>
      </c>
      <c r="H1352" s="29">
        <v>1</v>
      </c>
      <c r="I1352" s="68">
        <v>4</v>
      </c>
      <c r="K1352" t="s">
        <v>106</v>
      </c>
      <c r="L1352" t="s">
        <v>4108</v>
      </c>
      <c r="M1352" s="66"/>
      <c r="O1352" t="str">
        <f t="shared" si="20"/>
        <v/>
      </c>
    </row>
    <row r="1353" spans="1:15" x14ac:dyDescent="0.25">
      <c r="A1353" t="s">
        <v>1821</v>
      </c>
      <c r="B1353"/>
      <c r="C1353" t="s">
        <v>47</v>
      </c>
      <c r="D1353" s="29">
        <v>64</v>
      </c>
      <c r="E1353" s="29" t="s">
        <v>109</v>
      </c>
      <c r="F1353" t="s">
        <v>105</v>
      </c>
      <c r="G1353" s="29">
        <v>1</v>
      </c>
      <c r="H1353" s="29">
        <v>1</v>
      </c>
      <c r="I1353" s="68">
        <v>0.32</v>
      </c>
      <c r="K1353" t="s">
        <v>106</v>
      </c>
      <c r="L1353" t="s">
        <v>4108</v>
      </c>
      <c r="M1353" s="66"/>
      <c r="O1353" t="str">
        <f t="shared" ref="O1353:O1416" si="21">TRIM(N1353)</f>
        <v/>
      </c>
    </row>
    <row r="1354" spans="1:15" x14ac:dyDescent="0.25">
      <c r="A1354" t="s">
        <v>2342</v>
      </c>
      <c r="B1354"/>
      <c r="C1354" t="s">
        <v>77</v>
      </c>
      <c r="D1354" s="29">
        <v>34</v>
      </c>
      <c r="E1354" s="29" t="s">
        <v>104</v>
      </c>
      <c r="F1354" t="s">
        <v>105</v>
      </c>
      <c r="G1354" s="29">
        <v>1</v>
      </c>
      <c r="H1354" s="29">
        <v>3</v>
      </c>
      <c r="I1354" s="68">
        <v>0.51</v>
      </c>
      <c r="K1354" t="s">
        <v>106</v>
      </c>
      <c r="L1354" t="s">
        <v>4883</v>
      </c>
      <c r="M1354" s="66" t="s">
        <v>6906</v>
      </c>
      <c r="O1354" t="str">
        <f t="shared" si="21"/>
        <v/>
      </c>
    </row>
    <row r="1355" spans="1:15" x14ac:dyDescent="0.25">
      <c r="A1355" t="s">
        <v>1733</v>
      </c>
      <c r="B1355"/>
      <c r="C1355" t="s">
        <v>77</v>
      </c>
      <c r="D1355" s="29">
        <v>64</v>
      </c>
      <c r="E1355" s="29" t="s">
        <v>104</v>
      </c>
      <c r="F1355" t="s">
        <v>105</v>
      </c>
      <c r="G1355" s="29">
        <v>1</v>
      </c>
      <c r="H1355" s="29">
        <v>1</v>
      </c>
      <c r="I1355" s="68">
        <v>0.32</v>
      </c>
      <c r="K1355" t="s">
        <v>106</v>
      </c>
      <c r="L1355" t="s">
        <v>3918</v>
      </c>
      <c r="M1355" s="66" t="s">
        <v>6920</v>
      </c>
      <c r="O1355" t="str">
        <f t="shared" si="21"/>
        <v/>
      </c>
    </row>
    <row r="1356" spans="1:15" x14ac:dyDescent="0.25">
      <c r="A1356" t="s">
        <v>1733</v>
      </c>
      <c r="B1356"/>
      <c r="C1356" t="s">
        <v>35</v>
      </c>
      <c r="D1356" s="29">
        <v>34</v>
      </c>
      <c r="E1356" s="29" t="s">
        <v>108</v>
      </c>
      <c r="F1356" t="s">
        <v>105</v>
      </c>
      <c r="G1356" s="29">
        <v>1</v>
      </c>
      <c r="H1356" s="29">
        <v>1</v>
      </c>
      <c r="I1356" s="68">
        <v>0.17</v>
      </c>
      <c r="K1356" t="s">
        <v>106</v>
      </c>
      <c r="L1356" t="s">
        <v>3918</v>
      </c>
      <c r="M1356" s="66"/>
      <c r="O1356" t="str">
        <f t="shared" si="21"/>
        <v/>
      </c>
    </row>
    <row r="1357" spans="1:15" x14ac:dyDescent="0.25">
      <c r="A1357" t="s">
        <v>1635</v>
      </c>
      <c r="B1357"/>
      <c r="C1357" t="s">
        <v>77</v>
      </c>
      <c r="D1357" s="29">
        <v>2</v>
      </c>
      <c r="E1357" s="29" t="s">
        <v>114</v>
      </c>
      <c r="F1357" t="s">
        <v>113</v>
      </c>
      <c r="G1357" s="29">
        <v>1</v>
      </c>
      <c r="H1357" s="29">
        <v>2</v>
      </c>
      <c r="I1357" s="68">
        <v>4</v>
      </c>
      <c r="K1357" t="s">
        <v>106</v>
      </c>
      <c r="L1357" t="s">
        <v>4884</v>
      </c>
      <c r="M1357" s="66" t="s">
        <v>6906</v>
      </c>
      <c r="O1357" t="str">
        <f t="shared" si="21"/>
        <v/>
      </c>
    </row>
    <row r="1358" spans="1:15" x14ac:dyDescent="0.25">
      <c r="A1358" t="s">
        <v>1635</v>
      </c>
      <c r="B1358"/>
      <c r="C1358" t="s">
        <v>77</v>
      </c>
      <c r="D1358" s="29">
        <v>34</v>
      </c>
      <c r="E1358" s="29" t="s">
        <v>104</v>
      </c>
      <c r="F1358" t="s">
        <v>105</v>
      </c>
      <c r="G1358" s="29">
        <v>1</v>
      </c>
      <c r="H1358" s="29">
        <v>3</v>
      </c>
      <c r="I1358" s="68">
        <v>0.51</v>
      </c>
      <c r="K1358" t="s">
        <v>106</v>
      </c>
      <c r="L1358" t="s">
        <v>4884</v>
      </c>
      <c r="M1358" s="66" t="s">
        <v>6906</v>
      </c>
      <c r="O1358" t="str">
        <f t="shared" si="21"/>
        <v/>
      </c>
    </row>
    <row r="1359" spans="1:15" x14ac:dyDescent="0.25">
      <c r="A1359" t="s">
        <v>1635</v>
      </c>
      <c r="B1359"/>
      <c r="C1359" t="s">
        <v>35</v>
      </c>
      <c r="D1359" s="29">
        <v>4</v>
      </c>
      <c r="E1359" s="29" t="s">
        <v>112</v>
      </c>
      <c r="F1359" t="s">
        <v>113</v>
      </c>
      <c r="G1359" s="29">
        <v>1</v>
      </c>
      <c r="H1359" s="29">
        <v>2</v>
      </c>
      <c r="I1359" s="68">
        <v>8</v>
      </c>
      <c r="K1359" t="s">
        <v>106</v>
      </c>
      <c r="L1359" t="s">
        <v>4884</v>
      </c>
      <c r="M1359" s="66"/>
      <c r="O1359" t="str">
        <f t="shared" si="21"/>
        <v/>
      </c>
    </row>
    <row r="1360" spans="1:15" x14ac:dyDescent="0.25">
      <c r="A1360" t="s">
        <v>1635</v>
      </c>
      <c r="B1360"/>
      <c r="C1360" t="s">
        <v>47</v>
      </c>
      <c r="D1360" s="29">
        <v>64</v>
      </c>
      <c r="E1360" s="29" t="s">
        <v>109</v>
      </c>
      <c r="F1360" t="s">
        <v>105</v>
      </c>
      <c r="G1360" s="29">
        <v>1</v>
      </c>
      <c r="H1360" s="29">
        <v>1</v>
      </c>
      <c r="I1360" s="68">
        <v>0.32</v>
      </c>
      <c r="K1360" t="s">
        <v>106</v>
      </c>
      <c r="L1360" t="s">
        <v>4884</v>
      </c>
      <c r="M1360" s="66"/>
      <c r="O1360" t="str">
        <f t="shared" si="21"/>
        <v/>
      </c>
    </row>
    <row r="1361" spans="1:15" x14ac:dyDescent="0.25">
      <c r="A1361" t="s">
        <v>2971</v>
      </c>
      <c r="B1361"/>
      <c r="C1361" t="s">
        <v>77</v>
      </c>
      <c r="D1361" s="29">
        <v>3</v>
      </c>
      <c r="E1361" s="29" t="s">
        <v>114</v>
      </c>
      <c r="F1361" t="s">
        <v>113</v>
      </c>
      <c r="G1361" s="29">
        <v>1</v>
      </c>
      <c r="H1361" s="29">
        <v>1</v>
      </c>
      <c r="I1361" s="68">
        <v>3</v>
      </c>
      <c r="K1361" t="s">
        <v>106</v>
      </c>
      <c r="L1361" t="s">
        <v>4034</v>
      </c>
      <c r="M1361" s="66" t="s">
        <v>6920</v>
      </c>
      <c r="O1361" t="str">
        <f t="shared" si="21"/>
        <v/>
      </c>
    </row>
    <row r="1362" spans="1:15" x14ac:dyDescent="0.25">
      <c r="A1362" t="s">
        <v>2971</v>
      </c>
      <c r="B1362"/>
      <c r="C1362" t="s">
        <v>35</v>
      </c>
      <c r="D1362" s="29">
        <v>96</v>
      </c>
      <c r="E1362" s="29" t="s">
        <v>108</v>
      </c>
      <c r="F1362" t="s">
        <v>105</v>
      </c>
      <c r="G1362" s="29">
        <v>3</v>
      </c>
      <c r="H1362" s="29">
        <v>1</v>
      </c>
      <c r="I1362" s="68">
        <v>1.44</v>
      </c>
      <c r="K1362" t="s">
        <v>106</v>
      </c>
      <c r="L1362" t="s">
        <v>4034</v>
      </c>
      <c r="M1362" s="66"/>
      <c r="O1362" t="str">
        <f t="shared" si="21"/>
        <v/>
      </c>
    </row>
    <row r="1363" spans="1:15" x14ac:dyDescent="0.25">
      <c r="A1363" t="s">
        <v>2232</v>
      </c>
      <c r="B1363"/>
      <c r="C1363" t="s">
        <v>77</v>
      </c>
      <c r="D1363" s="29">
        <v>96</v>
      </c>
      <c r="E1363" s="29" t="s">
        <v>104</v>
      </c>
      <c r="F1363" t="s">
        <v>105</v>
      </c>
      <c r="G1363" s="29">
        <v>3</v>
      </c>
      <c r="H1363" s="29">
        <v>3</v>
      </c>
      <c r="I1363" s="68">
        <v>4.32</v>
      </c>
      <c r="K1363" t="s">
        <v>106</v>
      </c>
      <c r="L1363" t="s">
        <v>4885</v>
      </c>
      <c r="M1363" s="66" t="s">
        <v>6906</v>
      </c>
      <c r="O1363" t="str">
        <f t="shared" si="21"/>
        <v/>
      </c>
    </row>
    <row r="1364" spans="1:15" x14ac:dyDescent="0.25">
      <c r="A1364" t="s">
        <v>2232</v>
      </c>
      <c r="B1364"/>
      <c r="C1364" t="s">
        <v>35</v>
      </c>
      <c r="D1364" s="29">
        <v>96</v>
      </c>
      <c r="E1364" s="29" t="s">
        <v>108</v>
      </c>
      <c r="F1364" t="s">
        <v>105</v>
      </c>
      <c r="G1364" s="29">
        <v>6</v>
      </c>
      <c r="H1364" s="29">
        <v>5</v>
      </c>
      <c r="I1364" s="68">
        <v>14.399999999999999</v>
      </c>
      <c r="K1364" t="s">
        <v>106</v>
      </c>
      <c r="L1364" t="s">
        <v>4885</v>
      </c>
      <c r="M1364" s="66"/>
      <c r="O1364" t="str">
        <f t="shared" si="21"/>
        <v/>
      </c>
    </row>
    <row r="1365" spans="1:15" x14ac:dyDescent="0.25">
      <c r="A1365" t="s">
        <v>2232</v>
      </c>
      <c r="B1365"/>
      <c r="C1365" t="s">
        <v>47</v>
      </c>
      <c r="D1365" s="29">
        <v>64</v>
      </c>
      <c r="E1365" s="29" t="s">
        <v>109</v>
      </c>
      <c r="F1365" t="s">
        <v>105</v>
      </c>
      <c r="G1365" s="29">
        <v>4</v>
      </c>
      <c r="H1365" s="29">
        <v>4</v>
      </c>
      <c r="I1365" s="68">
        <v>5.12</v>
      </c>
      <c r="K1365" t="s">
        <v>106</v>
      </c>
      <c r="L1365" t="s">
        <v>4885</v>
      </c>
      <c r="M1365" s="66"/>
      <c r="O1365" t="str">
        <f t="shared" si="21"/>
        <v/>
      </c>
    </row>
    <row r="1366" spans="1:15" x14ac:dyDescent="0.25">
      <c r="A1366" t="s">
        <v>1636</v>
      </c>
      <c r="B1366"/>
      <c r="C1366" t="s">
        <v>77</v>
      </c>
      <c r="D1366" s="29">
        <v>96</v>
      </c>
      <c r="E1366" s="29" t="s">
        <v>104</v>
      </c>
      <c r="F1366" t="s">
        <v>105</v>
      </c>
      <c r="G1366" s="29">
        <v>1</v>
      </c>
      <c r="H1366" s="29">
        <v>1</v>
      </c>
      <c r="I1366" s="68">
        <v>0.48</v>
      </c>
      <c r="K1366" t="s">
        <v>106</v>
      </c>
      <c r="L1366" t="s">
        <v>4095</v>
      </c>
      <c r="M1366" s="66" t="s">
        <v>6920</v>
      </c>
      <c r="O1366" t="str">
        <f t="shared" si="21"/>
        <v/>
      </c>
    </row>
    <row r="1367" spans="1:15" x14ac:dyDescent="0.25">
      <c r="A1367" t="s">
        <v>1636</v>
      </c>
      <c r="B1367"/>
      <c r="C1367" t="s">
        <v>35</v>
      </c>
      <c r="D1367" s="29">
        <v>96</v>
      </c>
      <c r="E1367" s="29" t="s">
        <v>108</v>
      </c>
      <c r="F1367" t="s">
        <v>105</v>
      </c>
      <c r="G1367" s="29">
        <v>1</v>
      </c>
      <c r="H1367" s="29">
        <v>1</v>
      </c>
      <c r="I1367" s="68">
        <v>0.48</v>
      </c>
      <c r="K1367" t="s">
        <v>106</v>
      </c>
      <c r="L1367" t="s">
        <v>4095</v>
      </c>
      <c r="M1367" s="66"/>
      <c r="O1367" t="str">
        <f t="shared" si="21"/>
        <v/>
      </c>
    </row>
    <row r="1368" spans="1:15" x14ac:dyDescent="0.25">
      <c r="A1368" t="s">
        <v>1757</v>
      </c>
      <c r="B1368"/>
      <c r="C1368" t="s">
        <v>77</v>
      </c>
      <c r="D1368" s="29">
        <v>3</v>
      </c>
      <c r="E1368" s="29" t="s">
        <v>114</v>
      </c>
      <c r="F1368" t="s">
        <v>113</v>
      </c>
      <c r="G1368" s="29">
        <v>1</v>
      </c>
      <c r="H1368" s="29">
        <v>1</v>
      </c>
      <c r="I1368" s="68">
        <v>3</v>
      </c>
      <c r="K1368" t="s">
        <v>106</v>
      </c>
      <c r="L1368" t="s">
        <v>4342</v>
      </c>
      <c r="M1368" s="66" t="s">
        <v>6920</v>
      </c>
      <c r="O1368" t="str">
        <f t="shared" si="21"/>
        <v/>
      </c>
    </row>
    <row r="1369" spans="1:15" x14ac:dyDescent="0.25">
      <c r="A1369" t="s">
        <v>1757</v>
      </c>
      <c r="B1369"/>
      <c r="C1369" t="s">
        <v>35</v>
      </c>
      <c r="D1369" s="29">
        <v>4</v>
      </c>
      <c r="E1369" s="29" t="s">
        <v>112</v>
      </c>
      <c r="F1369" t="s">
        <v>113</v>
      </c>
      <c r="G1369" s="29">
        <v>1</v>
      </c>
      <c r="H1369" s="29">
        <v>2</v>
      </c>
      <c r="I1369" s="68">
        <v>8</v>
      </c>
      <c r="K1369" t="s">
        <v>106</v>
      </c>
      <c r="L1369" t="s">
        <v>4342</v>
      </c>
      <c r="M1369" s="66"/>
      <c r="O1369" t="str">
        <f t="shared" si="21"/>
        <v/>
      </c>
    </row>
    <row r="1370" spans="1:15" x14ac:dyDescent="0.25">
      <c r="A1370" t="s">
        <v>1734</v>
      </c>
      <c r="B1370"/>
      <c r="C1370" t="s">
        <v>77</v>
      </c>
      <c r="D1370" s="29">
        <v>64</v>
      </c>
      <c r="E1370" s="29" t="s">
        <v>104</v>
      </c>
      <c r="F1370" t="s">
        <v>105</v>
      </c>
      <c r="G1370" s="29">
        <v>1</v>
      </c>
      <c r="H1370" s="29">
        <v>1</v>
      </c>
      <c r="I1370" s="68">
        <v>0.32</v>
      </c>
      <c r="K1370" t="s">
        <v>106</v>
      </c>
      <c r="L1370" t="s">
        <v>4886</v>
      </c>
      <c r="M1370" s="66" t="s">
        <v>6906</v>
      </c>
      <c r="O1370" t="str">
        <f t="shared" si="21"/>
        <v/>
      </c>
    </row>
    <row r="1371" spans="1:15" x14ac:dyDescent="0.25">
      <c r="A1371" t="s">
        <v>1734</v>
      </c>
      <c r="B1371"/>
      <c r="C1371" t="s">
        <v>35</v>
      </c>
      <c r="D1371" s="29">
        <v>3</v>
      </c>
      <c r="E1371" s="29" t="s">
        <v>112</v>
      </c>
      <c r="F1371" t="s">
        <v>113</v>
      </c>
      <c r="G1371" s="29">
        <v>1</v>
      </c>
      <c r="H1371" s="29">
        <v>1</v>
      </c>
      <c r="I1371" s="68">
        <v>3</v>
      </c>
      <c r="K1371" t="s">
        <v>106</v>
      </c>
      <c r="L1371" t="s">
        <v>4886</v>
      </c>
      <c r="M1371" s="66"/>
      <c r="O1371" t="str">
        <f t="shared" si="21"/>
        <v/>
      </c>
    </row>
    <row r="1372" spans="1:15" x14ac:dyDescent="0.25">
      <c r="A1372" t="s">
        <v>1734</v>
      </c>
      <c r="B1372"/>
      <c r="C1372" t="s">
        <v>47</v>
      </c>
      <c r="D1372" s="29">
        <v>64</v>
      </c>
      <c r="E1372" s="29" t="s">
        <v>109</v>
      </c>
      <c r="F1372" t="s">
        <v>105</v>
      </c>
      <c r="G1372" s="29">
        <v>1</v>
      </c>
      <c r="H1372" s="29">
        <v>1</v>
      </c>
      <c r="I1372" s="68">
        <v>0.32</v>
      </c>
      <c r="K1372" t="s">
        <v>106</v>
      </c>
      <c r="L1372" t="s">
        <v>4886</v>
      </c>
      <c r="M1372" s="66"/>
      <c r="O1372" t="str">
        <f t="shared" si="21"/>
        <v/>
      </c>
    </row>
    <row r="1373" spans="1:15" x14ac:dyDescent="0.25">
      <c r="A1373" t="s">
        <v>1546</v>
      </c>
      <c r="B1373"/>
      <c r="C1373" t="s">
        <v>77</v>
      </c>
      <c r="D1373" s="29">
        <v>1</v>
      </c>
      <c r="E1373" s="29" t="s">
        <v>114</v>
      </c>
      <c r="F1373" t="s">
        <v>113</v>
      </c>
      <c r="G1373" s="29">
        <v>1</v>
      </c>
      <c r="H1373" s="29">
        <v>1</v>
      </c>
      <c r="I1373" s="68">
        <v>1</v>
      </c>
      <c r="K1373" t="s">
        <v>106</v>
      </c>
      <c r="L1373" t="s">
        <v>4517</v>
      </c>
      <c r="M1373" s="66" t="s">
        <v>6906</v>
      </c>
      <c r="O1373" t="str">
        <f t="shared" si="21"/>
        <v/>
      </c>
    </row>
    <row r="1374" spans="1:15" x14ac:dyDescent="0.25">
      <c r="A1374" t="s">
        <v>1546</v>
      </c>
      <c r="B1374"/>
      <c r="C1374" t="s">
        <v>35</v>
      </c>
      <c r="D1374" s="29">
        <v>1</v>
      </c>
      <c r="E1374" s="29" t="s">
        <v>112</v>
      </c>
      <c r="F1374" t="s">
        <v>113</v>
      </c>
      <c r="G1374" s="29">
        <v>1</v>
      </c>
      <c r="H1374" s="29">
        <v>1</v>
      </c>
      <c r="I1374" s="68">
        <v>1</v>
      </c>
      <c r="K1374" t="s">
        <v>106</v>
      </c>
      <c r="L1374" t="s">
        <v>4517</v>
      </c>
      <c r="M1374" s="66"/>
      <c r="O1374" t="str">
        <f t="shared" si="21"/>
        <v/>
      </c>
    </row>
    <row r="1375" spans="1:15" x14ac:dyDescent="0.25">
      <c r="A1375" t="s">
        <v>1546</v>
      </c>
      <c r="B1375"/>
      <c r="C1375" t="s">
        <v>47</v>
      </c>
      <c r="D1375" s="29">
        <v>64</v>
      </c>
      <c r="E1375" s="29" t="s">
        <v>109</v>
      </c>
      <c r="F1375" t="s">
        <v>105</v>
      </c>
      <c r="G1375" s="29">
        <v>1</v>
      </c>
      <c r="H1375" s="29">
        <v>1</v>
      </c>
      <c r="I1375" s="68">
        <v>0.32</v>
      </c>
      <c r="K1375" t="s">
        <v>106</v>
      </c>
      <c r="L1375" t="s">
        <v>4517</v>
      </c>
      <c r="M1375" s="66"/>
      <c r="O1375" t="str">
        <f t="shared" si="21"/>
        <v/>
      </c>
    </row>
    <row r="1376" spans="1:15" x14ac:dyDescent="0.25">
      <c r="A1376" t="s">
        <v>1560</v>
      </c>
      <c r="B1376"/>
      <c r="C1376" t="s">
        <v>77</v>
      </c>
      <c r="D1376" s="29">
        <v>2</v>
      </c>
      <c r="E1376" s="29" t="s">
        <v>114</v>
      </c>
      <c r="F1376" t="s">
        <v>113</v>
      </c>
      <c r="G1376" s="29">
        <v>1</v>
      </c>
      <c r="H1376" s="29">
        <v>1</v>
      </c>
      <c r="I1376" s="68">
        <v>2</v>
      </c>
      <c r="K1376" t="s">
        <v>106</v>
      </c>
      <c r="L1376" t="s">
        <v>4524</v>
      </c>
      <c r="M1376" s="66" t="s">
        <v>6906</v>
      </c>
      <c r="O1376" t="str">
        <f t="shared" si="21"/>
        <v/>
      </c>
    </row>
    <row r="1377" spans="1:15" x14ac:dyDescent="0.25">
      <c r="A1377" t="s">
        <v>1560</v>
      </c>
      <c r="B1377"/>
      <c r="C1377" t="s">
        <v>47</v>
      </c>
      <c r="D1377" s="29">
        <v>64</v>
      </c>
      <c r="E1377" s="29" t="s">
        <v>109</v>
      </c>
      <c r="F1377" t="s">
        <v>105</v>
      </c>
      <c r="G1377" s="29">
        <v>1</v>
      </c>
      <c r="H1377" s="29">
        <v>1</v>
      </c>
      <c r="I1377" s="68">
        <v>0.32</v>
      </c>
      <c r="K1377" t="s">
        <v>106</v>
      </c>
      <c r="L1377" t="s">
        <v>4524</v>
      </c>
      <c r="M1377" s="66"/>
      <c r="O1377" t="str">
        <f t="shared" si="21"/>
        <v/>
      </c>
    </row>
    <row r="1378" spans="1:15" x14ac:dyDescent="0.25">
      <c r="A1378" t="s">
        <v>1560</v>
      </c>
      <c r="B1378"/>
      <c r="C1378" t="s">
        <v>35</v>
      </c>
      <c r="D1378" s="29">
        <v>2</v>
      </c>
      <c r="E1378" s="29" t="s">
        <v>112</v>
      </c>
      <c r="F1378" t="s">
        <v>113</v>
      </c>
      <c r="G1378" s="29">
        <v>1</v>
      </c>
      <c r="H1378" s="29">
        <v>1</v>
      </c>
      <c r="I1378" s="68">
        <v>2</v>
      </c>
      <c r="K1378" t="s">
        <v>106</v>
      </c>
      <c r="L1378" t="s">
        <v>4524</v>
      </c>
      <c r="M1378" s="66"/>
      <c r="O1378" t="str">
        <f t="shared" si="21"/>
        <v/>
      </c>
    </row>
    <row r="1379" spans="1:15" x14ac:dyDescent="0.25">
      <c r="A1379" t="s">
        <v>3220</v>
      </c>
      <c r="B1379" s="103">
        <v>79</v>
      </c>
      <c r="C1379" t="s">
        <v>77</v>
      </c>
      <c r="D1379" s="29">
        <v>2</v>
      </c>
      <c r="E1379" s="29" t="s">
        <v>616</v>
      </c>
      <c r="F1379" t="s">
        <v>113</v>
      </c>
      <c r="G1379" s="29">
        <v>2</v>
      </c>
      <c r="H1379" s="29">
        <v>1</v>
      </c>
      <c r="I1379" s="68">
        <v>4</v>
      </c>
      <c r="K1379" t="s">
        <v>150</v>
      </c>
      <c r="L1379" t="s">
        <v>4887</v>
      </c>
      <c r="M1379" s="66" t="s">
        <v>6906</v>
      </c>
      <c r="O1379" t="str">
        <f t="shared" si="21"/>
        <v/>
      </c>
    </row>
    <row r="1380" spans="1:15" x14ac:dyDescent="0.25">
      <c r="A1380" t="s">
        <v>3220</v>
      </c>
      <c r="B1380" s="103">
        <v>79</v>
      </c>
      <c r="C1380" t="s">
        <v>77</v>
      </c>
      <c r="D1380" s="29">
        <v>2</v>
      </c>
      <c r="E1380" s="29" t="s">
        <v>616</v>
      </c>
      <c r="F1380" t="s">
        <v>113</v>
      </c>
      <c r="G1380" s="29">
        <v>3</v>
      </c>
      <c r="H1380" s="29">
        <v>1</v>
      </c>
      <c r="I1380" s="68">
        <v>6</v>
      </c>
      <c r="K1380" t="s">
        <v>150</v>
      </c>
      <c r="L1380" t="s">
        <v>4887</v>
      </c>
      <c r="M1380" s="66" t="s">
        <v>6906</v>
      </c>
      <c r="O1380" t="str">
        <f t="shared" si="21"/>
        <v/>
      </c>
    </row>
    <row r="1381" spans="1:15" x14ac:dyDescent="0.25">
      <c r="A1381" t="s">
        <v>3220</v>
      </c>
      <c r="B1381" s="103">
        <v>79</v>
      </c>
      <c r="C1381" t="s">
        <v>35</v>
      </c>
      <c r="D1381" s="29">
        <v>2</v>
      </c>
      <c r="E1381" s="29" t="s">
        <v>112</v>
      </c>
      <c r="F1381" t="s">
        <v>113</v>
      </c>
      <c r="G1381" s="29">
        <v>2</v>
      </c>
      <c r="H1381" s="29">
        <v>2</v>
      </c>
      <c r="I1381" s="68">
        <v>8</v>
      </c>
      <c r="K1381" t="s">
        <v>150</v>
      </c>
      <c r="L1381" t="s">
        <v>4887</v>
      </c>
      <c r="M1381" s="66"/>
      <c r="O1381" t="str">
        <f t="shared" si="21"/>
        <v/>
      </c>
    </row>
    <row r="1382" spans="1:15" x14ac:dyDescent="0.25">
      <c r="A1382" t="s">
        <v>3220</v>
      </c>
      <c r="B1382" s="103">
        <v>79</v>
      </c>
      <c r="C1382" t="s">
        <v>46</v>
      </c>
      <c r="D1382" s="29">
        <v>96</v>
      </c>
      <c r="E1382" s="29" t="s">
        <v>111</v>
      </c>
      <c r="F1382" t="s">
        <v>105</v>
      </c>
      <c r="G1382" s="29">
        <v>2</v>
      </c>
      <c r="H1382" s="29">
        <v>1</v>
      </c>
      <c r="I1382" s="68">
        <v>0.96</v>
      </c>
      <c r="K1382" t="s">
        <v>150</v>
      </c>
      <c r="L1382" t="s">
        <v>4887</v>
      </c>
      <c r="M1382" s="66"/>
      <c r="O1382" t="str">
        <f t="shared" si="21"/>
        <v/>
      </c>
    </row>
    <row r="1383" spans="1:15" x14ac:dyDescent="0.25">
      <c r="A1383" t="s">
        <v>2334</v>
      </c>
      <c r="B1383"/>
      <c r="C1383" t="s">
        <v>77</v>
      </c>
      <c r="D1383" s="29">
        <v>1</v>
      </c>
      <c r="E1383" s="29" t="s">
        <v>114</v>
      </c>
      <c r="F1383" t="s">
        <v>113</v>
      </c>
      <c r="G1383" s="29">
        <v>1</v>
      </c>
      <c r="H1383" s="29">
        <v>3</v>
      </c>
      <c r="I1383" s="68">
        <v>3</v>
      </c>
      <c r="K1383" t="s">
        <v>106</v>
      </c>
      <c r="L1383" t="s">
        <v>4888</v>
      </c>
      <c r="M1383" s="66" t="s">
        <v>6906</v>
      </c>
      <c r="O1383" t="str">
        <f t="shared" si="21"/>
        <v/>
      </c>
    </row>
    <row r="1384" spans="1:15" x14ac:dyDescent="0.25">
      <c r="A1384" t="s">
        <v>2334</v>
      </c>
      <c r="B1384"/>
      <c r="C1384" t="s">
        <v>35</v>
      </c>
      <c r="D1384" s="29">
        <v>1</v>
      </c>
      <c r="E1384" s="29" t="s">
        <v>112</v>
      </c>
      <c r="F1384" t="s">
        <v>113</v>
      </c>
      <c r="G1384" s="29">
        <v>1</v>
      </c>
      <c r="H1384" s="29">
        <v>1</v>
      </c>
      <c r="I1384" s="68">
        <v>1</v>
      </c>
      <c r="K1384" t="s">
        <v>106</v>
      </c>
      <c r="L1384" t="s">
        <v>4888</v>
      </c>
      <c r="M1384" s="66"/>
      <c r="O1384" t="str">
        <f t="shared" si="21"/>
        <v/>
      </c>
    </row>
    <row r="1385" spans="1:15" x14ac:dyDescent="0.25">
      <c r="A1385" t="s">
        <v>1775</v>
      </c>
      <c r="B1385"/>
      <c r="C1385" t="s">
        <v>77</v>
      </c>
      <c r="D1385" s="29">
        <v>3</v>
      </c>
      <c r="E1385" s="29" t="s">
        <v>114</v>
      </c>
      <c r="F1385" t="s">
        <v>113</v>
      </c>
      <c r="G1385" s="29">
        <v>1</v>
      </c>
      <c r="H1385" s="29">
        <v>3</v>
      </c>
      <c r="I1385" s="68">
        <v>9</v>
      </c>
      <c r="K1385" t="s">
        <v>106</v>
      </c>
      <c r="L1385" t="s">
        <v>4065</v>
      </c>
      <c r="M1385" s="66" t="s">
        <v>6920</v>
      </c>
      <c r="O1385" t="str">
        <f t="shared" si="21"/>
        <v/>
      </c>
    </row>
    <row r="1386" spans="1:15" x14ac:dyDescent="0.25">
      <c r="A1386" t="s">
        <v>1775</v>
      </c>
      <c r="B1386"/>
      <c r="C1386" t="s">
        <v>77</v>
      </c>
      <c r="D1386" s="29">
        <v>34</v>
      </c>
      <c r="E1386" s="29" t="s">
        <v>104</v>
      </c>
      <c r="F1386" t="s">
        <v>105</v>
      </c>
      <c r="G1386" s="29">
        <v>1</v>
      </c>
      <c r="H1386" s="29">
        <v>3</v>
      </c>
      <c r="I1386" s="68">
        <v>0.51</v>
      </c>
      <c r="K1386" t="s">
        <v>106</v>
      </c>
      <c r="L1386" t="s">
        <v>4065</v>
      </c>
      <c r="M1386" s="66" t="s">
        <v>6920</v>
      </c>
      <c r="O1386" t="str">
        <f t="shared" si="21"/>
        <v/>
      </c>
    </row>
    <row r="1387" spans="1:15" x14ac:dyDescent="0.25">
      <c r="A1387" t="s">
        <v>1775</v>
      </c>
      <c r="B1387"/>
      <c r="C1387" t="s">
        <v>35</v>
      </c>
      <c r="D1387" s="29">
        <v>96</v>
      </c>
      <c r="E1387" s="29" t="s">
        <v>108</v>
      </c>
      <c r="F1387" t="s">
        <v>105</v>
      </c>
      <c r="G1387" s="29">
        <v>2</v>
      </c>
      <c r="H1387" s="29">
        <v>1</v>
      </c>
      <c r="I1387" s="68">
        <v>0.96</v>
      </c>
      <c r="K1387" t="s">
        <v>106</v>
      </c>
      <c r="L1387" t="s">
        <v>4065</v>
      </c>
      <c r="M1387" s="66"/>
      <c r="O1387" t="str">
        <f t="shared" si="21"/>
        <v/>
      </c>
    </row>
    <row r="1388" spans="1:15" x14ac:dyDescent="0.25">
      <c r="A1388" t="s">
        <v>701</v>
      </c>
      <c r="B1388" s="103">
        <v>30</v>
      </c>
      <c r="C1388" t="s">
        <v>77</v>
      </c>
      <c r="D1388" s="29">
        <v>3</v>
      </c>
      <c r="E1388" s="29" t="s">
        <v>114</v>
      </c>
      <c r="F1388" t="s">
        <v>113</v>
      </c>
      <c r="G1388" s="29">
        <v>1</v>
      </c>
      <c r="H1388" s="29">
        <v>2</v>
      </c>
      <c r="I1388" s="68">
        <v>6</v>
      </c>
      <c r="K1388" t="s">
        <v>150</v>
      </c>
      <c r="L1388" t="s">
        <v>4889</v>
      </c>
      <c r="M1388" s="66" t="s">
        <v>6906</v>
      </c>
      <c r="O1388" t="str">
        <f t="shared" si="21"/>
        <v/>
      </c>
    </row>
    <row r="1389" spans="1:15" x14ac:dyDescent="0.25">
      <c r="A1389" t="s">
        <v>701</v>
      </c>
      <c r="C1389" t="s">
        <v>35</v>
      </c>
      <c r="D1389" s="29">
        <v>3</v>
      </c>
      <c r="E1389" s="29" t="s">
        <v>112</v>
      </c>
      <c r="F1389" t="s">
        <v>113</v>
      </c>
      <c r="G1389" s="29">
        <v>1</v>
      </c>
      <c r="H1389" s="29">
        <v>1</v>
      </c>
      <c r="I1389" s="68">
        <v>3</v>
      </c>
      <c r="K1389" t="s">
        <v>150</v>
      </c>
      <c r="L1389" t="s">
        <v>4889</v>
      </c>
      <c r="M1389" s="66"/>
      <c r="O1389" t="str">
        <f t="shared" si="21"/>
        <v/>
      </c>
    </row>
    <row r="1390" spans="1:15" x14ac:dyDescent="0.25">
      <c r="A1390" t="s">
        <v>701</v>
      </c>
      <c r="C1390" t="s">
        <v>46</v>
      </c>
      <c r="D1390" s="29">
        <v>64</v>
      </c>
      <c r="E1390" s="29" t="s">
        <v>111</v>
      </c>
      <c r="F1390" t="s">
        <v>105</v>
      </c>
      <c r="G1390" s="29">
        <v>2</v>
      </c>
      <c r="H1390" s="29">
        <v>1</v>
      </c>
      <c r="I1390" s="68">
        <v>0.64</v>
      </c>
      <c r="K1390" t="s">
        <v>150</v>
      </c>
      <c r="L1390" t="s">
        <v>4889</v>
      </c>
      <c r="M1390" s="66"/>
      <c r="O1390" t="str">
        <f t="shared" si="21"/>
        <v/>
      </c>
    </row>
    <row r="1391" spans="1:15" x14ac:dyDescent="0.25">
      <c r="A1391" t="s">
        <v>1622</v>
      </c>
      <c r="B1391"/>
      <c r="C1391" t="s">
        <v>77</v>
      </c>
      <c r="D1391" s="29">
        <v>4</v>
      </c>
      <c r="E1391" s="29" t="s">
        <v>114</v>
      </c>
      <c r="F1391" t="s">
        <v>113</v>
      </c>
      <c r="G1391" s="29">
        <v>1</v>
      </c>
      <c r="H1391" s="29">
        <v>4</v>
      </c>
      <c r="I1391" s="68">
        <v>16</v>
      </c>
      <c r="K1391" t="s">
        <v>106</v>
      </c>
      <c r="L1391" t="s">
        <v>4890</v>
      </c>
      <c r="M1391" s="66" t="s">
        <v>6906</v>
      </c>
      <c r="O1391" t="str">
        <f t="shared" si="21"/>
        <v/>
      </c>
    </row>
    <row r="1392" spans="1:15" x14ac:dyDescent="0.25">
      <c r="A1392" t="s">
        <v>1622</v>
      </c>
      <c r="B1392"/>
      <c r="C1392" t="s">
        <v>77</v>
      </c>
      <c r="D1392" s="29">
        <v>34</v>
      </c>
      <c r="E1392" s="29" t="s">
        <v>104</v>
      </c>
      <c r="F1392" t="s">
        <v>105</v>
      </c>
      <c r="G1392" s="29">
        <v>1</v>
      </c>
      <c r="H1392" s="29">
        <v>3</v>
      </c>
      <c r="I1392" s="68">
        <v>0.51</v>
      </c>
      <c r="K1392" t="s">
        <v>106</v>
      </c>
      <c r="L1392" t="s">
        <v>4890</v>
      </c>
      <c r="M1392" s="66" t="s">
        <v>6906</v>
      </c>
      <c r="O1392" t="str">
        <f t="shared" si="21"/>
        <v/>
      </c>
    </row>
    <row r="1393" spans="1:15" x14ac:dyDescent="0.25">
      <c r="A1393" t="s">
        <v>1622</v>
      </c>
      <c r="B1393"/>
      <c r="C1393" t="s">
        <v>47</v>
      </c>
      <c r="D1393" s="29">
        <v>64</v>
      </c>
      <c r="E1393" s="29" t="s">
        <v>109</v>
      </c>
      <c r="F1393" t="s">
        <v>105</v>
      </c>
      <c r="G1393" s="29">
        <v>1</v>
      </c>
      <c r="H1393" s="29">
        <v>3</v>
      </c>
      <c r="I1393" s="68">
        <v>0.96</v>
      </c>
      <c r="K1393" t="s">
        <v>106</v>
      </c>
      <c r="L1393" t="s">
        <v>4890</v>
      </c>
      <c r="M1393" s="66"/>
      <c r="O1393" t="str">
        <f t="shared" si="21"/>
        <v/>
      </c>
    </row>
    <row r="1394" spans="1:15" x14ac:dyDescent="0.25">
      <c r="A1394" t="s">
        <v>1622</v>
      </c>
      <c r="B1394"/>
      <c r="C1394" t="s">
        <v>35</v>
      </c>
      <c r="D1394" s="29">
        <v>4</v>
      </c>
      <c r="E1394" s="29" t="s">
        <v>112</v>
      </c>
      <c r="F1394" t="s">
        <v>113</v>
      </c>
      <c r="G1394" s="29">
        <v>1</v>
      </c>
      <c r="H1394" s="29">
        <v>4</v>
      </c>
      <c r="I1394" s="68">
        <v>16</v>
      </c>
      <c r="K1394" t="s">
        <v>106</v>
      </c>
      <c r="L1394" t="s">
        <v>4890</v>
      </c>
      <c r="M1394" s="66"/>
      <c r="O1394" t="str">
        <f t="shared" si="21"/>
        <v/>
      </c>
    </row>
    <row r="1395" spans="1:15" x14ac:dyDescent="0.25">
      <c r="A1395" t="s">
        <v>1629</v>
      </c>
      <c r="B1395"/>
      <c r="C1395" t="s">
        <v>77</v>
      </c>
      <c r="D1395" s="29">
        <v>34</v>
      </c>
      <c r="E1395" s="29" t="s">
        <v>104</v>
      </c>
      <c r="F1395" t="s">
        <v>105</v>
      </c>
      <c r="G1395" s="29">
        <v>1</v>
      </c>
      <c r="H1395" s="29">
        <v>1</v>
      </c>
      <c r="I1395" s="68">
        <v>0.17</v>
      </c>
      <c r="K1395" t="s">
        <v>106</v>
      </c>
      <c r="L1395" t="s">
        <v>3949</v>
      </c>
      <c r="M1395" s="66" t="s">
        <v>6920</v>
      </c>
      <c r="O1395" t="str">
        <f t="shared" si="21"/>
        <v/>
      </c>
    </row>
    <row r="1396" spans="1:15" x14ac:dyDescent="0.25">
      <c r="A1396" t="s">
        <v>1629</v>
      </c>
      <c r="B1396"/>
      <c r="C1396" t="s">
        <v>35</v>
      </c>
      <c r="D1396" s="29">
        <v>96</v>
      </c>
      <c r="E1396" s="29" t="s">
        <v>108</v>
      </c>
      <c r="F1396" t="s">
        <v>105</v>
      </c>
      <c r="G1396" s="29">
        <v>1</v>
      </c>
      <c r="H1396" s="29">
        <v>1</v>
      </c>
      <c r="I1396" s="68">
        <v>0.48</v>
      </c>
      <c r="K1396" t="s">
        <v>106</v>
      </c>
      <c r="L1396" t="s">
        <v>3949</v>
      </c>
      <c r="M1396" s="66"/>
      <c r="O1396" t="str">
        <f t="shared" si="21"/>
        <v/>
      </c>
    </row>
    <row r="1397" spans="1:15" x14ac:dyDescent="0.25">
      <c r="A1397" t="s">
        <v>1301</v>
      </c>
      <c r="B1397"/>
      <c r="C1397" t="s">
        <v>77</v>
      </c>
      <c r="D1397" s="29">
        <v>34</v>
      </c>
      <c r="E1397" s="29" t="s">
        <v>104</v>
      </c>
      <c r="F1397" t="s">
        <v>105</v>
      </c>
      <c r="G1397" s="29">
        <v>1</v>
      </c>
      <c r="H1397" s="29">
        <v>2</v>
      </c>
      <c r="I1397" s="68">
        <v>0.34</v>
      </c>
      <c r="K1397" t="s">
        <v>106</v>
      </c>
      <c r="L1397" t="s">
        <v>3869</v>
      </c>
      <c r="M1397" s="66" t="s">
        <v>6920</v>
      </c>
      <c r="O1397" t="str">
        <f t="shared" si="21"/>
        <v/>
      </c>
    </row>
    <row r="1398" spans="1:15" x14ac:dyDescent="0.25">
      <c r="A1398" t="s">
        <v>1301</v>
      </c>
      <c r="B1398"/>
      <c r="C1398" t="s">
        <v>77</v>
      </c>
      <c r="D1398" s="29">
        <v>34</v>
      </c>
      <c r="E1398" s="29" t="s">
        <v>104</v>
      </c>
      <c r="F1398" t="s">
        <v>105</v>
      </c>
      <c r="G1398" s="29">
        <v>3</v>
      </c>
      <c r="H1398" s="29">
        <v>1</v>
      </c>
      <c r="I1398" s="68">
        <v>0.51</v>
      </c>
      <c r="K1398" t="s">
        <v>106</v>
      </c>
      <c r="L1398" t="s">
        <v>3869</v>
      </c>
      <c r="M1398" s="66" t="s">
        <v>6920</v>
      </c>
      <c r="O1398" t="str">
        <f t="shared" si="21"/>
        <v/>
      </c>
    </row>
    <row r="1399" spans="1:15" x14ac:dyDescent="0.25">
      <c r="A1399" t="s">
        <v>1301</v>
      </c>
      <c r="B1399"/>
      <c r="C1399" t="s">
        <v>35</v>
      </c>
      <c r="D1399" s="29">
        <v>96</v>
      </c>
      <c r="E1399" s="29" t="s">
        <v>108</v>
      </c>
      <c r="F1399" t="s">
        <v>105</v>
      </c>
      <c r="G1399" s="29">
        <v>1</v>
      </c>
      <c r="H1399" s="29">
        <v>1</v>
      </c>
      <c r="I1399" s="68">
        <v>0.48</v>
      </c>
      <c r="K1399" t="s">
        <v>106</v>
      </c>
      <c r="L1399" t="s">
        <v>3869</v>
      </c>
      <c r="M1399" s="66"/>
      <c r="O1399" t="str">
        <f t="shared" si="21"/>
        <v/>
      </c>
    </row>
    <row r="1400" spans="1:15" x14ac:dyDescent="0.25">
      <c r="A1400" t="s">
        <v>3089</v>
      </c>
      <c r="B1400"/>
      <c r="C1400" t="s">
        <v>77</v>
      </c>
      <c r="D1400" s="29">
        <v>3</v>
      </c>
      <c r="E1400" s="29" t="s">
        <v>114</v>
      </c>
      <c r="F1400" t="s">
        <v>113</v>
      </c>
      <c r="G1400" s="29">
        <v>1</v>
      </c>
      <c r="H1400" s="29">
        <v>3</v>
      </c>
      <c r="I1400" s="68">
        <v>9</v>
      </c>
      <c r="K1400" t="s">
        <v>106</v>
      </c>
      <c r="L1400" t="s">
        <v>4069</v>
      </c>
      <c r="M1400" s="66" t="s">
        <v>6920</v>
      </c>
      <c r="O1400" t="str">
        <f t="shared" si="21"/>
        <v/>
      </c>
    </row>
    <row r="1401" spans="1:15" x14ac:dyDescent="0.25">
      <c r="A1401" t="s">
        <v>3089</v>
      </c>
      <c r="B1401"/>
      <c r="C1401" t="s">
        <v>35</v>
      </c>
      <c r="D1401" s="29">
        <v>3</v>
      </c>
      <c r="E1401" s="29" t="s">
        <v>112</v>
      </c>
      <c r="F1401" t="s">
        <v>113</v>
      </c>
      <c r="G1401" s="29">
        <v>1</v>
      </c>
      <c r="H1401" s="29">
        <v>2</v>
      </c>
      <c r="I1401" s="68">
        <v>6</v>
      </c>
      <c r="K1401" t="s">
        <v>106</v>
      </c>
      <c r="L1401" t="s">
        <v>4069</v>
      </c>
      <c r="M1401" s="66"/>
      <c r="O1401" t="str">
        <f t="shared" si="21"/>
        <v/>
      </c>
    </row>
    <row r="1402" spans="1:15" x14ac:dyDescent="0.25">
      <c r="A1402" t="s">
        <v>1485</v>
      </c>
      <c r="B1402"/>
      <c r="C1402" t="s">
        <v>77</v>
      </c>
      <c r="D1402" s="29">
        <v>96</v>
      </c>
      <c r="E1402" s="29" t="s">
        <v>104</v>
      </c>
      <c r="F1402" t="s">
        <v>105</v>
      </c>
      <c r="G1402" s="29">
        <v>5</v>
      </c>
      <c r="H1402" s="29">
        <v>1</v>
      </c>
      <c r="I1402" s="68">
        <v>2.4</v>
      </c>
      <c r="K1402" t="s">
        <v>106</v>
      </c>
      <c r="L1402" t="s">
        <v>4143</v>
      </c>
      <c r="M1402" s="66" t="s">
        <v>6920</v>
      </c>
      <c r="O1402" t="str">
        <f t="shared" si="21"/>
        <v/>
      </c>
    </row>
    <row r="1403" spans="1:15" x14ac:dyDescent="0.25">
      <c r="A1403" t="s">
        <v>1485</v>
      </c>
      <c r="B1403"/>
      <c r="C1403" t="s">
        <v>35</v>
      </c>
      <c r="D1403" s="29">
        <v>96</v>
      </c>
      <c r="E1403" s="29" t="s">
        <v>108</v>
      </c>
      <c r="F1403" t="s">
        <v>105</v>
      </c>
      <c r="G1403" s="29">
        <v>2</v>
      </c>
      <c r="H1403" s="29">
        <v>1</v>
      </c>
      <c r="I1403" s="68">
        <v>0.96</v>
      </c>
      <c r="K1403" t="s">
        <v>106</v>
      </c>
      <c r="L1403" t="s">
        <v>4143</v>
      </c>
      <c r="M1403" s="66"/>
      <c r="O1403" t="str">
        <f t="shared" si="21"/>
        <v/>
      </c>
    </row>
    <row r="1404" spans="1:15" x14ac:dyDescent="0.25">
      <c r="A1404" t="s">
        <v>364</v>
      </c>
      <c r="B1404"/>
      <c r="C1404" t="s">
        <v>35</v>
      </c>
      <c r="D1404" s="29">
        <v>2</v>
      </c>
      <c r="E1404" s="29" t="s">
        <v>112</v>
      </c>
      <c r="F1404" t="s">
        <v>113</v>
      </c>
      <c r="G1404" s="29">
        <v>1</v>
      </c>
      <c r="H1404" s="29">
        <v>1</v>
      </c>
      <c r="I1404" s="68">
        <v>2</v>
      </c>
      <c r="K1404" t="s">
        <v>106</v>
      </c>
      <c r="L1404" t="s">
        <v>4891</v>
      </c>
      <c r="M1404" s="66"/>
      <c r="O1404" t="str">
        <f t="shared" si="21"/>
        <v/>
      </c>
    </row>
    <row r="1405" spans="1:15" x14ac:dyDescent="0.25">
      <c r="A1405" t="s">
        <v>364</v>
      </c>
      <c r="B1405"/>
      <c r="C1405" t="s">
        <v>47</v>
      </c>
      <c r="D1405" s="29">
        <v>64</v>
      </c>
      <c r="E1405" s="29" t="s">
        <v>109</v>
      </c>
      <c r="F1405" t="s">
        <v>105</v>
      </c>
      <c r="G1405" s="29">
        <v>2</v>
      </c>
      <c r="H1405" s="29">
        <v>2</v>
      </c>
      <c r="I1405" s="68">
        <v>1.28</v>
      </c>
      <c r="K1405" t="s">
        <v>106</v>
      </c>
      <c r="L1405" t="s">
        <v>4891</v>
      </c>
      <c r="M1405" s="66"/>
      <c r="O1405" t="str">
        <f t="shared" si="21"/>
        <v/>
      </c>
    </row>
    <row r="1406" spans="1:15" x14ac:dyDescent="0.25">
      <c r="A1406" t="s">
        <v>364</v>
      </c>
      <c r="B1406"/>
      <c r="C1406" t="s">
        <v>77</v>
      </c>
      <c r="D1406" s="29">
        <v>2</v>
      </c>
      <c r="E1406" s="29" t="s">
        <v>114</v>
      </c>
      <c r="F1406" t="s">
        <v>113</v>
      </c>
      <c r="G1406" s="29">
        <v>1</v>
      </c>
      <c r="H1406" s="29">
        <v>1</v>
      </c>
      <c r="I1406" s="68">
        <v>2</v>
      </c>
      <c r="K1406" t="s">
        <v>106</v>
      </c>
      <c r="L1406" t="s">
        <v>4891</v>
      </c>
      <c r="M1406" s="66" t="s">
        <v>6906</v>
      </c>
      <c r="O1406" t="str">
        <f t="shared" si="21"/>
        <v/>
      </c>
    </row>
    <row r="1407" spans="1:15" x14ac:dyDescent="0.25">
      <c r="A1407" t="s">
        <v>1397</v>
      </c>
      <c r="B1407"/>
      <c r="C1407" t="s">
        <v>77</v>
      </c>
      <c r="D1407" s="29">
        <v>34</v>
      </c>
      <c r="E1407" s="29" t="s">
        <v>104</v>
      </c>
      <c r="F1407" t="s">
        <v>105</v>
      </c>
      <c r="G1407" s="29">
        <v>1</v>
      </c>
      <c r="H1407" s="29">
        <v>3</v>
      </c>
      <c r="I1407" s="68">
        <v>0.51</v>
      </c>
      <c r="K1407" t="s">
        <v>106</v>
      </c>
      <c r="L1407" t="s">
        <v>4138</v>
      </c>
      <c r="M1407" s="66" t="s">
        <v>6920</v>
      </c>
      <c r="O1407" t="str">
        <f t="shared" si="21"/>
        <v/>
      </c>
    </row>
    <row r="1408" spans="1:15" x14ac:dyDescent="0.25">
      <c r="A1408" t="s">
        <v>1397</v>
      </c>
      <c r="B1408"/>
      <c r="C1408" t="s">
        <v>77</v>
      </c>
      <c r="D1408" s="29">
        <v>3</v>
      </c>
      <c r="E1408" s="29" t="s">
        <v>114</v>
      </c>
      <c r="F1408" t="s">
        <v>113</v>
      </c>
      <c r="G1408" s="29">
        <v>1</v>
      </c>
      <c r="H1408" s="29">
        <v>2</v>
      </c>
      <c r="I1408" s="68">
        <v>6</v>
      </c>
      <c r="K1408" t="s">
        <v>106</v>
      </c>
      <c r="L1408" t="s">
        <v>4138</v>
      </c>
      <c r="M1408" s="66" t="s">
        <v>6920</v>
      </c>
      <c r="O1408" t="str">
        <f t="shared" si="21"/>
        <v/>
      </c>
    </row>
    <row r="1409" spans="1:15" x14ac:dyDescent="0.25">
      <c r="A1409" t="s">
        <v>1397</v>
      </c>
      <c r="B1409"/>
      <c r="C1409" t="s">
        <v>35</v>
      </c>
      <c r="D1409" s="29">
        <v>34</v>
      </c>
      <c r="E1409" s="29" t="s">
        <v>108</v>
      </c>
      <c r="F1409" t="s">
        <v>105</v>
      </c>
      <c r="G1409" s="29">
        <v>1</v>
      </c>
      <c r="H1409" s="29">
        <v>1</v>
      </c>
      <c r="I1409" s="68">
        <v>0.17</v>
      </c>
      <c r="K1409" t="s">
        <v>106</v>
      </c>
      <c r="L1409" t="s">
        <v>4138</v>
      </c>
      <c r="M1409" s="66"/>
      <c r="O1409" t="str">
        <f t="shared" si="21"/>
        <v/>
      </c>
    </row>
    <row r="1410" spans="1:15" x14ac:dyDescent="0.25">
      <c r="A1410" t="s">
        <v>1397</v>
      </c>
      <c r="B1410"/>
      <c r="C1410" t="s">
        <v>35</v>
      </c>
      <c r="D1410" s="29">
        <v>3</v>
      </c>
      <c r="E1410" s="29" t="s">
        <v>112</v>
      </c>
      <c r="F1410" t="s">
        <v>113</v>
      </c>
      <c r="G1410" s="29">
        <v>1</v>
      </c>
      <c r="H1410" s="29">
        <v>1</v>
      </c>
      <c r="I1410" s="68">
        <v>3</v>
      </c>
      <c r="K1410" t="s">
        <v>106</v>
      </c>
      <c r="L1410" t="s">
        <v>4138</v>
      </c>
      <c r="M1410" s="66"/>
      <c r="O1410" t="str">
        <f t="shared" si="21"/>
        <v/>
      </c>
    </row>
    <row r="1411" spans="1:15" x14ac:dyDescent="0.25">
      <c r="A1411" t="s">
        <v>141</v>
      </c>
      <c r="B1411"/>
      <c r="C1411" t="s">
        <v>35</v>
      </c>
      <c r="D1411" s="29">
        <v>96</v>
      </c>
      <c r="E1411" s="29" t="s">
        <v>108</v>
      </c>
      <c r="F1411" t="s">
        <v>105</v>
      </c>
      <c r="G1411" s="29">
        <v>2</v>
      </c>
      <c r="H1411" s="29">
        <v>1</v>
      </c>
      <c r="I1411" s="68">
        <v>0.96</v>
      </c>
      <c r="K1411" t="s">
        <v>106</v>
      </c>
      <c r="L1411" t="s">
        <v>4892</v>
      </c>
      <c r="M1411" s="66"/>
      <c r="O1411" t="str">
        <f t="shared" si="21"/>
        <v/>
      </c>
    </row>
    <row r="1412" spans="1:15" x14ac:dyDescent="0.25">
      <c r="A1412" t="s">
        <v>141</v>
      </c>
      <c r="B1412"/>
      <c r="C1412" t="s">
        <v>46</v>
      </c>
      <c r="D1412" s="29">
        <v>96</v>
      </c>
      <c r="E1412" s="29" t="s">
        <v>111</v>
      </c>
      <c r="F1412" t="s">
        <v>105</v>
      </c>
      <c r="G1412" s="29">
        <v>2</v>
      </c>
      <c r="H1412" s="29">
        <v>1</v>
      </c>
      <c r="I1412" s="68">
        <v>0.96</v>
      </c>
      <c r="K1412" t="s">
        <v>106</v>
      </c>
      <c r="L1412" t="s">
        <v>4892</v>
      </c>
      <c r="M1412" s="66"/>
      <c r="O1412" t="str">
        <f t="shared" si="21"/>
        <v/>
      </c>
    </row>
    <row r="1413" spans="1:15" x14ac:dyDescent="0.25">
      <c r="A1413" t="s">
        <v>141</v>
      </c>
      <c r="B1413"/>
      <c r="C1413" t="s">
        <v>77</v>
      </c>
      <c r="D1413" s="29">
        <v>96</v>
      </c>
      <c r="E1413" s="29" t="s">
        <v>104</v>
      </c>
      <c r="F1413" t="s">
        <v>105</v>
      </c>
      <c r="G1413" s="29">
        <v>1</v>
      </c>
      <c r="H1413" s="29">
        <v>1</v>
      </c>
      <c r="I1413" s="68">
        <v>0.48</v>
      </c>
      <c r="K1413" t="s">
        <v>106</v>
      </c>
      <c r="L1413" t="s">
        <v>4892</v>
      </c>
      <c r="M1413" s="66" t="s">
        <v>6906</v>
      </c>
      <c r="O1413" t="str">
        <f t="shared" si="21"/>
        <v/>
      </c>
    </row>
    <row r="1414" spans="1:15" x14ac:dyDescent="0.25">
      <c r="A1414" t="s">
        <v>730</v>
      </c>
      <c r="B1414" s="103">
        <v>98</v>
      </c>
      <c r="C1414" t="s">
        <v>77</v>
      </c>
      <c r="D1414" s="29">
        <v>4</v>
      </c>
      <c r="E1414" s="29" t="s">
        <v>114</v>
      </c>
      <c r="F1414" t="s">
        <v>113</v>
      </c>
      <c r="G1414" s="29">
        <v>1</v>
      </c>
      <c r="H1414" s="29">
        <v>2</v>
      </c>
      <c r="I1414" s="68">
        <v>8</v>
      </c>
      <c r="K1414" t="s">
        <v>150</v>
      </c>
      <c r="L1414" t="s">
        <v>4893</v>
      </c>
      <c r="M1414" s="66" t="s">
        <v>6906</v>
      </c>
      <c r="O1414" t="str">
        <f t="shared" si="21"/>
        <v/>
      </c>
    </row>
    <row r="1415" spans="1:15" x14ac:dyDescent="0.25">
      <c r="A1415" t="s">
        <v>730</v>
      </c>
      <c r="C1415" t="s">
        <v>77</v>
      </c>
      <c r="D1415" s="29">
        <v>4</v>
      </c>
      <c r="E1415" s="29" t="s">
        <v>114</v>
      </c>
      <c r="F1415" t="s">
        <v>113</v>
      </c>
      <c r="G1415" s="29">
        <v>1</v>
      </c>
      <c r="H1415" s="29">
        <v>1</v>
      </c>
      <c r="I1415" s="68">
        <v>4</v>
      </c>
      <c r="K1415" t="s">
        <v>150</v>
      </c>
      <c r="L1415" t="s">
        <v>4893</v>
      </c>
      <c r="M1415" s="66" t="s">
        <v>6906</v>
      </c>
      <c r="O1415" t="str">
        <f t="shared" si="21"/>
        <v/>
      </c>
    </row>
    <row r="1416" spans="1:15" x14ac:dyDescent="0.25">
      <c r="A1416" t="s">
        <v>730</v>
      </c>
      <c r="C1416" t="s">
        <v>46</v>
      </c>
      <c r="D1416" s="29">
        <v>96</v>
      </c>
      <c r="E1416" s="29" t="s">
        <v>111</v>
      </c>
      <c r="F1416" t="s">
        <v>105</v>
      </c>
      <c r="G1416" s="29">
        <v>2</v>
      </c>
      <c r="H1416" s="29">
        <v>1</v>
      </c>
      <c r="I1416" s="68">
        <v>0.96</v>
      </c>
      <c r="K1416" t="s">
        <v>150</v>
      </c>
      <c r="L1416" t="s">
        <v>4893</v>
      </c>
      <c r="M1416" s="66"/>
      <c r="O1416" t="str">
        <f t="shared" si="21"/>
        <v/>
      </c>
    </row>
    <row r="1417" spans="1:15" x14ac:dyDescent="0.25">
      <c r="A1417" t="s">
        <v>730</v>
      </c>
      <c r="C1417" t="s">
        <v>35</v>
      </c>
      <c r="D1417" s="29">
        <v>4</v>
      </c>
      <c r="E1417" s="29" t="s">
        <v>112</v>
      </c>
      <c r="F1417" t="s">
        <v>113</v>
      </c>
      <c r="G1417" s="29">
        <v>2</v>
      </c>
      <c r="H1417" s="29">
        <v>3</v>
      </c>
      <c r="I1417" s="68">
        <v>24</v>
      </c>
      <c r="K1417" t="s">
        <v>150</v>
      </c>
      <c r="L1417" t="s">
        <v>4893</v>
      </c>
      <c r="M1417" s="66"/>
      <c r="O1417" t="str">
        <f t="shared" ref="O1417:O1480" si="22">TRIM(N1417)</f>
        <v/>
      </c>
    </row>
    <row r="1418" spans="1:15" x14ac:dyDescent="0.25">
      <c r="A1418" t="s">
        <v>1607</v>
      </c>
      <c r="B1418"/>
      <c r="C1418" t="s">
        <v>77</v>
      </c>
      <c r="D1418" s="29">
        <v>1</v>
      </c>
      <c r="E1418" s="29" t="s">
        <v>114</v>
      </c>
      <c r="F1418" t="s">
        <v>113</v>
      </c>
      <c r="G1418" s="29">
        <v>1</v>
      </c>
      <c r="H1418" s="29">
        <v>1</v>
      </c>
      <c r="I1418" s="68">
        <v>1</v>
      </c>
      <c r="K1418" t="s">
        <v>106</v>
      </c>
      <c r="L1418" t="s">
        <v>4894</v>
      </c>
      <c r="M1418" s="66" t="s">
        <v>6906</v>
      </c>
      <c r="O1418" t="str">
        <f t="shared" si="22"/>
        <v/>
      </c>
    </row>
    <row r="1419" spans="1:15" x14ac:dyDescent="0.25">
      <c r="A1419" t="s">
        <v>1607</v>
      </c>
      <c r="B1419"/>
      <c r="C1419" t="s">
        <v>47</v>
      </c>
      <c r="D1419" s="29">
        <v>64</v>
      </c>
      <c r="E1419" s="29" t="s">
        <v>109</v>
      </c>
      <c r="F1419" t="s">
        <v>105</v>
      </c>
      <c r="G1419" s="29">
        <v>2</v>
      </c>
      <c r="H1419" s="29">
        <v>2</v>
      </c>
      <c r="I1419" s="68">
        <v>1.28</v>
      </c>
      <c r="K1419" t="s">
        <v>106</v>
      </c>
      <c r="L1419" t="s">
        <v>4894</v>
      </c>
      <c r="M1419" s="66"/>
      <c r="O1419" t="str">
        <f t="shared" si="22"/>
        <v/>
      </c>
    </row>
    <row r="1420" spans="1:15" x14ac:dyDescent="0.25">
      <c r="A1420" t="s">
        <v>1607</v>
      </c>
      <c r="B1420"/>
      <c r="C1420" t="s">
        <v>35</v>
      </c>
      <c r="D1420" s="29">
        <v>4</v>
      </c>
      <c r="E1420" s="29" t="s">
        <v>112</v>
      </c>
      <c r="F1420" t="s">
        <v>113</v>
      </c>
      <c r="G1420" s="29">
        <v>1</v>
      </c>
      <c r="H1420" s="29">
        <v>2</v>
      </c>
      <c r="I1420" s="68">
        <v>8</v>
      </c>
      <c r="K1420" t="s">
        <v>106</v>
      </c>
      <c r="L1420" t="s">
        <v>4894</v>
      </c>
      <c r="M1420" s="66"/>
      <c r="O1420" t="str">
        <f t="shared" si="22"/>
        <v/>
      </c>
    </row>
    <row r="1421" spans="1:15" x14ac:dyDescent="0.25">
      <c r="A1421" t="s">
        <v>2077</v>
      </c>
      <c r="B1421" s="103">
        <v>19</v>
      </c>
      <c r="C1421" t="s">
        <v>77</v>
      </c>
      <c r="D1421" s="29">
        <v>2</v>
      </c>
      <c r="E1421" s="29" t="s">
        <v>114</v>
      </c>
      <c r="F1421" t="s">
        <v>113</v>
      </c>
      <c r="G1421" s="29">
        <v>1</v>
      </c>
      <c r="H1421" s="29">
        <v>3</v>
      </c>
      <c r="I1421" s="68">
        <v>6</v>
      </c>
      <c r="K1421" t="s">
        <v>150</v>
      </c>
      <c r="L1421" t="s">
        <v>4895</v>
      </c>
      <c r="M1421" s="66" t="s">
        <v>6906</v>
      </c>
      <c r="O1421" t="str">
        <f t="shared" si="22"/>
        <v/>
      </c>
    </row>
    <row r="1422" spans="1:15" x14ac:dyDescent="0.25">
      <c r="A1422" t="s">
        <v>2077</v>
      </c>
      <c r="C1422" t="s">
        <v>35</v>
      </c>
      <c r="D1422" s="29">
        <v>4</v>
      </c>
      <c r="E1422" s="29" t="s">
        <v>112</v>
      </c>
      <c r="F1422" t="s">
        <v>113</v>
      </c>
      <c r="G1422" s="29">
        <v>1</v>
      </c>
      <c r="H1422" s="29">
        <v>2</v>
      </c>
      <c r="I1422" s="68">
        <v>8</v>
      </c>
      <c r="K1422" t="s">
        <v>150</v>
      </c>
      <c r="L1422" t="s">
        <v>4895</v>
      </c>
      <c r="M1422" s="66"/>
      <c r="O1422" t="str">
        <f t="shared" si="22"/>
        <v/>
      </c>
    </row>
    <row r="1423" spans="1:15" x14ac:dyDescent="0.25">
      <c r="A1423" t="s">
        <v>2077</v>
      </c>
      <c r="C1423" t="s">
        <v>46</v>
      </c>
      <c r="D1423" s="29">
        <v>96</v>
      </c>
      <c r="E1423" s="29" t="s">
        <v>111</v>
      </c>
      <c r="F1423" t="s">
        <v>105</v>
      </c>
      <c r="G1423" s="29">
        <v>1</v>
      </c>
      <c r="H1423" s="29">
        <v>1</v>
      </c>
      <c r="I1423" s="68">
        <v>0.48</v>
      </c>
      <c r="K1423" t="s">
        <v>150</v>
      </c>
      <c r="L1423" t="s">
        <v>4895</v>
      </c>
      <c r="M1423" s="66"/>
      <c r="O1423" t="str">
        <f t="shared" si="22"/>
        <v/>
      </c>
    </row>
    <row r="1424" spans="1:15" x14ac:dyDescent="0.25">
      <c r="A1424" t="s">
        <v>301</v>
      </c>
      <c r="B1424"/>
      <c r="C1424" t="s">
        <v>35</v>
      </c>
      <c r="D1424" s="29">
        <v>2</v>
      </c>
      <c r="E1424" s="29" t="s">
        <v>112</v>
      </c>
      <c r="F1424" t="s">
        <v>113</v>
      </c>
      <c r="G1424" s="29">
        <v>2</v>
      </c>
      <c r="H1424" s="29">
        <v>1</v>
      </c>
      <c r="I1424" s="68">
        <v>4</v>
      </c>
      <c r="K1424" t="s">
        <v>106</v>
      </c>
      <c r="L1424" t="s">
        <v>4320</v>
      </c>
      <c r="M1424" s="66"/>
      <c r="O1424" t="str">
        <f t="shared" si="22"/>
        <v/>
      </c>
    </row>
    <row r="1425" spans="1:15" x14ac:dyDescent="0.25">
      <c r="A1425" t="s">
        <v>301</v>
      </c>
      <c r="B1425"/>
      <c r="C1425" t="s">
        <v>46</v>
      </c>
      <c r="D1425" s="29">
        <v>64</v>
      </c>
      <c r="E1425" s="29" t="s">
        <v>111</v>
      </c>
      <c r="F1425" t="s">
        <v>105</v>
      </c>
      <c r="G1425" s="29">
        <v>2</v>
      </c>
      <c r="H1425" s="29">
        <v>1</v>
      </c>
      <c r="I1425" s="68">
        <v>0.64</v>
      </c>
      <c r="K1425" t="s">
        <v>106</v>
      </c>
      <c r="L1425" t="s">
        <v>4320</v>
      </c>
      <c r="M1425" s="66"/>
      <c r="O1425" t="str">
        <f t="shared" si="22"/>
        <v/>
      </c>
    </row>
    <row r="1426" spans="1:15" x14ac:dyDescent="0.25">
      <c r="A1426" t="s">
        <v>301</v>
      </c>
      <c r="B1426"/>
      <c r="C1426" t="s">
        <v>77</v>
      </c>
      <c r="D1426" s="29">
        <v>3</v>
      </c>
      <c r="E1426" s="29" t="s">
        <v>114</v>
      </c>
      <c r="F1426" t="s">
        <v>113</v>
      </c>
      <c r="G1426" s="29">
        <v>1</v>
      </c>
      <c r="H1426" s="29">
        <v>1</v>
      </c>
      <c r="I1426" s="68">
        <v>3</v>
      </c>
      <c r="K1426" t="s">
        <v>106</v>
      </c>
      <c r="L1426" t="s">
        <v>4320</v>
      </c>
      <c r="M1426" s="66" t="s">
        <v>6920</v>
      </c>
      <c r="O1426" t="str">
        <f t="shared" si="22"/>
        <v/>
      </c>
    </row>
    <row r="1427" spans="1:15" x14ac:dyDescent="0.25">
      <c r="A1427" t="s">
        <v>1386</v>
      </c>
      <c r="B1427"/>
      <c r="C1427" t="s">
        <v>77</v>
      </c>
      <c r="D1427" s="29">
        <v>40</v>
      </c>
      <c r="E1427" s="29" t="s">
        <v>157</v>
      </c>
      <c r="F1427" t="s">
        <v>113</v>
      </c>
      <c r="G1427" s="29">
        <v>1</v>
      </c>
      <c r="H1427" s="29">
        <v>0</v>
      </c>
      <c r="I1427" s="68">
        <v>0</v>
      </c>
      <c r="K1427" t="s">
        <v>106</v>
      </c>
      <c r="L1427" t="s">
        <v>4896</v>
      </c>
      <c r="M1427" s="66" t="s">
        <v>6906</v>
      </c>
      <c r="O1427" t="str">
        <f t="shared" si="22"/>
        <v/>
      </c>
    </row>
    <row r="1428" spans="1:15" x14ac:dyDescent="0.25">
      <c r="A1428" t="s">
        <v>3074</v>
      </c>
      <c r="B1428" s="103">
        <v>6</v>
      </c>
      <c r="C1428" t="s">
        <v>77</v>
      </c>
      <c r="D1428" s="29">
        <v>64</v>
      </c>
      <c r="E1428" s="29" t="s">
        <v>104</v>
      </c>
      <c r="F1428" t="s">
        <v>105</v>
      </c>
      <c r="G1428" s="29">
        <v>2</v>
      </c>
      <c r="H1428" s="29">
        <v>1</v>
      </c>
      <c r="I1428" s="68">
        <v>0.64</v>
      </c>
      <c r="K1428" t="s">
        <v>150</v>
      </c>
      <c r="L1428" t="s">
        <v>4897</v>
      </c>
      <c r="M1428" s="66" t="s">
        <v>6906</v>
      </c>
      <c r="O1428" t="str">
        <f t="shared" si="22"/>
        <v/>
      </c>
    </row>
    <row r="1429" spans="1:15" x14ac:dyDescent="0.25">
      <c r="A1429" t="s">
        <v>3074</v>
      </c>
      <c r="B1429" s="103">
        <v>6</v>
      </c>
      <c r="C1429" t="s">
        <v>35</v>
      </c>
      <c r="D1429" s="29">
        <v>96</v>
      </c>
      <c r="E1429" s="29" t="s">
        <v>108</v>
      </c>
      <c r="F1429" t="s">
        <v>105</v>
      </c>
      <c r="G1429" s="29">
        <v>3</v>
      </c>
      <c r="H1429" s="29">
        <v>1</v>
      </c>
      <c r="I1429" s="68">
        <v>1.44</v>
      </c>
      <c r="K1429" t="s">
        <v>150</v>
      </c>
      <c r="L1429" t="s">
        <v>4897</v>
      </c>
      <c r="M1429" s="66"/>
      <c r="O1429" t="str">
        <f t="shared" si="22"/>
        <v/>
      </c>
    </row>
    <row r="1430" spans="1:15" x14ac:dyDescent="0.25">
      <c r="A1430" t="s">
        <v>3074</v>
      </c>
      <c r="B1430" s="103">
        <v>6</v>
      </c>
      <c r="C1430" t="s">
        <v>46</v>
      </c>
      <c r="D1430" s="29">
        <v>96</v>
      </c>
      <c r="E1430" s="29" t="s">
        <v>111</v>
      </c>
      <c r="F1430" t="s">
        <v>105</v>
      </c>
      <c r="G1430" s="29">
        <v>1</v>
      </c>
      <c r="H1430" s="29">
        <v>1</v>
      </c>
      <c r="I1430" s="68">
        <v>0.48</v>
      </c>
      <c r="K1430" t="s">
        <v>150</v>
      </c>
      <c r="L1430" t="s">
        <v>4897</v>
      </c>
      <c r="M1430" s="66"/>
      <c r="O1430" t="str">
        <f t="shared" si="22"/>
        <v/>
      </c>
    </row>
    <row r="1431" spans="1:15" x14ac:dyDescent="0.25">
      <c r="A1431" t="s">
        <v>3005</v>
      </c>
      <c r="B1431"/>
      <c r="C1431" t="s">
        <v>77</v>
      </c>
      <c r="D1431" s="29">
        <v>4</v>
      </c>
      <c r="E1431" s="29" t="s">
        <v>114</v>
      </c>
      <c r="F1431" t="s">
        <v>113</v>
      </c>
      <c r="G1431" s="29">
        <v>1</v>
      </c>
      <c r="H1431" s="29">
        <v>2</v>
      </c>
      <c r="I1431" s="68">
        <v>8</v>
      </c>
      <c r="K1431" t="s">
        <v>106</v>
      </c>
      <c r="L1431" t="s">
        <v>4898</v>
      </c>
      <c r="M1431" s="66" t="s">
        <v>6906</v>
      </c>
      <c r="O1431" t="str">
        <f t="shared" si="22"/>
        <v/>
      </c>
    </row>
    <row r="1432" spans="1:15" x14ac:dyDescent="0.25">
      <c r="A1432" t="s">
        <v>3005</v>
      </c>
      <c r="B1432"/>
      <c r="C1432" t="s">
        <v>35</v>
      </c>
      <c r="D1432" s="29">
        <v>4</v>
      </c>
      <c r="E1432" s="29" t="s">
        <v>112</v>
      </c>
      <c r="F1432" t="s">
        <v>113</v>
      </c>
      <c r="G1432" s="29">
        <v>1</v>
      </c>
      <c r="H1432" s="29">
        <v>2</v>
      </c>
      <c r="I1432" s="68">
        <v>8</v>
      </c>
      <c r="K1432" t="s">
        <v>106</v>
      </c>
      <c r="L1432" t="s">
        <v>4898</v>
      </c>
      <c r="M1432" s="66"/>
      <c r="O1432" t="str">
        <f t="shared" si="22"/>
        <v/>
      </c>
    </row>
    <row r="1433" spans="1:15" x14ac:dyDescent="0.25">
      <c r="A1433" t="s">
        <v>3005</v>
      </c>
      <c r="B1433"/>
      <c r="C1433" t="s">
        <v>46</v>
      </c>
      <c r="D1433" s="29">
        <v>96</v>
      </c>
      <c r="E1433" s="29" t="s">
        <v>111</v>
      </c>
      <c r="F1433" t="s">
        <v>105</v>
      </c>
      <c r="G1433" s="29">
        <v>1</v>
      </c>
      <c r="H1433" s="29">
        <v>1</v>
      </c>
      <c r="I1433" s="68">
        <v>0.48</v>
      </c>
      <c r="K1433" t="s">
        <v>106</v>
      </c>
      <c r="L1433" t="s">
        <v>4898</v>
      </c>
      <c r="M1433" s="66"/>
      <c r="O1433" t="str">
        <f t="shared" si="22"/>
        <v/>
      </c>
    </row>
    <row r="1434" spans="1:15" x14ac:dyDescent="0.25">
      <c r="A1434" t="s">
        <v>1541</v>
      </c>
      <c r="B1434"/>
      <c r="C1434" t="s">
        <v>77</v>
      </c>
      <c r="D1434" s="29">
        <v>64</v>
      </c>
      <c r="E1434" s="29" t="s">
        <v>104</v>
      </c>
      <c r="F1434" t="s">
        <v>105</v>
      </c>
      <c r="G1434" s="29">
        <v>1</v>
      </c>
      <c r="H1434" s="29">
        <v>1</v>
      </c>
      <c r="I1434" s="68">
        <v>0.32</v>
      </c>
      <c r="K1434" t="s">
        <v>106</v>
      </c>
      <c r="L1434" t="s">
        <v>3849</v>
      </c>
      <c r="M1434" s="66" t="s">
        <v>6920</v>
      </c>
      <c r="O1434" t="str">
        <f t="shared" si="22"/>
        <v/>
      </c>
    </row>
    <row r="1435" spans="1:15" x14ac:dyDescent="0.25">
      <c r="A1435" t="s">
        <v>1541</v>
      </c>
      <c r="B1435"/>
      <c r="C1435" t="s">
        <v>35</v>
      </c>
      <c r="D1435" s="29">
        <v>64</v>
      </c>
      <c r="E1435" s="29" t="s">
        <v>108</v>
      </c>
      <c r="F1435" t="s">
        <v>105</v>
      </c>
      <c r="G1435" s="29">
        <v>1</v>
      </c>
      <c r="H1435" s="29">
        <v>1</v>
      </c>
      <c r="I1435" s="68">
        <v>0.32</v>
      </c>
      <c r="K1435" t="s">
        <v>106</v>
      </c>
      <c r="L1435" t="s">
        <v>3849</v>
      </c>
      <c r="M1435" s="66"/>
      <c r="O1435" t="str">
        <f t="shared" si="22"/>
        <v/>
      </c>
    </row>
    <row r="1436" spans="1:15" x14ac:dyDescent="0.25">
      <c r="A1436" t="s">
        <v>1559</v>
      </c>
      <c r="B1436"/>
      <c r="C1436" t="s">
        <v>77</v>
      </c>
      <c r="D1436" s="29">
        <v>64</v>
      </c>
      <c r="E1436" s="29" t="s">
        <v>104</v>
      </c>
      <c r="F1436" t="s">
        <v>105</v>
      </c>
      <c r="G1436" s="29">
        <v>1</v>
      </c>
      <c r="H1436" s="29">
        <v>1</v>
      </c>
      <c r="I1436" s="68">
        <v>0.32</v>
      </c>
      <c r="K1436" t="s">
        <v>106</v>
      </c>
      <c r="L1436" t="s">
        <v>3842</v>
      </c>
      <c r="M1436" s="66" t="s">
        <v>6920</v>
      </c>
      <c r="O1436" t="str">
        <f t="shared" si="22"/>
        <v/>
      </c>
    </row>
    <row r="1437" spans="1:15" x14ac:dyDescent="0.25">
      <c r="A1437" t="s">
        <v>1559</v>
      </c>
      <c r="B1437"/>
      <c r="C1437" t="s">
        <v>35</v>
      </c>
      <c r="D1437" s="29">
        <v>96</v>
      </c>
      <c r="E1437" s="29" t="s">
        <v>108</v>
      </c>
      <c r="F1437" t="s">
        <v>105</v>
      </c>
      <c r="G1437" s="29">
        <v>1</v>
      </c>
      <c r="H1437" s="29">
        <v>1</v>
      </c>
      <c r="I1437" s="68">
        <v>0.48</v>
      </c>
      <c r="K1437" t="s">
        <v>106</v>
      </c>
      <c r="L1437" t="s">
        <v>3842</v>
      </c>
      <c r="M1437" s="66"/>
      <c r="O1437" t="str">
        <f t="shared" si="22"/>
        <v/>
      </c>
    </row>
    <row r="1438" spans="1:15" x14ac:dyDescent="0.25">
      <c r="A1438" t="s">
        <v>2016</v>
      </c>
      <c r="B1438" s="103">
        <v>48</v>
      </c>
      <c r="C1438" t="s">
        <v>77</v>
      </c>
      <c r="D1438" s="29">
        <v>2</v>
      </c>
      <c r="E1438" s="29" t="s">
        <v>616</v>
      </c>
      <c r="F1438" t="s">
        <v>113</v>
      </c>
      <c r="G1438" s="29">
        <v>2</v>
      </c>
      <c r="H1438" s="29">
        <v>3</v>
      </c>
      <c r="I1438" s="68">
        <v>12</v>
      </c>
      <c r="K1438" t="s">
        <v>150</v>
      </c>
      <c r="L1438" t="s">
        <v>4899</v>
      </c>
      <c r="M1438" s="66" t="s">
        <v>6906</v>
      </c>
      <c r="O1438" t="str">
        <f t="shared" si="22"/>
        <v/>
      </c>
    </row>
    <row r="1439" spans="1:15" x14ac:dyDescent="0.25">
      <c r="A1439" t="s">
        <v>2016</v>
      </c>
      <c r="C1439" t="s">
        <v>46</v>
      </c>
      <c r="D1439" s="29">
        <v>64</v>
      </c>
      <c r="E1439" s="29" t="s">
        <v>111</v>
      </c>
      <c r="F1439" t="s">
        <v>105</v>
      </c>
      <c r="G1439" s="29">
        <v>1</v>
      </c>
      <c r="H1439" s="29">
        <v>1</v>
      </c>
      <c r="I1439" s="68">
        <v>0.32</v>
      </c>
      <c r="K1439" t="s">
        <v>150</v>
      </c>
      <c r="L1439" t="s">
        <v>4899</v>
      </c>
      <c r="M1439" s="66"/>
      <c r="O1439" t="str">
        <f t="shared" si="22"/>
        <v/>
      </c>
    </row>
    <row r="1440" spans="1:15" x14ac:dyDescent="0.25">
      <c r="A1440" t="s">
        <v>2016</v>
      </c>
      <c r="C1440" t="s">
        <v>35</v>
      </c>
      <c r="D1440" s="29">
        <v>3</v>
      </c>
      <c r="E1440" s="29" t="s">
        <v>112</v>
      </c>
      <c r="F1440" t="s">
        <v>113</v>
      </c>
      <c r="G1440" s="29">
        <v>1</v>
      </c>
      <c r="H1440" s="29">
        <v>4</v>
      </c>
      <c r="I1440" s="68">
        <v>12</v>
      </c>
      <c r="K1440" t="s">
        <v>150</v>
      </c>
      <c r="L1440" t="s">
        <v>4899</v>
      </c>
      <c r="M1440" s="66"/>
      <c r="O1440" t="str">
        <f t="shared" si="22"/>
        <v/>
      </c>
    </row>
    <row r="1441" spans="1:15" x14ac:dyDescent="0.25">
      <c r="A1441" t="s">
        <v>342</v>
      </c>
      <c r="B1441"/>
      <c r="C1441" t="s">
        <v>46</v>
      </c>
      <c r="D1441" s="29">
        <v>96</v>
      </c>
      <c r="E1441" s="29" t="s">
        <v>111</v>
      </c>
      <c r="F1441" t="s">
        <v>105</v>
      </c>
      <c r="G1441" s="29">
        <v>2</v>
      </c>
      <c r="H1441" s="29">
        <v>1</v>
      </c>
      <c r="I1441" s="68">
        <v>0.96</v>
      </c>
      <c r="K1441" t="s">
        <v>106</v>
      </c>
      <c r="L1441" t="s">
        <v>4900</v>
      </c>
      <c r="M1441" s="66"/>
      <c r="O1441" t="str">
        <f t="shared" si="22"/>
        <v/>
      </c>
    </row>
    <row r="1442" spans="1:15" x14ac:dyDescent="0.25">
      <c r="A1442" t="s">
        <v>342</v>
      </c>
      <c r="B1442"/>
      <c r="C1442" t="s">
        <v>35</v>
      </c>
      <c r="D1442" s="29">
        <v>96</v>
      </c>
      <c r="E1442" s="29" t="s">
        <v>108</v>
      </c>
      <c r="F1442" t="s">
        <v>105</v>
      </c>
      <c r="G1442" s="29">
        <v>2</v>
      </c>
      <c r="H1442" s="29">
        <v>1</v>
      </c>
      <c r="I1442" s="68">
        <v>0.96</v>
      </c>
      <c r="K1442" t="s">
        <v>106</v>
      </c>
      <c r="L1442" t="s">
        <v>4900</v>
      </c>
      <c r="M1442" s="66"/>
      <c r="O1442" t="str">
        <f t="shared" si="22"/>
        <v/>
      </c>
    </row>
    <row r="1443" spans="1:15" x14ac:dyDescent="0.25">
      <c r="A1443" t="s">
        <v>342</v>
      </c>
      <c r="B1443"/>
      <c r="C1443" t="s">
        <v>77</v>
      </c>
      <c r="D1443" s="29">
        <v>96</v>
      </c>
      <c r="E1443" s="29" t="s">
        <v>104</v>
      </c>
      <c r="F1443" t="s">
        <v>105</v>
      </c>
      <c r="G1443" s="29">
        <v>1</v>
      </c>
      <c r="H1443" s="29">
        <v>1</v>
      </c>
      <c r="I1443" s="68">
        <v>0.48</v>
      </c>
      <c r="K1443" t="s">
        <v>106</v>
      </c>
      <c r="L1443" t="s">
        <v>4900</v>
      </c>
      <c r="M1443" s="66" t="s">
        <v>6906</v>
      </c>
      <c r="O1443" t="str">
        <f t="shared" si="22"/>
        <v/>
      </c>
    </row>
    <row r="1444" spans="1:15" x14ac:dyDescent="0.25">
      <c r="A1444" t="s">
        <v>342</v>
      </c>
      <c r="B1444"/>
      <c r="C1444" t="s">
        <v>77</v>
      </c>
      <c r="D1444" s="29">
        <v>96</v>
      </c>
      <c r="E1444" s="29" t="s">
        <v>104</v>
      </c>
      <c r="F1444" t="s">
        <v>105</v>
      </c>
      <c r="G1444" s="29">
        <v>1</v>
      </c>
      <c r="H1444" s="29">
        <v>1</v>
      </c>
      <c r="I1444" s="68">
        <v>0.48</v>
      </c>
      <c r="K1444" t="s">
        <v>106</v>
      </c>
      <c r="L1444" t="s">
        <v>4900</v>
      </c>
      <c r="M1444" s="66" t="s">
        <v>6906</v>
      </c>
      <c r="O1444" t="str">
        <f t="shared" si="22"/>
        <v/>
      </c>
    </row>
    <row r="1445" spans="1:15" x14ac:dyDescent="0.25">
      <c r="A1445" t="s">
        <v>3233</v>
      </c>
      <c r="B1445"/>
      <c r="C1445" t="s">
        <v>77</v>
      </c>
      <c r="D1445" s="29">
        <v>8</v>
      </c>
      <c r="E1445" s="29" t="s">
        <v>114</v>
      </c>
      <c r="F1445" t="s">
        <v>113</v>
      </c>
      <c r="G1445" s="29">
        <v>1</v>
      </c>
      <c r="H1445" s="29">
        <v>6</v>
      </c>
      <c r="I1445" s="68">
        <v>48</v>
      </c>
      <c r="K1445" t="s">
        <v>106</v>
      </c>
      <c r="L1445" t="s">
        <v>4901</v>
      </c>
      <c r="M1445" s="66" t="s">
        <v>6906</v>
      </c>
      <c r="O1445" t="str">
        <f t="shared" si="22"/>
        <v/>
      </c>
    </row>
    <row r="1446" spans="1:15" x14ac:dyDescent="0.25">
      <c r="A1446" t="s">
        <v>3233</v>
      </c>
      <c r="B1446"/>
      <c r="C1446" t="s">
        <v>35</v>
      </c>
      <c r="D1446" s="29">
        <v>4</v>
      </c>
      <c r="E1446" s="29" t="s">
        <v>112</v>
      </c>
      <c r="F1446" t="s">
        <v>113</v>
      </c>
      <c r="G1446" s="29">
        <v>1</v>
      </c>
      <c r="H1446" s="29">
        <v>6</v>
      </c>
      <c r="I1446" s="68">
        <v>24</v>
      </c>
      <c r="K1446" t="s">
        <v>106</v>
      </c>
      <c r="L1446" t="s">
        <v>4901</v>
      </c>
      <c r="M1446" s="66"/>
      <c r="O1446" t="str">
        <f t="shared" si="22"/>
        <v/>
      </c>
    </row>
    <row r="1447" spans="1:15" x14ac:dyDescent="0.25">
      <c r="A1447" t="s">
        <v>3233</v>
      </c>
      <c r="B1447"/>
      <c r="C1447" t="s">
        <v>47</v>
      </c>
      <c r="D1447" s="29">
        <v>64</v>
      </c>
      <c r="E1447" s="29" t="s">
        <v>109</v>
      </c>
      <c r="F1447" t="s">
        <v>105</v>
      </c>
      <c r="G1447" s="29">
        <v>3</v>
      </c>
      <c r="H1447" s="29">
        <v>3</v>
      </c>
      <c r="I1447" s="68">
        <v>2.88</v>
      </c>
      <c r="K1447" t="s">
        <v>106</v>
      </c>
      <c r="L1447" t="s">
        <v>4901</v>
      </c>
      <c r="M1447" s="66"/>
      <c r="O1447" t="str">
        <f t="shared" si="22"/>
        <v/>
      </c>
    </row>
    <row r="1448" spans="1:15" x14ac:dyDescent="0.25">
      <c r="A1448" t="s">
        <v>1302</v>
      </c>
      <c r="B1448"/>
      <c r="C1448" t="s">
        <v>77</v>
      </c>
      <c r="D1448" s="29">
        <v>34</v>
      </c>
      <c r="E1448" s="29" t="s">
        <v>104</v>
      </c>
      <c r="F1448" t="s">
        <v>105</v>
      </c>
      <c r="G1448" s="29">
        <v>1</v>
      </c>
      <c r="H1448" s="29">
        <v>2</v>
      </c>
      <c r="I1448" s="68">
        <v>0.34</v>
      </c>
      <c r="K1448" t="s">
        <v>106</v>
      </c>
      <c r="L1448" t="s">
        <v>4902</v>
      </c>
      <c r="M1448" s="66" t="s">
        <v>6906</v>
      </c>
      <c r="O1448" t="str">
        <f t="shared" si="22"/>
        <v/>
      </c>
    </row>
    <row r="1449" spans="1:15" x14ac:dyDescent="0.25">
      <c r="A1449" t="s">
        <v>560</v>
      </c>
      <c r="B1449"/>
      <c r="C1449" t="s">
        <v>35</v>
      </c>
      <c r="D1449" s="29">
        <v>4</v>
      </c>
      <c r="E1449" s="29" t="s">
        <v>112</v>
      </c>
      <c r="F1449" t="s">
        <v>113</v>
      </c>
      <c r="G1449" s="29">
        <v>1</v>
      </c>
      <c r="H1449" s="29">
        <v>3</v>
      </c>
      <c r="I1449" s="68">
        <v>12</v>
      </c>
      <c r="K1449" t="s">
        <v>106</v>
      </c>
      <c r="L1449" t="s">
        <v>4903</v>
      </c>
      <c r="M1449" s="66"/>
      <c r="O1449" t="str">
        <f t="shared" si="22"/>
        <v/>
      </c>
    </row>
    <row r="1450" spans="1:15" x14ac:dyDescent="0.25">
      <c r="A1450" t="s">
        <v>560</v>
      </c>
      <c r="B1450"/>
      <c r="C1450" t="s">
        <v>47</v>
      </c>
      <c r="D1450" s="29">
        <v>64</v>
      </c>
      <c r="E1450" s="29" t="s">
        <v>109</v>
      </c>
      <c r="F1450" t="s">
        <v>105</v>
      </c>
      <c r="G1450" s="29">
        <v>3</v>
      </c>
      <c r="H1450" s="29">
        <v>2</v>
      </c>
      <c r="I1450" s="68">
        <v>1.92</v>
      </c>
      <c r="K1450" t="s">
        <v>106</v>
      </c>
      <c r="L1450" t="s">
        <v>4903</v>
      </c>
      <c r="M1450" s="66"/>
      <c r="O1450" t="str">
        <f t="shared" si="22"/>
        <v/>
      </c>
    </row>
    <row r="1451" spans="1:15" x14ac:dyDescent="0.25">
      <c r="A1451" t="s">
        <v>560</v>
      </c>
      <c r="B1451"/>
      <c r="C1451" t="s">
        <v>77</v>
      </c>
      <c r="D1451" s="29">
        <v>4</v>
      </c>
      <c r="E1451" s="29" t="s">
        <v>114</v>
      </c>
      <c r="F1451" t="s">
        <v>113</v>
      </c>
      <c r="G1451" s="29">
        <v>1</v>
      </c>
      <c r="H1451" s="29">
        <v>5</v>
      </c>
      <c r="I1451" s="68">
        <v>20</v>
      </c>
      <c r="K1451" t="s">
        <v>106</v>
      </c>
      <c r="L1451" t="s">
        <v>4903</v>
      </c>
      <c r="M1451" s="66" t="s">
        <v>6906</v>
      </c>
      <c r="O1451" t="str">
        <f t="shared" si="22"/>
        <v/>
      </c>
    </row>
    <row r="1452" spans="1:15" x14ac:dyDescent="0.25">
      <c r="A1452" t="s">
        <v>744</v>
      </c>
      <c r="B1452"/>
      <c r="C1452" t="s">
        <v>77</v>
      </c>
      <c r="D1452" s="29">
        <v>2</v>
      </c>
      <c r="E1452" s="29" t="s">
        <v>114</v>
      </c>
      <c r="F1452" t="s">
        <v>113</v>
      </c>
      <c r="G1452" s="29">
        <v>1</v>
      </c>
      <c r="H1452" s="29">
        <v>1</v>
      </c>
      <c r="I1452" s="68">
        <v>2</v>
      </c>
      <c r="K1452" t="s">
        <v>106</v>
      </c>
      <c r="L1452" t="s">
        <v>4904</v>
      </c>
      <c r="M1452" s="66" t="s">
        <v>6906</v>
      </c>
      <c r="O1452" t="str">
        <f t="shared" si="22"/>
        <v/>
      </c>
    </row>
    <row r="1453" spans="1:15" x14ac:dyDescent="0.25">
      <c r="A1453" t="s">
        <v>744</v>
      </c>
      <c r="B1453"/>
      <c r="C1453" t="s">
        <v>35</v>
      </c>
      <c r="D1453" s="29">
        <v>96</v>
      </c>
      <c r="E1453" s="29" t="s">
        <v>108</v>
      </c>
      <c r="F1453" t="s">
        <v>105</v>
      </c>
      <c r="G1453" s="29">
        <v>2</v>
      </c>
      <c r="H1453" s="29">
        <v>1</v>
      </c>
      <c r="I1453" s="68">
        <v>0.96</v>
      </c>
      <c r="K1453" t="s">
        <v>106</v>
      </c>
      <c r="L1453" t="s">
        <v>4904</v>
      </c>
      <c r="M1453" s="66"/>
      <c r="O1453" t="str">
        <f t="shared" si="22"/>
        <v/>
      </c>
    </row>
    <row r="1454" spans="1:15" x14ac:dyDescent="0.25">
      <c r="A1454" t="s">
        <v>744</v>
      </c>
      <c r="B1454"/>
      <c r="C1454" t="s">
        <v>46</v>
      </c>
      <c r="D1454" s="29">
        <v>96</v>
      </c>
      <c r="E1454" s="29" t="s">
        <v>111</v>
      </c>
      <c r="F1454" t="s">
        <v>105</v>
      </c>
      <c r="G1454" s="29">
        <v>2</v>
      </c>
      <c r="H1454" s="29">
        <v>1</v>
      </c>
      <c r="I1454" s="68">
        <v>0.96</v>
      </c>
      <c r="K1454" t="s">
        <v>106</v>
      </c>
      <c r="L1454" t="s">
        <v>4904</v>
      </c>
      <c r="M1454" s="66"/>
      <c r="O1454" t="str">
        <f t="shared" si="22"/>
        <v/>
      </c>
    </row>
    <row r="1455" spans="1:15" x14ac:dyDescent="0.25">
      <c r="A1455" t="s">
        <v>2350</v>
      </c>
      <c r="B1455"/>
      <c r="C1455" t="s">
        <v>77</v>
      </c>
      <c r="D1455" s="29">
        <v>34</v>
      </c>
      <c r="E1455" s="29" t="s">
        <v>104</v>
      </c>
      <c r="F1455" t="s">
        <v>105</v>
      </c>
      <c r="G1455" s="29">
        <v>1</v>
      </c>
      <c r="H1455" s="29">
        <v>3</v>
      </c>
      <c r="I1455" s="68">
        <v>0.51</v>
      </c>
      <c r="K1455" t="s">
        <v>106</v>
      </c>
      <c r="L1455" t="s">
        <v>4905</v>
      </c>
      <c r="M1455" s="66" t="s">
        <v>6906</v>
      </c>
      <c r="O1455" t="str">
        <f t="shared" si="22"/>
        <v/>
      </c>
    </row>
    <row r="1456" spans="1:15" x14ac:dyDescent="0.25">
      <c r="A1456" t="s">
        <v>2350</v>
      </c>
      <c r="B1456"/>
      <c r="C1456" t="s">
        <v>77</v>
      </c>
      <c r="D1456" s="29">
        <v>2</v>
      </c>
      <c r="E1456" s="29" t="s">
        <v>114</v>
      </c>
      <c r="F1456" t="s">
        <v>113</v>
      </c>
      <c r="G1456" s="29">
        <v>1</v>
      </c>
      <c r="H1456" s="29">
        <v>3</v>
      </c>
      <c r="I1456" s="68">
        <v>6</v>
      </c>
      <c r="K1456" t="s">
        <v>106</v>
      </c>
      <c r="L1456" t="s">
        <v>4905</v>
      </c>
      <c r="M1456" s="66" t="s">
        <v>6906</v>
      </c>
      <c r="O1456" t="str">
        <f t="shared" si="22"/>
        <v/>
      </c>
    </row>
    <row r="1457" spans="1:15" x14ac:dyDescent="0.25">
      <c r="A1457" t="s">
        <v>2350</v>
      </c>
      <c r="B1457"/>
      <c r="C1457" t="s">
        <v>35</v>
      </c>
      <c r="D1457" s="29">
        <v>1</v>
      </c>
      <c r="E1457" s="29" t="s">
        <v>112</v>
      </c>
      <c r="F1457" t="s">
        <v>113</v>
      </c>
      <c r="G1457" s="29">
        <v>1</v>
      </c>
      <c r="H1457" s="29">
        <v>5</v>
      </c>
      <c r="I1457" s="68">
        <v>5</v>
      </c>
      <c r="K1457" t="s">
        <v>106</v>
      </c>
      <c r="L1457" t="s">
        <v>4905</v>
      </c>
      <c r="M1457" s="66"/>
      <c r="O1457" t="str">
        <f t="shared" si="22"/>
        <v/>
      </c>
    </row>
    <row r="1458" spans="1:15" x14ac:dyDescent="0.25">
      <c r="A1458" t="s">
        <v>2056</v>
      </c>
      <c r="B1458"/>
      <c r="C1458" t="s">
        <v>77</v>
      </c>
      <c r="D1458" s="29">
        <v>96</v>
      </c>
      <c r="E1458" s="29" t="s">
        <v>104</v>
      </c>
      <c r="F1458" t="s">
        <v>105</v>
      </c>
      <c r="G1458" s="29">
        <v>1</v>
      </c>
      <c r="H1458" s="29">
        <v>1</v>
      </c>
      <c r="I1458" s="68">
        <v>0.48</v>
      </c>
      <c r="K1458" t="s">
        <v>106</v>
      </c>
      <c r="L1458" t="s">
        <v>4906</v>
      </c>
      <c r="M1458" s="66" t="s">
        <v>6906</v>
      </c>
      <c r="O1458" t="str">
        <f t="shared" si="22"/>
        <v/>
      </c>
    </row>
    <row r="1459" spans="1:15" x14ac:dyDescent="0.25">
      <c r="A1459" t="s">
        <v>2056</v>
      </c>
      <c r="B1459"/>
      <c r="C1459" t="s">
        <v>35</v>
      </c>
      <c r="D1459" s="29">
        <v>96</v>
      </c>
      <c r="E1459" s="29" t="s">
        <v>108</v>
      </c>
      <c r="F1459" t="s">
        <v>105</v>
      </c>
      <c r="G1459" s="29">
        <v>1</v>
      </c>
      <c r="H1459" s="29">
        <v>1</v>
      </c>
      <c r="I1459" s="68">
        <v>0.48</v>
      </c>
      <c r="K1459" t="s">
        <v>106</v>
      </c>
      <c r="L1459" t="s">
        <v>4906</v>
      </c>
      <c r="M1459" s="66"/>
      <c r="O1459" t="str">
        <f t="shared" si="22"/>
        <v/>
      </c>
    </row>
    <row r="1460" spans="1:15" x14ac:dyDescent="0.25">
      <c r="A1460" t="s">
        <v>2056</v>
      </c>
      <c r="B1460"/>
      <c r="C1460" t="s">
        <v>46</v>
      </c>
      <c r="D1460" s="29">
        <v>96</v>
      </c>
      <c r="E1460" s="29" t="s">
        <v>111</v>
      </c>
      <c r="F1460" t="s">
        <v>105</v>
      </c>
      <c r="G1460" s="29">
        <v>1</v>
      </c>
      <c r="H1460" s="29">
        <v>1</v>
      </c>
      <c r="I1460" s="68">
        <v>0.48</v>
      </c>
      <c r="K1460" t="s">
        <v>106</v>
      </c>
      <c r="L1460" t="s">
        <v>4906</v>
      </c>
      <c r="M1460" s="66"/>
      <c r="O1460" t="str">
        <f t="shared" si="22"/>
        <v/>
      </c>
    </row>
    <row r="1461" spans="1:15" x14ac:dyDescent="0.25">
      <c r="A1461" t="s">
        <v>2972</v>
      </c>
      <c r="B1461"/>
      <c r="C1461" t="s">
        <v>77</v>
      </c>
      <c r="D1461" s="29">
        <v>1</v>
      </c>
      <c r="E1461" s="29" t="s">
        <v>114</v>
      </c>
      <c r="F1461" t="s">
        <v>113</v>
      </c>
      <c r="G1461" s="29">
        <v>1</v>
      </c>
      <c r="H1461" s="29">
        <v>2</v>
      </c>
      <c r="I1461" s="68">
        <v>2</v>
      </c>
      <c r="K1461" t="s">
        <v>106</v>
      </c>
      <c r="L1461" t="s">
        <v>4907</v>
      </c>
      <c r="M1461" s="66" t="s">
        <v>6906</v>
      </c>
      <c r="O1461" t="str">
        <f t="shared" si="22"/>
        <v/>
      </c>
    </row>
    <row r="1462" spans="1:15" x14ac:dyDescent="0.25">
      <c r="A1462" t="s">
        <v>2972</v>
      </c>
      <c r="B1462"/>
      <c r="C1462" t="s">
        <v>35</v>
      </c>
      <c r="D1462" s="29">
        <v>1</v>
      </c>
      <c r="E1462" s="29" t="s">
        <v>112</v>
      </c>
      <c r="F1462" t="s">
        <v>113</v>
      </c>
      <c r="G1462" s="29">
        <v>1</v>
      </c>
      <c r="H1462" s="29">
        <v>6</v>
      </c>
      <c r="I1462" s="68">
        <v>6</v>
      </c>
      <c r="K1462" t="s">
        <v>106</v>
      </c>
      <c r="L1462" t="s">
        <v>4907</v>
      </c>
      <c r="M1462" s="66"/>
      <c r="O1462" t="str">
        <f t="shared" si="22"/>
        <v/>
      </c>
    </row>
    <row r="1463" spans="1:15" x14ac:dyDescent="0.25">
      <c r="A1463" t="s">
        <v>2972</v>
      </c>
      <c r="B1463"/>
      <c r="C1463" t="s">
        <v>46</v>
      </c>
      <c r="D1463" s="29">
        <v>64</v>
      </c>
      <c r="E1463" s="29" t="s">
        <v>111</v>
      </c>
      <c r="F1463" t="s">
        <v>105</v>
      </c>
      <c r="G1463" s="29">
        <v>2</v>
      </c>
      <c r="H1463" s="29">
        <v>1</v>
      </c>
      <c r="I1463" s="68">
        <v>0.64</v>
      </c>
      <c r="K1463" t="s">
        <v>106</v>
      </c>
      <c r="L1463" t="s">
        <v>4907</v>
      </c>
      <c r="M1463" s="66"/>
      <c r="O1463" t="str">
        <f t="shared" si="22"/>
        <v/>
      </c>
    </row>
    <row r="1464" spans="1:15" x14ac:dyDescent="0.25">
      <c r="A1464" t="s">
        <v>2972</v>
      </c>
      <c r="B1464"/>
      <c r="C1464" t="s">
        <v>47</v>
      </c>
      <c r="D1464" s="29">
        <v>64</v>
      </c>
      <c r="E1464" s="29" t="s">
        <v>109</v>
      </c>
      <c r="F1464" t="s">
        <v>105</v>
      </c>
      <c r="G1464" s="29">
        <v>2</v>
      </c>
      <c r="H1464" s="29">
        <v>3</v>
      </c>
      <c r="I1464" s="68">
        <v>1.92</v>
      </c>
      <c r="K1464" t="s">
        <v>106</v>
      </c>
      <c r="L1464" t="s">
        <v>4907</v>
      </c>
      <c r="M1464" s="66"/>
      <c r="O1464" t="str">
        <f t="shared" si="22"/>
        <v/>
      </c>
    </row>
    <row r="1465" spans="1:15" x14ac:dyDescent="0.25">
      <c r="A1465" t="s">
        <v>2973</v>
      </c>
      <c r="B1465"/>
      <c r="C1465" t="s">
        <v>77</v>
      </c>
      <c r="D1465" s="29">
        <v>2</v>
      </c>
      <c r="E1465" s="29" t="s">
        <v>114</v>
      </c>
      <c r="F1465" t="s">
        <v>113</v>
      </c>
      <c r="G1465" s="29">
        <v>1</v>
      </c>
      <c r="H1465" s="29">
        <v>1</v>
      </c>
      <c r="I1465" s="68">
        <v>2</v>
      </c>
      <c r="K1465" t="s">
        <v>106</v>
      </c>
      <c r="L1465" t="s">
        <v>4186</v>
      </c>
      <c r="M1465" s="66" t="s">
        <v>6920</v>
      </c>
      <c r="O1465" t="str">
        <f t="shared" si="22"/>
        <v/>
      </c>
    </row>
    <row r="1466" spans="1:15" x14ac:dyDescent="0.25">
      <c r="A1466" t="s">
        <v>2973</v>
      </c>
      <c r="B1466"/>
      <c r="C1466" t="s">
        <v>35</v>
      </c>
      <c r="D1466" s="29">
        <v>96</v>
      </c>
      <c r="E1466" s="29" t="s">
        <v>108</v>
      </c>
      <c r="F1466" t="s">
        <v>105</v>
      </c>
      <c r="G1466" s="29">
        <v>2</v>
      </c>
      <c r="H1466" s="29">
        <v>2</v>
      </c>
      <c r="I1466" s="68">
        <v>1.92</v>
      </c>
      <c r="K1466" t="s">
        <v>106</v>
      </c>
      <c r="L1466" t="s">
        <v>4186</v>
      </c>
      <c r="M1466" s="66"/>
      <c r="O1466" t="str">
        <f t="shared" si="22"/>
        <v/>
      </c>
    </row>
    <row r="1467" spans="1:15" x14ac:dyDescent="0.25">
      <c r="A1467" t="s">
        <v>2973</v>
      </c>
      <c r="B1467"/>
      <c r="C1467" t="s">
        <v>35</v>
      </c>
      <c r="D1467" s="29">
        <v>4</v>
      </c>
      <c r="E1467" s="29" t="s">
        <v>112</v>
      </c>
      <c r="F1467" t="s">
        <v>113</v>
      </c>
      <c r="G1467" s="29">
        <v>1</v>
      </c>
      <c r="H1467" s="29">
        <v>1</v>
      </c>
      <c r="I1467" s="68">
        <v>4</v>
      </c>
      <c r="K1467" t="s">
        <v>106</v>
      </c>
      <c r="L1467" t="s">
        <v>4186</v>
      </c>
      <c r="M1467" s="66"/>
      <c r="O1467" t="str">
        <f t="shared" si="22"/>
        <v/>
      </c>
    </row>
    <row r="1468" spans="1:15" x14ac:dyDescent="0.25">
      <c r="A1468" t="s">
        <v>2337</v>
      </c>
      <c r="B1468"/>
      <c r="C1468" t="s">
        <v>77</v>
      </c>
      <c r="D1468" s="29">
        <v>34</v>
      </c>
      <c r="E1468" s="29" t="s">
        <v>104</v>
      </c>
      <c r="F1468" t="s">
        <v>105</v>
      </c>
      <c r="G1468" s="29">
        <v>1</v>
      </c>
      <c r="H1468" s="29">
        <v>3</v>
      </c>
      <c r="I1468" s="68">
        <v>0.51</v>
      </c>
      <c r="K1468" t="s">
        <v>106</v>
      </c>
      <c r="L1468" t="s">
        <v>4908</v>
      </c>
      <c r="M1468" s="66" t="s">
        <v>6906</v>
      </c>
      <c r="O1468" t="str">
        <f t="shared" si="22"/>
        <v/>
      </c>
    </row>
    <row r="1469" spans="1:15" x14ac:dyDescent="0.25">
      <c r="A1469" t="s">
        <v>1750</v>
      </c>
      <c r="B1469"/>
      <c r="C1469" t="s">
        <v>77</v>
      </c>
      <c r="D1469" s="29">
        <v>34</v>
      </c>
      <c r="E1469" s="29" t="s">
        <v>104</v>
      </c>
      <c r="F1469" t="s">
        <v>105</v>
      </c>
      <c r="G1469" s="29">
        <v>1</v>
      </c>
      <c r="H1469" s="29">
        <v>1</v>
      </c>
      <c r="I1469" s="68">
        <v>0.17</v>
      </c>
      <c r="K1469" t="s">
        <v>106</v>
      </c>
      <c r="L1469" t="s">
        <v>4909</v>
      </c>
      <c r="M1469" s="66" t="s">
        <v>6906</v>
      </c>
      <c r="O1469" t="str">
        <f t="shared" si="22"/>
        <v/>
      </c>
    </row>
    <row r="1470" spans="1:15" x14ac:dyDescent="0.25">
      <c r="A1470" t="s">
        <v>1750</v>
      </c>
      <c r="B1470"/>
      <c r="C1470" t="s">
        <v>35</v>
      </c>
      <c r="D1470" s="29">
        <v>34</v>
      </c>
      <c r="E1470" s="29" t="s">
        <v>108</v>
      </c>
      <c r="F1470" t="s">
        <v>105</v>
      </c>
      <c r="G1470" s="29">
        <v>1</v>
      </c>
      <c r="H1470" s="29">
        <v>1</v>
      </c>
      <c r="I1470" s="68">
        <v>0.17</v>
      </c>
      <c r="K1470" t="s">
        <v>106</v>
      </c>
      <c r="L1470" t="s">
        <v>4909</v>
      </c>
      <c r="M1470" s="66"/>
      <c r="O1470" t="str">
        <f t="shared" si="22"/>
        <v/>
      </c>
    </row>
    <row r="1471" spans="1:15" x14ac:dyDescent="0.25">
      <c r="A1471" t="s">
        <v>1750</v>
      </c>
      <c r="B1471"/>
      <c r="C1471" t="s">
        <v>47</v>
      </c>
      <c r="D1471" s="29">
        <v>64</v>
      </c>
      <c r="E1471" s="29" t="s">
        <v>109</v>
      </c>
      <c r="F1471" t="s">
        <v>105</v>
      </c>
      <c r="G1471" s="29">
        <v>1</v>
      </c>
      <c r="H1471" s="29">
        <v>1</v>
      </c>
      <c r="I1471" s="68">
        <v>0.32</v>
      </c>
      <c r="K1471" t="s">
        <v>106</v>
      </c>
      <c r="L1471" t="s">
        <v>4909</v>
      </c>
      <c r="M1471" s="66"/>
      <c r="O1471" t="str">
        <f t="shared" si="22"/>
        <v/>
      </c>
    </row>
    <row r="1472" spans="1:15" x14ac:dyDescent="0.25">
      <c r="A1472" t="s">
        <v>1923</v>
      </c>
      <c r="B1472"/>
      <c r="C1472" t="s">
        <v>77</v>
      </c>
      <c r="D1472" s="29">
        <v>3</v>
      </c>
      <c r="E1472" s="29" t="s">
        <v>114</v>
      </c>
      <c r="F1472" t="s">
        <v>113</v>
      </c>
      <c r="G1472" s="29">
        <v>1</v>
      </c>
      <c r="H1472" s="29">
        <v>1</v>
      </c>
      <c r="I1472" s="68">
        <v>3</v>
      </c>
      <c r="K1472" t="s">
        <v>106</v>
      </c>
      <c r="L1472" t="s">
        <v>4341</v>
      </c>
      <c r="M1472" s="66" t="s">
        <v>6920</v>
      </c>
      <c r="O1472" t="str">
        <f t="shared" si="22"/>
        <v/>
      </c>
    </row>
    <row r="1473" spans="1:15" x14ac:dyDescent="0.25">
      <c r="A1473" t="s">
        <v>1923</v>
      </c>
      <c r="B1473"/>
      <c r="C1473" t="s">
        <v>35</v>
      </c>
      <c r="D1473" s="29">
        <v>3</v>
      </c>
      <c r="E1473" s="29" t="s">
        <v>112</v>
      </c>
      <c r="F1473" t="s">
        <v>113</v>
      </c>
      <c r="G1473" s="29">
        <v>1</v>
      </c>
      <c r="H1473" s="29">
        <v>1</v>
      </c>
      <c r="I1473" s="68">
        <v>3</v>
      </c>
      <c r="K1473" t="s">
        <v>106</v>
      </c>
      <c r="L1473" t="s">
        <v>4341</v>
      </c>
      <c r="M1473" s="66"/>
      <c r="O1473" t="str">
        <f t="shared" si="22"/>
        <v/>
      </c>
    </row>
    <row r="1474" spans="1:15" x14ac:dyDescent="0.25">
      <c r="A1474" t="s">
        <v>1328</v>
      </c>
      <c r="B1474"/>
      <c r="C1474" t="s">
        <v>77</v>
      </c>
      <c r="D1474" s="29">
        <v>1</v>
      </c>
      <c r="E1474" s="29" t="s">
        <v>114</v>
      </c>
      <c r="F1474" t="s">
        <v>113</v>
      </c>
      <c r="G1474" s="29">
        <v>1</v>
      </c>
      <c r="H1474" s="29">
        <v>1</v>
      </c>
      <c r="I1474" s="68">
        <v>1</v>
      </c>
      <c r="K1474" t="s">
        <v>106</v>
      </c>
      <c r="L1474" t="s">
        <v>4910</v>
      </c>
      <c r="M1474" s="66" t="s">
        <v>6906</v>
      </c>
      <c r="O1474" t="str">
        <f t="shared" si="22"/>
        <v/>
      </c>
    </row>
    <row r="1475" spans="1:15" x14ac:dyDescent="0.25">
      <c r="A1475" t="s">
        <v>1328</v>
      </c>
      <c r="B1475"/>
      <c r="C1475" t="s">
        <v>35</v>
      </c>
      <c r="D1475" s="29">
        <v>4</v>
      </c>
      <c r="E1475" s="29" t="s">
        <v>112</v>
      </c>
      <c r="F1475" t="s">
        <v>113</v>
      </c>
      <c r="G1475" s="29">
        <v>2</v>
      </c>
      <c r="H1475" s="29">
        <v>3</v>
      </c>
      <c r="I1475" s="68">
        <v>24</v>
      </c>
      <c r="K1475" t="s">
        <v>106</v>
      </c>
      <c r="L1475" t="s">
        <v>4910</v>
      </c>
      <c r="M1475" s="66"/>
      <c r="O1475" t="str">
        <f t="shared" si="22"/>
        <v/>
      </c>
    </row>
    <row r="1476" spans="1:15" x14ac:dyDescent="0.25">
      <c r="A1476" t="s">
        <v>529</v>
      </c>
      <c r="C1476" t="s">
        <v>35</v>
      </c>
      <c r="D1476" s="29">
        <v>4</v>
      </c>
      <c r="E1476" s="29" t="s">
        <v>112</v>
      </c>
      <c r="F1476" t="s">
        <v>113</v>
      </c>
      <c r="G1476" s="29">
        <v>1</v>
      </c>
      <c r="H1476" s="29">
        <v>2</v>
      </c>
      <c r="I1476" s="68">
        <v>8</v>
      </c>
      <c r="K1476" t="s">
        <v>150</v>
      </c>
      <c r="L1476" t="s">
        <v>4911</v>
      </c>
      <c r="M1476" s="66"/>
      <c r="O1476" t="str">
        <f t="shared" si="22"/>
        <v/>
      </c>
    </row>
    <row r="1477" spans="1:15" x14ac:dyDescent="0.25">
      <c r="A1477" t="s">
        <v>529</v>
      </c>
      <c r="C1477" t="s">
        <v>35</v>
      </c>
      <c r="D1477" s="29">
        <v>3</v>
      </c>
      <c r="E1477" s="29" t="s">
        <v>112</v>
      </c>
      <c r="F1477" t="s">
        <v>113</v>
      </c>
      <c r="G1477" s="29">
        <v>1</v>
      </c>
      <c r="H1477" s="29">
        <v>2</v>
      </c>
      <c r="I1477" s="68">
        <v>6</v>
      </c>
      <c r="K1477" t="s">
        <v>150</v>
      </c>
      <c r="L1477" t="s">
        <v>4911</v>
      </c>
      <c r="M1477" s="66"/>
      <c r="O1477" t="str">
        <f t="shared" si="22"/>
        <v/>
      </c>
    </row>
    <row r="1478" spans="1:15" x14ac:dyDescent="0.25">
      <c r="A1478" t="s">
        <v>529</v>
      </c>
      <c r="C1478" t="s">
        <v>46</v>
      </c>
      <c r="D1478" s="29">
        <v>64</v>
      </c>
      <c r="E1478" s="29" t="s">
        <v>111</v>
      </c>
      <c r="F1478" t="s">
        <v>105</v>
      </c>
      <c r="G1478" s="29">
        <v>1</v>
      </c>
      <c r="H1478" s="29">
        <v>1</v>
      </c>
      <c r="I1478" s="68">
        <v>0.32</v>
      </c>
      <c r="K1478" t="s">
        <v>150</v>
      </c>
      <c r="L1478" t="s">
        <v>4911</v>
      </c>
      <c r="M1478" s="66"/>
      <c r="O1478" t="str">
        <f t="shared" si="22"/>
        <v/>
      </c>
    </row>
    <row r="1479" spans="1:15" x14ac:dyDescent="0.25">
      <c r="A1479" t="s">
        <v>529</v>
      </c>
      <c r="B1479" s="103">
        <v>60</v>
      </c>
      <c r="C1479" t="s">
        <v>77</v>
      </c>
      <c r="D1479" s="29">
        <v>4</v>
      </c>
      <c r="E1479" s="29" t="s">
        <v>114</v>
      </c>
      <c r="F1479" t="s">
        <v>113</v>
      </c>
      <c r="G1479" s="29">
        <v>1</v>
      </c>
      <c r="H1479" s="29">
        <v>3</v>
      </c>
      <c r="I1479" s="68">
        <v>12</v>
      </c>
      <c r="K1479" t="s">
        <v>150</v>
      </c>
      <c r="L1479" t="s">
        <v>4911</v>
      </c>
      <c r="M1479" s="66" t="s">
        <v>6906</v>
      </c>
      <c r="O1479" t="str">
        <f t="shared" si="22"/>
        <v/>
      </c>
    </row>
    <row r="1480" spans="1:15" x14ac:dyDescent="0.25">
      <c r="A1480" t="s">
        <v>2998</v>
      </c>
      <c r="B1480"/>
      <c r="C1480" t="s">
        <v>77</v>
      </c>
      <c r="D1480" s="29">
        <v>2</v>
      </c>
      <c r="E1480" s="29" t="s">
        <v>114</v>
      </c>
      <c r="F1480" t="s">
        <v>113</v>
      </c>
      <c r="G1480" s="29">
        <v>1</v>
      </c>
      <c r="H1480" s="29">
        <v>1</v>
      </c>
      <c r="I1480" s="68">
        <v>2</v>
      </c>
      <c r="K1480" t="s">
        <v>106</v>
      </c>
      <c r="L1480" t="s">
        <v>4912</v>
      </c>
      <c r="M1480" s="66" t="s">
        <v>6906</v>
      </c>
      <c r="O1480" t="str">
        <f t="shared" si="22"/>
        <v/>
      </c>
    </row>
    <row r="1481" spans="1:15" x14ac:dyDescent="0.25">
      <c r="A1481" t="s">
        <v>2998</v>
      </c>
      <c r="B1481"/>
      <c r="C1481" t="s">
        <v>35</v>
      </c>
      <c r="D1481" s="29">
        <v>2</v>
      </c>
      <c r="E1481" s="29" t="s">
        <v>112</v>
      </c>
      <c r="F1481" t="s">
        <v>113</v>
      </c>
      <c r="G1481" s="29">
        <v>1</v>
      </c>
      <c r="H1481" s="29">
        <v>1</v>
      </c>
      <c r="I1481" s="68">
        <v>2</v>
      </c>
      <c r="K1481" t="s">
        <v>106</v>
      </c>
      <c r="L1481" t="s">
        <v>4912</v>
      </c>
      <c r="M1481" s="66"/>
      <c r="O1481" t="str">
        <f t="shared" ref="O1481:O1544" si="23">TRIM(N1481)</f>
        <v/>
      </c>
    </row>
    <row r="1482" spans="1:15" x14ac:dyDescent="0.25">
      <c r="A1482" t="s">
        <v>2998</v>
      </c>
      <c r="B1482"/>
      <c r="C1482" t="s">
        <v>46</v>
      </c>
      <c r="D1482" s="29">
        <v>96</v>
      </c>
      <c r="E1482" s="29" t="s">
        <v>111</v>
      </c>
      <c r="F1482" t="s">
        <v>105</v>
      </c>
      <c r="G1482" s="29">
        <v>3</v>
      </c>
      <c r="H1482" s="29">
        <v>1</v>
      </c>
      <c r="I1482" s="68">
        <v>1.44</v>
      </c>
      <c r="K1482" t="s">
        <v>106</v>
      </c>
      <c r="L1482" t="s">
        <v>4912</v>
      </c>
      <c r="M1482" s="66"/>
      <c r="O1482" t="str">
        <f t="shared" si="23"/>
        <v/>
      </c>
    </row>
    <row r="1483" spans="1:15" x14ac:dyDescent="0.25">
      <c r="A1483" t="s">
        <v>1989</v>
      </c>
      <c r="B1483"/>
      <c r="C1483" t="s">
        <v>77</v>
      </c>
      <c r="D1483" s="29">
        <v>3</v>
      </c>
      <c r="E1483" s="29" t="s">
        <v>114</v>
      </c>
      <c r="F1483" t="s">
        <v>113</v>
      </c>
      <c r="G1483" s="29">
        <v>1</v>
      </c>
      <c r="H1483" s="29">
        <v>1</v>
      </c>
      <c r="I1483" s="68">
        <v>3</v>
      </c>
      <c r="K1483" t="s">
        <v>106</v>
      </c>
      <c r="L1483" t="s">
        <v>4913</v>
      </c>
      <c r="M1483" s="66" t="s">
        <v>6906</v>
      </c>
      <c r="O1483" t="str">
        <f t="shared" si="23"/>
        <v/>
      </c>
    </row>
    <row r="1484" spans="1:15" x14ac:dyDescent="0.25">
      <c r="A1484" t="s">
        <v>1989</v>
      </c>
      <c r="B1484"/>
      <c r="C1484" t="s">
        <v>46</v>
      </c>
      <c r="D1484" s="29">
        <v>64</v>
      </c>
      <c r="E1484" s="29" t="s">
        <v>111</v>
      </c>
      <c r="F1484" t="s">
        <v>105</v>
      </c>
      <c r="G1484" s="29">
        <v>3</v>
      </c>
      <c r="H1484" s="29">
        <v>1</v>
      </c>
      <c r="I1484" s="68">
        <v>0.96</v>
      </c>
      <c r="K1484" t="s">
        <v>106</v>
      </c>
      <c r="L1484" t="s">
        <v>4913</v>
      </c>
      <c r="M1484" s="66"/>
      <c r="O1484" t="str">
        <f t="shared" si="23"/>
        <v/>
      </c>
    </row>
    <row r="1485" spans="1:15" x14ac:dyDescent="0.25">
      <c r="A1485" t="s">
        <v>1989</v>
      </c>
      <c r="B1485"/>
      <c r="C1485" t="s">
        <v>35</v>
      </c>
      <c r="D1485" s="29">
        <v>4</v>
      </c>
      <c r="E1485" s="29" t="s">
        <v>112</v>
      </c>
      <c r="F1485" t="s">
        <v>113</v>
      </c>
      <c r="G1485" s="29">
        <v>1</v>
      </c>
      <c r="H1485" s="29">
        <v>2</v>
      </c>
      <c r="I1485" s="68">
        <v>8</v>
      </c>
      <c r="K1485" t="s">
        <v>106</v>
      </c>
      <c r="L1485" t="s">
        <v>4913</v>
      </c>
      <c r="M1485" s="66"/>
      <c r="O1485" t="str">
        <f t="shared" si="23"/>
        <v/>
      </c>
    </row>
    <row r="1486" spans="1:15" x14ac:dyDescent="0.25">
      <c r="A1486" t="s">
        <v>2015</v>
      </c>
      <c r="B1486" s="103">
        <v>22</v>
      </c>
      <c r="C1486" t="s">
        <v>77</v>
      </c>
      <c r="D1486" s="29">
        <v>2</v>
      </c>
      <c r="E1486" s="29" t="s">
        <v>616</v>
      </c>
      <c r="F1486" t="s">
        <v>113</v>
      </c>
      <c r="G1486" s="29">
        <v>1</v>
      </c>
      <c r="H1486" s="29">
        <v>2</v>
      </c>
      <c r="I1486" s="68">
        <v>4</v>
      </c>
      <c r="K1486" t="s">
        <v>150</v>
      </c>
      <c r="L1486" t="s">
        <v>4914</v>
      </c>
      <c r="M1486" s="66" t="s">
        <v>6906</v>
      </c>
      <c r="O1486" t="str">
        <f t="shared" si="23"/>
        <v/>
      </c>
    </row>
    <row r="1487" spans="1:15" x14ac:dyDescent="0.25">
      <c r="A1487" t="s">
        <v>2015</v>
      </c>
      <c r="C1487" t="s">
        <v>35</v>
      </c>
      <c r="D1487" s="29">
        <v>4</v>
      </c>
      <c r="E1487" s="29" t="s">
        <v>112</v>
      </c>
      <c r="F1487" t="s">
        <v>113</v>
      </c>
      <c r="G1487" s="29">
        <v>1</v>
      </c>
      <c r="H1487" s="29">
        <v>3</v>
      </c>
      <c r="I1487" s="68">
        <v>12</v>
      </c>
      <c r="K1487" t="s">
        <v>150</v>
      </c>
      <c r="L1487" t="s">
        <v>4914</v>
      </c>
      <c r="M1487" s="66"/>
      <c r="O1487" t="str">
        <f t="shared" si="23"/>
        <v/>
      </c>
    </row>
    <row r="1488" spans="1:15" x14ac:dyDescent="0.25">
      <c r="A1488" t="s">
        <v>2015</v>
      </c>
      <c r="C1488" t="s">
        <v>46</v>
      </c>
      <c r="D1488" s="29">
        <v>96</v>
      </c>
      <c r="E1488" s="29" t="s">
        <v>111</v>
      </c>
      <c r="F1488" t="s">
        <v>105</v>
      </c>
      <c r="G1488" s="29">
        <v>1</v>
      </c>
      <c r="H1488" s="29">
        <v>1</v>
      </c>
      <c r="I1488" s="68">
        <v>0.48</v>
      </c>
      <c r="K1488" t="s">
        <v>150</v>
      </c>
      <c r="L1488" t="s">
        <v>4914</v>
      </c>
      <c r="M1488" s="66"/>
      <c r="O1488" t="str">
        <f t="shared" si="23"/>
        <v/>
      </c>
    </row>
    <row r="1489" spans="1:15" x14ac:dyDescent="0.25">
      <c r="A1489" t="s">
        <v>1551</v>
      </c>
      <c r="B1489"/>
      <c r="C1489" t="s">
        <v>77</v>
      </c>
      <c r="D1489" s="29">
        <v>3</v>
      </c>
      <c r="E1489" s="29" t="s">
        <v>114</v>
      </c>
      <c r="F1489" t="s">
        <v>113</v>
      </c>
      <c r="G1489" s="29">
        <v>1</v>
      </c>
      <c r="H1489" s="29">
        <v>1</v>
      </c>
      <c r="I1489" s="68">
        <v>3</v>
      </c>
      <c r="K1489" t="s">
        <v>106</v>
      </c>
      <c r="L1489" t="s">
        <v>4012</v>
      </c>
      <c r="M1489" s="66" t="s">
        <v>6920</v>
      </c>
      <c r="O1489" t="str">
        <f t="shared" si="23"/>
        <v/>
      </c>
    </row>
    <row r="1490" spans="1:15" x14ac:dyDescent="0.25">
      <c r="A1490" t="s">
        <v>1551</v>
      </c>
      <c r="B1490"/>
      <c r="C1490" t="s">
        <v>35</v>
      </c>
      <c r="D1490" s="29">
        <v>3</v>
      </c>
      <c r="E1490" s="29" t="s">
        <v>112</v>
      </c>
      <c r="F1490" t="s">
        <v>113</v>
      </c>
      <c r="G1490" s="29">
        <v>1</v>
      </c>
      <c r="H1490" s="29">
        <v>1</v>
      </c>
      <c r="I1490" s="68">
        <v>3</v>
      </c>
      <c r="K1490" t="s">
        <v>106</v>
      </c>
      <c r="L1490" t="s">
        <v>4012</v>
      </c>
      <c r="M1490" s="66"/>
      <c r="O1490" t="str">
        <f t="shared" si="23"/>
        <v/>
      </c>
    </row>
    <row r="1491" spans="1:15" x14ac:dyDescent="0.25">
      <c r="A1491" t="s">
        <v>2233</v>
      </c>
      <c r="B1491"/>
      <c r="C1491" t="s">
        <v>77</v>
      </c>
      <c r="D1491" s="29">
        <v>4</v>
      </c>
      <c r="E1491" s="29" t="s">
        <v>114</v>
      </c>
      <c r="F1491" t="s">
        <v>113</v>
      </c>
      <c r="G1491" s="29">
        <v>1</v>
      </c>
      <c r="H1491" s="29">
        <v>3</v>
      </c>
      <c r="I1491" s="68">
        <v>12</v>
      </c>
      <c r="K1491" t="s">
        <v>106</v>
      </c>
      <c r="L1491" t="s">
        <v>4915</v>
      </c>
      <c r="M1491" s="66" t="s">
        <v>6906</v>
      </c>
      <c r="O1491" t="str">
        <f t="shared" si="23"/>
        <v/>
      </c>
    </row>
    <row r="1492" spans="1:15" x14ac:dyDescent="0.25">
      <c r="A1492" t="s">
        <v>2233</v>
      </c>
      <c r="B1492"/>
      <c r="C1492" t="s">
        <v>35</v>
      </c>
      <c r="D1492" s="29">
        <v>4</v>
      </c>
      <c r="E1492" s="29" t="s">
        <v>112</v>
      </c>
      <c r="F1492" t="s">
        <v>113</v>
      </c>
      <c r="G1492" s="29">
        <v>1</v>
      </c>
      <c r="H1492" s="29">
        <v>5</v>
      </c>
      <c r="I1492" s="68">
        <v>20</v>
      </c>
      <c r="K1492" t="s">
        <v>106</v>
      </c>
      <c r="L1492" t="s">
        <v>4915</v>
      </c>
      <c r="M1492" s="66"/>
      <c r="O1492" t="str">
        <f t="shared" si="23"/>
        <v/>
      </c>
    </row>
    <row r="1493" spans="1:15" x14ac:dyDescent="0.25">
      <c r="A1493" t="s">
        <v>2233</v>
      </c>
      <c r="B1493"/>
      <c r="C1493" t="s">
        <v>47</v>
      </c>
      <c r="D1493" s="29">
        <v>64</v>
      </c>
      <c r="E1493" s="29" t="s">
        <v>109</v>
      </c>
      <c r="F1493" t="s">
        <v>105</v>
      </c>
      <c r="G1493" s="29">
        <v>3</v>
      </c>
      <c r="H1493" s="29">
        <v>5</v>
      </c>
      <c r="I1493" s="68">
        <v>4.8</v>
      </c>
      <c r="K1493" t="s">
        <v>106</v>
      </c>
      <c r="L1493" t="s">
        <v>4915</v>
      </c>
      <c r="M1493" s="66"/>
      <c r="O1493" t="str">
        <f t="shared" si="23"/>
        <v/>
      </c>
    </row>
    <row r="1494" spans="1:15" x14ac:dyDescent="0.25">
      <c r="A1494" t="s">
        <v>1255</v>
      </c>
      <c r="B1494"/>
      <c r="C1494" t="s">
        <v>77</v>
      </c>
      <c r="D1494" s="29">
        <v>1</v>
      </c>
      <c r="E1494" s="29" t="s">
        <v>114</v>
      </c>
      <c r="F1494" t="s">
        <v>113</v>
      </c>
      <c r="G1494" s="29">
        <v>1</v>
      </c>
      <c r="H1494" s="29">
        <v>1</v>
      </c>
      <c r="I1494" s="68">
        <v>1</v>
      </c>
      <c r="K1494" t="s">
        <v>106</v>
      </c>
      <c r="L1494" t="s">
        <v>4029</v>
      </c>
      <c r="M1494" s="66" t="s">
        <v>6920</v>
      </c>
      <c r="O1494" t="str">
        <f t="shared" si="23"/>
        <v/>
      </c>
    </row>
    <row r="1495" spans="1:15" x14ac:dyDescent="0.25">
      <c r="A1495" t="s">
        <v>1255</v>
      </c>
      <c r="B1495"/>
      <c r="C1495" t="s">
        <v>35</v>
      </c>
      <c r="D1495" s="29">
        <v>96</v>
      </c>
      <c r="E1495" s="29" t="s">
        <v>108</v>
      </c>
      <c r="F1495" t="s">
        <v>105</v>
      </c>
      <c r="G1495" s="29">
        <v>2</v>
      </c>
      <c r="H1495" s="29">
        <v>1</v>
      </c>
      <c r="I1495" s="68">
        <v>0.96</v>
      </c>
      <c r="K1495" t="s">
        <v>106</v>
      </c>
      <c r="L1495" t="s">
        <v>4029</v>
      </c>
      <c r="M1495" s="66"/>
      <c r="O1495" t="str">
        <f t="shared" si="23"/>
        <v/>
      </c>
    </row>
    <row r="1496" spans="1:15" x14ac:dyDescent="0.25">
      <c r="A1496" t="s">
        <v>2369</v>
      </c>
      <c r="B1496"/>
      <c r="C1496" t="s">
        <v>77</v>
      </c>
      <c r="D1496" s="29">
        <v>34</v>
      </c>
      <c r="E1496" s="29" t="s">
        <v>104</v>
      </c>
      <c r="F1496" t="s">
        <v>105</v>
      </c>
      <c r="G1496" s="29">
        <v>1</v>
      </c>
      <c r="H1496" s="29">
        <v>3</v>
      </c>
      <c r="I1496" s="68">
        <v>0.51</v>
      </c>
      <c r="K1496" t="s">
        <v>106</v>
      </c>
      <c r="L1496" t="s">
        <v>4916</v>
      </c>
      <c r="M1496" s="66" t="s">
        <v>6906</v>
      </c>
      <c r="O1496" t="str">
        <f t="shared" si="23"/>
        <v/>
      </c>
    </row>
    <row r="1497" spans="1:15" x14ac:dyDescent="0.25">
      <c r="A1497" t="s">
        <v>3182</v>
      </c>
      <c r="B1497" s="103">
        <v>34</v>
      </c>
      <c r="C1497" t="s">
        <v>77</v>
      </c>
      <c r="D1497" s="29">
        <v>2</v>
      </c>
      <c r="E1497" s="29" t="s">
        <v>114</v>
      </c>
      <c r="F1497" t="s">
        <v>113</v>
      </c>
      <c r="G1497" s="29">
        <v>2</v>
      </c>
      <c r="H1497" s="29">
        <v>2</v>
      </c>
      <c r="I1497" s="68">
        <v>8</v>
      </c>
      <c r="K1497" t="s">
        <v>150</v>
      </c>
      <c r="L1497" t="s">
        <v>4917</v>
      </c>
      <c r="M1497" s="66" t="s">
        <v>6906</v>
      </c>
      <c r="O1497" t="str">
        <f t="shared" si="23"/>
        <v/>
      </c>
    </row>
    <row r="1498" spans="1:15" x14ac:dyDescent="0.25">
      <c r="A1498" t="s">
        <v>3182</v>
      </c>
      <c r="B1498" s="103">
        <v>34</v>
      </c>
      <c r="C1498" t="s">
        <v>35</v>
      </c>
      <c r="D1498" s="29">
        <v>3</v>
      </c>
      <c r="E1498" s="29" t="s">
        <v>112</v>
      </c>
      <c r="F1498" t="s">
        <v>113</v>
      </c>
      <c r="G1498" s="29">
        <v>1</v>
      </c>
      <c r="H1498" s="29">
        <v>2</v>
      </c>
      <c r="I1498" s="68">
        <v>6</v>
      </c>
      <c r="K1498" t="s">
        <v>150</v>
      </c>
      <c r="L1498" t="s">
        <v>4917</v>
      </c>
      <c r="M1498" s="66"/>
      <c r="O1498" t="str">
        <f t="shared" si="23"/>
        <v/>
      </c>
    </row>
    <row r="1499" spans="1:15" x14ac:dyDescent="0.25">
      <c r="A1499" t="s">
        <v>3182</v>
      </c>
      <c r="B1499" s="103">
        <v>34</v>
      </c>
      <c r="C1499" t="s">
        <v>46</v>
      </c>
      <c r="D1499" s="29">
        <v>96</v>
      </c>
      <c r="E1499" s="29" t="s">
        <v>111</v>
      </c>
      <c r="F1499" t="s">
        <v>105</v>
      </c>
      <c r="G1499" s="29">
        <v>2</v>
      </c>
      <c r="H1499" s="29">
        <v>1</v>
      </c>
      <c r="I1499" s="68">
        <v>0.96</v>
      </c>
      <c r="K1499" t="s">
        <v>150</v>
      </c>
      <c r="L1499" t="s">
        <v>4917</v>
      </c>
      <c r="M1499" s="66"/>
      <c r="O1499" t="str">
        <f t="shared" si="23"/>
        <v/>
      </c>
    </row>
    <row r="1500" spans="1:15" x14ac:dyDescent="0.25">
      <c r="A1500" t="s">
        <v>1862</v>
      </c>
      <c r="B1500"/>
      <c r="C1500" t="s">
        <v>77</v>
      </c>
      <c r="D1500" s="29">
        <v>2</v>
      </c>
      <c r="E1500" s="29" t="s">
        <v>114</v>
      </c>
      <c r="F1500" t="s">
        <v>113</v>
      </c>
      <c r="G1500" s="29">
        <v>1</v>
      </c>
      <c r="H1500" s="29">
        <v>1</v>
      </c>
      <c r="I1500" s="68">
        <v>2</v>
      </c>
      <c r="K1500" t="s">
        <v>106</v>
      </c>
      <c r="L1500" t="s">
        <v>4918</v>
      </c>
      <c r="M1500" s="66" t="s">
        <v>6906</v>
      </c>
      <c r="O1500" t="str">
        <f t="shared" si="23"/>
        <v/>
      </c>
    </row>
    <row r="1501" spans="1:15" x14ac:dyDescent="0.25">
      <c r="A1501" t="s">
        <v>1862</v>
      </c>
      <c r="B1501"/>
      <c r="C1501" t="s">
        <v>35</v>
      </c>
      <c r="D1501" s="29">
        <v>2</v>
      </c>
      <c r="E1501" s="29" t="s">
        <v>112</v>
      </c>
      <c r="F1501" t="s">
        <v>113</v>
      </c>
      <c r="G1501" s="29">
        <v>1</v>
      </c>
      <c r="H1501" s="29">
        <v>1</v>
      </c>
      <c r="I1501" s="68">
        <v>2</v>
      </c>
      <c r="K1501" t="s">
        <v>106</v>
      </c>
      <c r="L1501" t="s">
        <v>4918</v>
      </c>
      <c r="M1501" s="66"/>
      <c r="O1501" t="str">
        <f t="shared" si="23"/>
        <v/>
      </c>
    </row>
    <row r="1502" spans="1:15" x14ac:dyDescent="0.25">
      <c r="A1502" t="s">
        <v>1862</v>
      </c>
      <c r="B1502"/>
      <c r="C1502" t="s">
        <v>46</v>
      </c>
      <c r="D1502" s="29">
        <v>96</v>
      </c>
      <c r="E1502" s="29" t="s">
        <v>111</v>
      </c>
      <c r="F1502" t="s">
        <v>105</v>
      </c>
      <c r="G1502" s="29">
        <v>1</v>
      </c>
      <c r="H1502" s="29">
        <v>1</v>
      </c>
      <c r="I1502" s="68">
        <v>0.48</v>
      </c>
      <c r="K1502" t="s">
        <v>106</v>
      </c>
      <c r="L1502" t="s">
        <v>4918</v>
      </c>
      <c r="M1502" s="66"/>
      <c r="O1502" t="str">
        <f t="shared" si="23"/>
        <v/>
      </c>
    </row>
    <row r="1503" spans="1:15" x14ac:dyDescent="0.25">
      <c r="A1503" t="s">
        <v>1802</v>
      </c>
      <c r="B1503"/>
      <c r="C1503" t="s">
        <v>77</v>
      </c>
      <c r="D1503" s="29">
        <v>4</v>
      </c>
      <c r="E1503" s="29" t="s">
        <v>114</v>
      </c>
      <c r="F1503" t="s">
        <v>113</v>
      </c>
      <c r="G1503" s="29">
        <v>1</v>
      </c>
      <c r="H1503" s="29">
        <v>2</v>
      </c>
      <c r="I1503" s="68">
        <v>8</v>
      </c>
      <c r="K1503" t="s">
        <v>106</v>
      </c>
      <c r="L1503" t="s">
        <v>4919</v>
      </c>
      <c r="M1503" s="66" t="s">
        <v>6906</v>
      </c>
      <c r="O1503" t="str">
        <f t="shared" si="23"/>
        <v/>
      </c>
    </row>
    <row r="1504" spans="1:15" x14ac:dyDescent="0.25">
      <c r="A1504" t="s">
        <v>1802</v>
      </c>
      <c r="B1504"/>
      <c r="C1504" t="s">
        <v>35</v>
      </c>
      <c r="D1504" s="29">
        <v>4</v>
      </c>
      <c r="E1504" s="29" t="s">
        <v>112</v>
      </c>
      <c r="F1504" t="s">
        <v>113</v>
      </c>
      <c r="G1504" s="29">
        <v>1</v>
      </c>
      <c r="H1504" s="29">
        <v>2</v>
      </c>
      <c r="I1504" s="68">
        <v>8</v>
      </c>
      <c r="K1504" t="s">
        <v>106</v>
      </c>
      <c r="L1504" t="s">
        <v>4919</v>
      </c>
      <c r="M1504" s="66"/>
      <c r="O1504" t="str">
        <f t="shared" si="23"/>
        <v/>
      </c>
    </row>
    <row r="1505" spans="1:15" x14ac:dyDescent="0.25">
      <c r="A1505" t="s">
        <v>1802</v>
      </c>
      <c r="B1505"/>
      <c r="C1505" t="s">
        <v>46</v>
      </c>
      <c r="D1505" s="29">
        <v>96</v>
      </c>
      <c r="E1505" s="29" t="s">
        <v>111</v>
      </c>
      <c r="F1505" t="s">
        <v>105</v>
      </c>
      <c r="G1505" s="29">
        <v>1</v>
      </c>
      <c r="H1505" s="29">
        <v>1</v>
      </c>
      <c r="I1505" s="68">
        <v>0.48</v>
      </c>
      <c r="K1505" t="s">
        <v>106</v>
      </c>
      <c r="L1505" t="s">
        <v>4919</v>
      </c>
      <c r="M1505" s="66"/>
      <c r="O1505" t="str">
        <f t="shared" si="23"/>
        <v/>
      </c>
    </row>
    <row r="1506" spans="1:15" x14ac:dyDescent="0.25">
      <c r="A1506" t="s">
        <v>1637</v>
      </c>
      <c r="B1506"/>
      <c r="C1506" t="s">
        <v>77</v>
      </c>
      <c r="D1506" s="29">
        <v>96</v>
      </c>
      <c r="E1506" s="29" t="s">
        <v>104</v>
      </c>
      <c r="F1506" t="s">
        <v>105</v>
      </c>
      <c r="G1506" s="29">
        <v>1</v>
      </c>
      <c r="H1506" s="29">
        <v>2</v>
      </c>
      <c r="I1506" s="68">
        <v>0.96</v>
      </c>
      <c r="K1506" t="s">
        <v>106</v>
      </c>
      <c r="L1506" t="s">
        <v>4920</v>
      </c>
      <c r="M1506" s="66" t="s">
        <v>6906</v>
      </c>
      <c r="O1506" t="str">
        <f t="shared" si="23"/>
        <v/>
      </c>
    </row>
    <row r="1507" spans="1:15" x14ac:dyDescent="0.25">
      <c r="A1507" t="s">
        <v>1637</v>
      </c>
      <c r="B1507"/>
      <c r="C1507" t="s">
        <v>35</v>
      </c>
      <c r="D1507" s="29">
        <v>96</v>
      </c>
      <c r="E1507" s="29" t="s">
        <v>108</v>
      </c>
      <c r="F1507" t="s">
        <v>105</v>
      </c>
      <c r="G1507" s="29">
        <v>4</v>
      </c>
      <c r="H1507" s="29">
        <v>2</v>
      </c>
      <c r="I1507" s="68">
        <v>3.84</v>
      </c>
      <c r="K1507" t="s">
        <v>106</v>
      </c>
      <c r="L1507" t="s">
        <v>4920</v>
      </c>
      <c r="M1507" s="66"/>
      <c r="O1507" t="str">
        <f t="shared" si="23"/>
        <v/>
      </c>
    </row>
    <row r="1508" spans="1:15" x14ac:dyDescent="0.25">
      <c r="A1508" t="s">
        <v>1637</v>
      </c>
      <c r="B1508"/>
      <c r="C1508" t="s">
        <v>47</v>
      </c>
      <c r="D1508" s="29">
        <v>64</v>
      </c>
      <c r="E1508" s="29" t="s">
        <v>109</v>
      </c>
      <c r="F1508" t="s">
        <v>105</v>
      </c>
      <c r="G1508" s="29">
        <v>1</v>
      </c>
      <c r="H1508" s="29">
        <v>1</v>
      </c>
      <c r="I1508" s="68">
        <v>0.32</v>
      </c>
      <c r="K1508" t="s">
        <v>106</v>
      </c>
      <c r="L1508" t="s">
        <v>4920</v>
      </c>
      <c r="M1508" s="66"/>
      <c r="O1508" t="str">
        <f t="shared" si="23"/>
        <v/>
      </c>
    </row>
    <row r="1509" spans="1:15" x14ac:dyDescent="0.25">
      <c r="A1509" t="s">
        <v>1924</v>
      </c>
      <c r="B1509" s="103">
        <v>8</v>
      </c>
      <c r="C1509" t="s">
        <v>77</v>
      </c>
      <c r="D1509" s="29">
        <v>2</v>
      </c>
      <c r="E1509" s="29" t="s">
        <v>114</v>
      </c>
      <c r="F1509" t="s">
        <v>113</v>
      </c>
      <c r="G1509" s="29">
        <v>1</v>
      </c>
      <c r="H1509" s="29">
        <v>1</v>
      </c>
      <c r="I1509" s="68">
        <v>2</v>
      </c>
      <c r="K1509" t="s">
        <v>150</v>
      </c>
      <c r="L1509" t="s">
        <v>4921</v>
      </c>
      <c r="M1509" s="66" t="s">
        <v>6906</v>
      </c>
      <c r="O1509" t="str">
        <f t="shared" si="23"/>
        <v/>
      </c>
    </row>
    <row r="1510" spans="1:15" x14ac:dyDescent="0.25">
      <c r="A1510" t="s">
        <v>1924</v>
      </c>
      <c r="C1510" t="s">
        <v>35</v>
      </c>
      <c r="D1510" s="29">
        <v>96</v>
      </c>
      <c r="E1510" s="29" t="s">
        <v>108</v>
      </c>
      <c r="F1510" t="s">
        <v>105</v>
      </c>
      <c r="G1510" s="29">
        <v>3</v>
      </c>
      <c r="H1510" s="29">
        <v>1</v>
      </c>
      <c r="I1510" s="68">
        <v>1.44</v>
      </c>
      <c r="K1510" t="s">
        <v>150</v>
      </c>
      <c r="L1510" t="s">
        <v>4921</v>
      </c>
      <c r="M1510" s="66"/>
      <c r="O1510" t="str">
        <f t="shared" si="23"/>
        <v/>
      </c>
    </row>
    <row r="1511" spans="1:15" x14ac:dyDescent="0.25">
      <c r="A1511" t="s">
        <v>1924</v>
      </c>
      <c r="C1511" t="s">
        <v>46</v>
      </c>
      <c r="D1511" s="29">
        <v>64</v>
      </c>
      <c r="E1511" s="29" t="s">
        <v>111</v>
      </c>
      <c r="F1511" t="s">
        <v>105</v>
      </c>
      <c r="G1511" s="29">
        <v>1</v>
      </c>
      <c r="H1511" s="29">
        <v>1</v>
      </c>
      <c r="I1511" s="68">
        <v>0.32</v>
      </c>
      <c r="K1511" t="s">
        <v>150</v>
      </c>
      <c r="L1511" t="s">
        <v>4921</v>
      </c>
      <c r="M1511" s="66"/>
      <c r="O1511" t="str">
        <f t="shared" si="23"/>
        <v/>
      </c>
    </row>
    <row r="1512" spans="1:15" x14ac:dyDescent="0.25">
      <c r="A1512" t="s">
        <v>2266</v>
      </c>
      <c r="B1512"/>
      <c r="C1512" t="s">
        <v>77</v>
      </c>
      <c r="D1512" s="29">
        <v>4</v>
      </c>
      <c r="E1512" s="29" t="s">
        <v>114</v>
      </c>
      <c r="F1512" t="s">
        <v>113</v>
      </c>
      <c r="G1512" s="29">
        <v>1</v>
      </c>
      <c r="H1512" s="29">
        <v>1</v>
      </c>
      <c r="I1512" s="68">
        <v>4</v>
      </c>
      <c r="K1512" t="s">
        <v>106</v>
      </c>
      <c r="L1512" t="s">
        <v>4082</v>
      </c>
      <c r="M1512" s="66" t="s">
        <v>6920</v>
      </c>
      <c r="O1512" t="str">
        <f t="shared" si="23"/>
        <v/>
      </c>
    </row>
    <row r="1513" spans="1:15" x14ac:dyDescent="0.25">
      <c r="A1513" t="s">
        <v>2266</v>
      </c>
      <c r="B1513"/>
      <c r="C1513" t="s">
        <v>35</v>
      </c>
      <c r="D1513" s="29">
        <v>3</v>
      </c>
      <c r="E1513" s="29" t="s">
        <v>112</v>
      </c>
      <c r="F1513" t="s">
        <v>113</v>
      </c>
      <c r="G1513" s="29">
        <v>1</v>
      </c>
      <c r="H1513" s="29">
        <v>3</v>
      </c>
      <c r="I1513" s="68">
        <v>9</v>
      </c>
      <c r="K1513" t="s">
        <v>106</v>
      </c>
      <c r="L1513" t="s">
        <v>4082</v>
      </c>
      <c r="M1513" s="66"/>
      <c r="O1513" t="str">
        <f t="shared" si="23"/>
        <v/>
      </c>
    </row>
    <row r="1514" spans="1:15" x14ac:dyDescent="0.25">
      <c r="A1514" t="s">
        <v>1885</v>
      </c>
      <c r="B1514"/>
      <c r="C1514" t="s">
        <v>77</v>
      </c>
      <c r="D1514" s="29">
        <v>1</v>
      </c>
      <c r="E1514" s="29" t="s">
        <v>114</v>
      </c>
      <c r="F1514" t="s">
        <v>113</v>
      </c>
      <c r="G1514" s="29">
        <v>1</v>
      </c>
      <c r="H1514" s="29">
        <v>2</v>
      </c>
      <c r="I1514" s="68">
        <v>2</v>
      </c>
      <c r="K1514" t="s">
        <v>106</v>
      </c>
      <c r="L1514" t="s">
        <v>4922</v>
      </c>
      <c r="M1514" s="66" t="s">
        <v>6906</v>
      </c>
      <c r="O1514" t="str">
        <f t="shared" si="23"/>
        <v/>
      </c>
    </row>
    <row r="1515" spans="1:15" x14ac:dyDescent="0.25">
      <c r="A1515" t="s">
        <v>1885</v>
      </c>
      <c r="B1515"/>
      <c r="C1515" t="s">
        <v>35</v>
      </c>
      <c r="D1515" s="29">
        <v>1</v>
      </c>
      <c r="E1515" s="29" t="s">
        <v>112</v>
      </c>
      <c r="F1515" t="s">
        <v>113</v>
      </c>
      <c r="G1515" s="29">
        <v>1</v>
      </c>
      <c r="H1515" s="29">
        <v>2</v>
      </c>
      <c r="I1515" s="68">
        <v>2</v>
      </c>
      <c r="K1515" t="s">
        <v>106</v>
      </c>
      <c r="L1515" t="s">
        <v>4922</v>
      </c>
      <c r="M1515" s="66"/>
      <c r="O1515" t="str">
        <f t="shared" si="23"/>
        <v/>
      </c>
    </row>
    <row r="1516" spans="1:15" x14ac:dyDescent="0.25">
      <c r="A1516" t="s">
        <v>1557</v>
      </c>
      <c r="B1516"/>
      <c r="C1516" t="s">
        <v>77</v>
      </c>
      <c r="D1516" s="29">
        <v>1</v>
      </c>
      <c r="E1516" s="29" t="s">
        <v>114</v>
      </c>
      <c r="F1516" t="s">
        <v>113</v>
      </c>
      <c r="G1516" s="29">
        <v>1</v>
      </c>
      <c r="H1516" s="29">
        <v>1</v>
      </c>
      <c r="I1516" s="68">
        <v>1</v>
      </c>
      <c r="K1516" t="s">
        <v>106</v>
      </c>
      <c r="L1516" t="s">
        <v>3904</v>
      </c>
      <c r="M1516" s="66" t="s">
        <v>6920</v>
      </c>
      <c r="O1516" t="str">
        <f t="shared" si="23"/>
        <v/>
      </c>
    </row>
    <row r="1517" spans="1:15" x14ac:dyDescent="0.25">
      <c r="A1517" t="s">
        <v>1557</v>
      </c>
      <c r="B1517"/>
      <c r="C1517" t="s">
        <v>35</v>
      </c>
      <c r="D1517" s="29">
        <v>96</v>
      </c>
      <c r="E1517" s="29" t="s">
        <v>108</v>
      </c>
      <c r="F1517" t="s">
        <v>105</v>
      </c>
      <c r="G1517" s="29">
        <v>2</v>
      </c>
      <c r="H1517" s="29">
        <v>1</v>
      </c>
      <c r="I1517" s="68">
        <v>0.96</v>
      </c>
      <c r="K1517" t="s">
        <v>106</v>
      </c>
      <c r="L1517" t="s">
        <v>3904</v>
      </c>
      <c r="M1517" s="66"/>
      <c r="O1517" t="str">
        <f t="shared" si="23"/>
        <v/>
      </c>
    </row>
    <row r="1518" spans="1:15" x14ac:dyDescent="0.25">
      <c r="A1518" t="s">
        <v>1578</v>
      </c>
      <c r="B1518"/>
      <c r="C1518" t="s">
        <v>77</v>
      </c>
      <c r="D1518" s="29">
        <v>1</v>
      </c>
      <c r="E1518" s="29" t="s">
        <v>114</v>
      </c>
      <c r="F1518" t="s">
        <v>113</v>
      </c>
      <c r="G1518" s="29">
        <v>1</v>
      </c>
      <c r="H1518" s="29">
        <v>1</v>
      </c>
      <c r="I1518" s="68">
        <v>1</v>
      </c>
      <c r="K1518" t="s">
        <v>106</v>
      </c>
      <c r="L1518" t="s">
        <v>4535</v>
      </c>
      <c r="M1518" s="66" t="s">
        <v>6906</v>
      </c>
      <c r="O1518" t="str">
        <f t="shared" si="23"/>
        <v/>
      </c>
    </row>
    <row r="1519" spans="1:15" x14ac:dyDescent="0.25">
      <c r="A1519" t="s">
        <v>1578</v>
      </c>
      <c r="B1519"/>
      <c r="C1519" t="s">
        <v>35</v>
      </c>
      <c r="D1519" s="29">
        <v>64</v>
      </c>
      <c r="E1519" s="29" t="s">
        <v>108</v>
      </c>
      <c r="F1519" t="s">
        <v>105</v>
      </c>
      <c r="G1519" s="29">
        <v>1</v>
      </c>
      <c r="H1519" s="29">
        <v>2</v>
      </c>
      <c r="I1519" s="68">
        <v>0.64</v>
      </c>
      <c r="K1519" t="s">
        <v>106</v>
      </c>
      <c r="L1519" t="s">
        <v>4535</v>
      </c>
      <c r="M1519" s="66"/>
      <c r="O1519" t="str">
        <f t="shared" si="23"/>
        <v/>
      </c>
    </row>
    <row r="1520" spans="1:15" x14ac:dyDescent="0.25">
      <c r="A1520" t="s">
        <v>1578</v>
      </c>
      <c r="B1520"/>
      <c r="C1520" t="s">
        <v>35</v>
      </c>
      <c r="D1520" s="29">
        <v>64</v>
      </c>
      <c r="E1520" s="29" t="s">
        <v>108</v>
      </c>
      <c r="F1520" t="s">
        <v>105</v>
      </c>
      <c r="G1520" s="29">
        <v>1</v>
      </c>
      <c r="H1520" s="29">
        <v>2</v>
      </c>
      <c r="I1520" s="68">
        <v>0.64</v>
      </c>
      <c r="K1520" t="s">
        <v>106</v>
      </c>
      <c r="L1520" t="s">
        <v>4535</v>
      </c>
      <c r="M1520" s="66"/>
      <c r="O1520" t="str">
        <f t="shared" si="23"/>
        <v/>
      </c>
    </row>
    <row r="1521" spans="1:15" x14ac:dyDescent="0.25">
      <c r="A1521" t="s">
        <v>1578</v>
      </c>
      <c r="B1521"/>
      <c r="C1521" t="s">
        <v>46</v>
      </c>
      <c r="D1521" s="29">
        <v>64</v>
      </c>
      <c r="E1521" s="29" t="s">
        <v>111</v>
      </c>
      <c r="F1521" t="s">
        <v>105</v>
      </c>
      <c r="G1521" s="29">
        <v>1</v>
      </c>
      <c r="H1521" s="29">
        <v>1</v>
      </c>
      <c r="I1521" s="68">
        <v>0.32</v>
      </c>
      <c r="K1521" t="s">
        <v>106</v>
      </c>
      <c r="L1521" t="s">
        <v>4535</v>
      </c>
      <c r="M1521" s="66"/>
      <c r="O1521" t="str">
        <f t="shared" si="23"/>
        <v/>
      </c>
    </row>
    <row r="1522" spans="1:15" x14ac:dyDescent="0.25">
      <c r="A1522" t="s">
        <v>1308</v>
      </c>
      <c r="B1522"/>
      <c r="C1522" t="s">
        <v>77</v>
      </c>
      <c r="D1522" s="29">
        <v>1</v>
      </c>
      <c r="E1522" s="29" t="s">
        <v>114</v>
      </c>
      <c r="F1522" t="s">
        <v>113</v>
      </c>
      <c r="G1522" s="29">
        <v>1</v>
      </c>
      <c r="H1522" s="29">
        <v>1</v>
      </c>
      <c r="I1522" s="68">
        <v>1</v>
      </c>
      <c r="K1522" t="s">
        <v>106</v>
      </c>
      <c r="L1522" t="s">
        <v>4923</v>
      </c>
      <c r="M1522" s="66" t="s">
        <v>6906</v>
      </c>
      <c r="O1522" t="str">
        <f t="shared" si="23"/>
        <v/>
      </c>
    </row>
    <row r="1523" spans="1:15" x14ac:dyDescent="0.25">
      <c r="A1523" t="s">
        <v>1308</v>
      </c>
      <c r="B1523"/>
      <c r="C1523" t="s">
        <v>47</v>
      </c>
      <c r="D1523" s="29">
        <v>64</v>
      </c>
      <c r="E1523" s="29" t="s">
        <v>109</v>
      </c>
      <c r="F1523" t="s">
        <v>105</v>
      </c>
      <c r="G1523" s="29">
        <v>1</v>
      </c>
      <c r="H1523" s="29">
        <v>2</v>
      </c>
      <c r="I1523" s="68">
        <v>0.64</v>
      </c>
      <c r="K1523" t="s">
        <v>106</v>
      </c>
      <c r="L1523" t="s">
        <v>4923</v>
      </c>
      <c r="M1523" s="66"/>
      <c r="O1523" t="str">
        <f t="shared" si="23"/>
        <v/>
      </c>
    </row>
    <row r="1524" spans="1:15" x14ac:dyDescent="0.25">
      <c r="A1524" t="s">
        <v>1308</v>
      </c>
      <c r="B1524"/>
      <c r="C1524" t="s">
        <v>35</v>
      </c>
      <c r="D1524" s="29">
        <v>2</v>
      </c>
      <c r="E1524" s="29" t="s">
        <v>112</v>
      </c>
      <c r="F1524" t="s">
        <v>113</v>
      </c>
      <c r="G1524" s="29">
        <v>1</v>
      </c>
      <c r="H1524" s="29">
        <v>3</v>
      </c>
      <c r="I1524" s="68">
        <v>6</v>
      </c>
      <c r="K1524" t="s">
        <v>106</v>
      </c>
      <c r="L1524" t="s">
        <v>4923</v>
      </c>
      <c r="M1524" s="66"/>
      <c r="O1524" t="str">
        <f t="shared" si="23"/>
        <v/>
      </c>
    </row>
    <row r="1525" spans="1:15" x14ac:dyDescent="0.25">
      <c r="A1525" t="s">
        <v>1360</v>
      </c>
      <c r="B1525" s="103">
        <v>20</v>
      </c>
      <c r="C1525" t="s">
        <v>77</v>
      </c>
      <c r="D1525" s="29">
        <v>2</v>
      </c>
      <c r="E1525" s="29" t="s">
        <v>616</v>
      </c>
      <c r="F1525" t="s">
        <v>113</v>
      </c>
      <c r="G1525" s="29">
        <v>1</v>
      </c>
      <c r="H1525" s="29">
        <v>1</v>
      </c>
      <c r="I1525" s="68">
        <v>2</v>
      </c>
      <c r="K1525" t="s">
        <v>150</v>
      </c>
      <c r="L1525" t="s">
        <v>4924</v>
      </c>
      <c r="M1525" s="66" t="s">
        <v>6906</v>
      </c>
      <c r="O1525" t="str">
        <f t="shared" si="23"/>
        <v/>
      </c>
    </row>
    <row r="1526" spans="1:15" x14ac:dyDescent="0.25">
      <c r="A1526" t="s">
        <v>1360</v>
      </c>
      <c r="C1526" t="s">
        <v>35</v>
      </c>
      <c r="D1526" s="29">
        <v>2</v>
      </c>
      <c r="E1526" s="29" t="s">
        <v>112</v>
      </c>
      <c r="F1526" t="s">
        <v>113</v>
      </c>
      <c r="G1526" s="29">
        <v>1</v>
      </c>
      <c r="H1526" s="29">
        <v>2</v>
      </c>
      <c r="I1526" s="68">
        <v>4</v>
      </c>
      <c r="K1526" t="s">
        <v>150</v>
      </c>
      <c r="L1526" t="s">
        <v>4924</v>
      </c>
      <c r="M1526" s="66"/>
      <c r="O1526" t="str">
        <f t="shared" si="23"/>
        <v/>
      </c>
    </row>
    <row r="1527" spans="1:15" x14ac:dyDescent="0.25">
      <c r="A1527" t="s">
        <v>1360</v>
      </c>
      <c r="C1527" t="s">
        <v>46</v>
      </c>
      <c r="D1527" s="29">
        <v>96</v>
      </c>
      <c r="E1527" s="29" t="s">
        <v>111</v>
      </c>
      <c r="F1527" t="s">
        <v>105</v>
      </c>
      <c r="G1527" s="29">
        <v>2</v>
      </c>
      <c r="H1527" s="29">
        <v>1</v>
      </c>
      <c r="I1527" s="68">
        <v>0.96</v>
      </c>
      <c r="K1527" t="s">
        <v>150</v>
      </c>
      <c r="L1527" t="s">
        <v>4924</v>
      </c>
      <c r="M1527" s="66"/>
      <c r="O1527" t="str">
        <f t="shared" si="23"/>
        <v/>
      </c>
    </row>
    <row r="1528" spans="1:15" x14ac:dyDescent="0.25">
      <c r="A1528" t="s">
        <v>3255</v>
      </c>
      <c r="B1528" s="103">
        <v>42</v>
      </c>
      <c r="C1528" t="s">
        <v>77</v>
      </c>
      <c r="D1528" s="29">
        <v>4</v>
      </c>
      <c r="E1528" s="29" t="s">
        <v>114</v>
      </c>
      <c r="F1528" t="s">
        <v>113</v>
      </c>
      <c r="G1528" s="29">
        <v>1</v>
      </c>
      <c r="H1528" s="29">
        <v>3</v>
      </c>
      <c r="I1528" s="68">
        <v>12</v>
      </c>
      <c r="K1528" t="s">
        <v>150</v>
      </c>
      <c r="L1528" t="s">
        <v>4925</v>
      </c>
      <c r="M1528" s="66" t="s">
        <v>6906</v>
      </c>
      <c r="O1528" t="str">
        <f t="shared" si="23"/>
        <v/>
      </c>
    </row>
    <row r="1529" spans="1:15" x14ac:dyDescent="0.25">
      <c r="A1529" t="s">
        <v>3255</v>
      </c>
      <c r="B1529" s="103">
        <v>42</v>
      </c>
      <c r="C1529" t="s">
        <v>77</v>
      </c>
      <c r="D1529" s="29">
        <v>2</v>
      </c>
      <c r="E1529" s="29" t="s">
        <v>114</v>
      </c>
      <c r="F1529" t="s">
        <v>113</v>
      </c>
      <c r="G1529" s="29">
        <v>1</v>
      </c>
      <c r="H1529" s="29">
        <v>2</v>
      </c>
      <c r="I1529" s="68">
        <v>4</v>
      </c>
      <c r="K1529" t="s">
        <v>150</v>
      </c>
      <c r="L1529" t="s">
        <v>4925</v>
      </c>
      <c r="M1529" s="66" t="s">
        <v>6906</v>
      </c>
      <c r="O1529" t="str">
        <f t="shared" si="23"/>
        <v/>
      </c>
    </row>
    <row r="1530" spans="1:15" x14ac:dyDescent="0.25">
      <c r="A1530" t="s">
        <v>3255</v>
      </c>
      <c r="B1530" s="103">
        <v>42</v>
      </c>
      <c r="C1530" t="s">
        <v>35</v>
      </c>
      <c r="D1530" s="29">
        <v>96</v>
      </c>
      <c r="E1530" s="29" t="s">
        <v>108</v>
      </c>
      <c r="F1530" t="s">
        <v>105</v>
      </c>
      <c r="G1530" s="29">
        <v>4</v>
      </c>
      <c r="H1530" s="29">
        <v>1</v>
      </c>
      <c r="I1530" s="68">
        <v>1.92</v>
      </c>
      <c r="K1530" t="s">
        <v>150</v>
      </c>
      <c r="L1530" t="s">
        <v>4925</v>
      </c>
      <c r="M1530" s="66"/>
      <c r="O1530" t="str">
        <f t="shared" si="23"/>
        <v/>
      </c>
    </row>
    <row r="1531" spans="1:15" x14ac:dyDescent="0.25">
      <c r="A1531" t="s">
        <v>3255</v>
      </c>
      <c r="B1531" s="103">
        <v>42</v>
      </c>
      <c r="C1531" t="s">
        <v>46</v>
      </c>
      <c r="D1531" s="29">
        <v>96</v>
      </c>
      <c r="E1531" s="29" t="s">
        <v>111</v>
      </c>
      <c r="F1531" t="s">
        <v>105</v>
      </c>
      <c r="G1531" s="29">
        <v>1</v>
      </c>
      <c r="H1531" s="29">
        <v>1</v>
      </c>
      <c r="I1531" s="68">
        <v>0.48</v>
      </c>
      <c r="K1531" t="s">
        <v>150</v>
      </c>
      <c r="L1531" t="s">
        <v>4925</v>
      </c>
      <c r="M1531" s="66"/>
      <c r="O1531" t="str">
        <f t="shared" si="23"/>
        <v/>
      </c>
    </row>
    <row r="1532" spans="1:15" x14ac:dyDescent="0.25">
      <c r="A1532" t="s">
        <v>1790</v>
      </c>
      <c r="B1532"/>
      <c r="C1532" t="s">
        <v>77</v>
      </c>
      <c r="D1532" s="29">
        <v>3</v>
      </c>
      <c r="E1532" s="29" t="s">
        <v>114</v>
      </c>
      <c r="F1532" t="s">
        <v>113</v>
      </c>
      <c r="G1532" s="29">
        <v>1</v>
      </c>
      <c r="H1532" s="29">
        <v>1</v>
      </c>
      <c r="I1532" s="68">
        <v>3</v>
      </c>
      <c r="K1532" t="s">
        <v>106</v>
      </c>
      <c r="L1532" t="s">
        <v>4926</v>
      </c>
      <c r="M1532" s="66" t="s">
        <v>6906</v>
      </c>
      <c r="O1532" t="str">
        <f t="shared" si="23"/>
        <v/>
      </c>
    </row>
    <row r="1533" spans="1:15" x14ac:dyDescent="0.25">
      <c r="A1533" t="s">
        <v>1790</v>
      </c>
      <c r="B1533"/>
      <c r="C1533" t="s">
        <v>35</v>
      </c>
      <c r="D1533" s="29">
        <v>2</v>
      </c>
      <c r="E1533" s="29" t="s">
        <v>112</v>
      </c>
      <c r="F1533" t="s">
        <v>113</v>
      </c>
      <c r="G1533" s="29">
        <v>1</v>
      </c>
      <c r="H1533" s="29">
        <v>5</v>
      </c>
      <c r="I1533" s="68">
        <v>10</v>
      </c>
      <c r="K1533" t="s">
        <v>106</v>
      </c>
      <c r="L1533" t="s">
        <v>4926</v>
      </c>
      <c r="M1533" s="66"/>
      <c r="O1533" t="str">
        <f t="shared" si="23"/>
        <v/>
      </c>
    </row>
    <row r="1534" spans="1:15" x14ac:dyDescent="0.25">
      <c r="A1534" t="s">
        <v>1790</v>
      </c>
      <c r="B1534"/>
      <c r="C1534" t="s">
        <v>47</v>
      </c>
      <c r="D1534" s="29">
        <v>64</v>
      </c>
      <c r="E1534" s="29" t="s">
        <v>109</v>
      </c>
      <c r="F1534" t="s">
        <v>105</v>
      </c>
      <c r="G1534" s="29">
        <v>4</v>
      </c>
      <c r="H1534" s="29">
        <v>2</v>
      </c>
      <c r="I1534" s="68">
        <v>2.56</v>
      </c>
      <c r="K1534" t="s">
        <v>106</v>
      </c>
      <c r="L1534" t="s">
        <v>4926</v>
      </c>
      <c r="M1534" s="66"/>
      <c r="O1534" t="str">
        <f t="shared" si="23"/>
        <v/>
      </c>
    </row>
    <row r="1535" spans="1:15" x14ac:dyDescent="0.25">
      <c r="A1535" t="s">
        <v>2058</v>
      </c>
      <c r="B1535"/>
      <c r="C1535" t="s">
        <v>77</v>
      </c>
      <c r="D1535" s="29">
        <v>3</v>
      </c>
      <c r="E1535" s="29" t="s">
        <v>114</v>
      </c>
      <c r="F1535" t="s">
        <v>113</v>
      </c>
      <c r="G1535" s="29">
        <v>1</v>
      </c>
      <c r="H1535" s="29">
        <v>3</v>
      </c>
      <c r="I1535" s="68">
        <v>9</v>
      </c>
      <c r="K1535" t="s">
        <v>106</v>
      </c>
      <c r="L1535" t="s">
        <v>3995</v>
      </c>
      <c r="M1535" s="66" t="s">
        <v>6920</v>
      </c>
      <c r="O1535" t="str">
        <f t="shared" si="23"/>
        <v/>
      </c>
    </row>
    <row r="1536" spans="1:15" x14ac:dyDescent="0.25">
      <c r="A1536" t="s">
        <v>2058</v>
      </c>
      <c r="B1536"/>
      <c r="C1536" t="s">
        <v>35</v>
      </c>
      <c r="D1536" s="29">
        <v>3</v>
      </c>
      <c r="E1536" s="29" t="s">
        <v>112</v>
      </c>
      <c r="F1536" t="s">
        <v>113</v>
      </c>
      <c r="G1536" s="29">
        <v>1</v>
      </c>
      <c r="H1536" s="29">
        <v>3</v>
      </c>
      <c r="I1536" s="68">
        <v>9</v>
      </c>
      <c r="K1536" t="s">
        <v>106</v>
      </c>
      <c r="L1536" t="s">
        <v>3995</v>
      </c>
      <c r="M1536" s="66"/>
      <c r="O1536" t="str">
        <f t="shared" si="23"/>
        <v/>
      </c>
    </row>
    <row r="1537" spans="1:15" x14ac:dyDescent="0.25">
      <c r="A1537" t="s">
        <v>1329</v>
      </c>
      <c r="B1537"/>
      <c r="C1537" t="s">
        <v>77</v>
      </c>
      <c r="D1537" s="29">
        <v>64</v>
      </c>
      <c r="E1537" s="29" t="s">
        <v>104</v>
      </c>
      <c r="F1537" t="s">
        <v>105</v>
      </c>
      <c r="G1537" s="29">
        <v>1</v>
      </c>
      <c r="H1537" s="29">
        <v>1</v>
      </c>
      <c r="I1537" s="68">
        <v>0.32</v>
      </c>
      <c r="K1537" t="s">
        <v>106</v>
      </c>
      <c r="L1537" t="s">
        <v>3855</v>
      </c>
      <c r="M1537" s="66" t="s">
        <v>6920</v>
      </c>
      <c r="O1537" t="str">
        <f t="shared" si="23"/>
        <v/>
      </c>
    </row>
    <row r="1538" spans="1:15" x14ac:dyDescent="0.25">
      <c r="A1538" t="s">
        <v>1329</v>
      </c>
      <c r="B1538"/>
      <c r="C1538" t="s">
        <v>35</v>
      </c>
      <c r="D1538" s="29">
        <v>64</v>
      </c>
      <c r="E1538" s="29" t="s">
        <v>108</v>
      </c>
      <c r="F1538" t="s">
        <v>105</v>
      </c>
      <c r="G1538" s="29">
        <v>1</v>
      </c>
      <c r="H1538" s="29">
        <v>1</v>
      </c>
      <c r="I1538" s="68">
        <v>0.32</v>
      </c>
      <c r="K1538" t="s">
        <v>106</v>
      </c>
      <c r="L1538" t="s">
        <v>3855</v>
      </c>
      <c r="M1538" s="66"/>
      <c r="O1538" t="str">
        <f t="shared" si="23"/>
        <v/>
      </c>
    </row>
    <row r="1539" spans="1:15" x14ac:dyDescent="0.25">
      <c r="A1539" t="s">
        <v>2005</v>
      </c>
      <c r="B1539"/>
      <c r="C1539" t="s">
        <v>77</v>
      </c>
      <c r="D1539" s="29">
        <v>3</v>
      </c>
      <c r="E1539" s="29" t="s">
        <v>114</v>
      </c>
      <c r="F1539" t="s">
        <v>113</v>
      </c>
      <c r="G1539" s="29">
        <v>1</v>
      </c>
      <c r="H1539" s="29">
        <v>1</v>
      </c>
      <c r="I1539" s="68">
        <v>3</v>
      </c>
      <c r="K1539" t="s">
        <v>106</v>
      </c>
      <c r="L1539" t="s">
        <v>4091</v>
      </c>
      <c r="M1539" s="66" t="s">
        <v>6920</v>
      </c>
      <c r="O1539" t="str">
        <f t="shared" si="23"/>
        <v/>
      </c>
    </row>
    <row r="1540" spans="1:15" x14ac:dyDescent="0.25">
      <c r="A1540" t="s">
        <v>2005</v>
      </c>
      <c r="B1540"/>
      <c r="C1540" t="s">
        <v>35</v>
      </c>
      <c r="D1540" s="29">
        <v>3</v>
      </c>
      <c r="E1540" s="29" t="s">
        <v>112</v>
      </c>
      <c r="F1540" t="s">
        <v>113</v>
      </c>
      <c r="G1540" s="29">
        <v>1</v>
      </c>
      <c r="H1540" s="29">
        <v>1</v>
      </c>
      <c r="I1540" s="68">
        <v>3</v>
      </c>
      <c r="K1540" t="s">
        <v>106</v>
      </c>
      <c r="L1540" t="s">
        <v>4091</v>
      </c>
      <c r="M1540" s="66"/>
      <c r="O1540" t="str">
        <f t="shared" si="23"/>
        <v/>
      </c>
    </row>
    <row r="1541" spans="1:15" x14ac:dyDescent="0.25">
      <c r="A1541" t="s">
        <v>1766</v>
      </c>
      <c r="B1541"/>
      <c r="C1541" t="s">
        <v>77</v>
      </c>
      <c r="D1541" s="29">
        <v>30</v>
      </c>
      <c r="E1541" s="29" t="s">
        <v>157</v>
      </c>
      <c r="F1541" t="s">
        <v>113</v>
      </c>
      <c r="G1541" s="29">
        <v>1</v>
      </c>
      <c r="H1541" s="29">
        <v>1</v>
      </c>
      <c r="I1541" s="68">
        <v>30</v>
      </c>
      <c r="K1541" t="s">
        <v>106</v>
      </c>
      <c r="L1541" t="s">
        <v>4927</v>
      </c>
      <c r="M1541" s="66" t="s">
        <v>6906</v>
      </c>
      <c r="O1541" t="str">
        <f t="shared" si="23"/>
        <v/>
      </c>
    </row>
    <row r="1542" spans="1:15" x14ac:dyDescent="0.25">
      <c r="A1542" t="s">
        <v>1766</v>
      </c>
      <c r="B1542"/>
      <c r="C1542" t="s">
        <v>77</v>
      </c>
      <c r="D1542" s="29">
        <v>30</v>
      </c>
      <c r="E1542" s="29" t="s">
        <v>157</v>
      </c>
      <c r="F1542" t="s">
        <v>113</v>
      </c>
      <c r="G1542" s="29">
        <v>1</v>
      </c>
      <c r="H1542" s="29">
        <v>0</v>
      </c>
      <c r="I1542" s="68">
        <v>0</v>
      </c>
      <c r="K1542" t="s">
        <v>106</v>
      </c>
      <c r="L1542" t="s">
        <v>4927</v>
      </c>
      <c r="M1542" s="66" t="s">
        <v>6906</v>
      </c>
      <c r="O1542" t="str">
        <f t="shared" si="23"/>
        <v/>
      </c>
    </row>
    <row r="1543" spans="1:15" x14ac:dyDescent="0.25">
      <c r="A1543" t="s">
        <v>1766</v>
      </c>
      <c r="B1543"/>
      <c r="C1543" t="s">
        <v>35</v>
      </c>
      <c r="D1543" s="29">
        <v>20</v>
      </c>
      <c r="E1543" s="29" t="s">
        <v>128</v>
      </c>
      <c r="F1543" t="s">
        <v>113</v>
      </c>
      <c r="G1543" s="29">
        <v>1</v>
      </c>
      <c r="H1543" s="29">
        <v>1</v>
      </c>
      <c r="I1543" s="68">
        <v>20</v>
      </c>
      <c r="K1543" t="s">
        <v>106</v>
      </c>
      <c r="L1543" t="s">
        <v>4927</v>
      </c>
      <c r="M1543" s="66"/>
      <c r="O1543" t="str">
        <f t="shared" si="23"/>
        <v/>
      </c>
    </row>
    <row r="1544" spans="1:15" x14ac:dyDescent="0.25">
      <c r="A1544" t="s">
        <v>1766</v>
      </c>
      <c r="B1544"/>
      <c r="C1544" t="s">
        <v>47</v>
      </c>
      <c r="D1544" s="29">
        <v>64</v>
      </c>
      <c r="E1544" s="29" t="s">
        <v>109</v>
      </c>
      <c r="F1544" t="s">
        <v>105</v>
      </c>
      <c r="G1544" s="29">
        <v>3</v>
      </c>
      <c r="H1544" s="29">
        <v>3</v>
      </c>
      <c r="I1544" s="68">
        <v>2.88</v>
      </c>
      <c r="K1544" t="s">
        <v>106</v>
      </c>
      <c r="L1544" t="s">
        <v>4927</v>
      </c>
      <c r="M1544" s="66"/>
      <c r="O1544" t="str">
        <f t="shared" si="23"/>
        <v/>
      </c>
    </row>
    <row r="1545" spans="1:15" x14ac:dyDescent="0.25">
      <c r="A1545" t="s">
        <v>1766</v>
      </c>
      <c r="B1545"/>
      <c r="C1545" t="s">
        <v>46</v>
      </c>
      <c r="D1545" s="29">
        <v>96</v>
      </c>
      <c r="E1545" s="29" t="s">
        <v>111</v>
      </c>
      <c r="F1545" t="s">
        <v>105</v>
      </c>
      <c r="G1545" s="29">
        <v>1</v>
      </c>
      <c r="H1545" s="29">
        <v>1</v>
      </c>
      <c r="I1545" s="68">
        <v>0.48</v>
      </c>
      <c r="K1545" t="s">
        <v>106</v>
      </c>
      <c r="L1545" t="s">
        <v>4927</v>
      </c>
      <c r="M1545" s="66"/>
      <c r="O1545" t="str">
        <f t="shared" ref="O1545:O1608" si="24">TRIM(N1545)</f>
        <v/>
      </c>
    </row>
    <row r="1546" spans="1:15" x14ac:dyDescent="0.25">
      <c r="A1546" t="s">
        <v>1766</v>
      </c>
      <c r="B1546"/>
      <c r="C1546" t="s">
        <v>35</v>
      </c>
      <c r="D1546" s="29">
        <v>96</v>
      </c>
      <c r="E1546" s="29" t="s">
        <v>108</v>
      </c>
      <c r="F1546" t="s">
        <v>105</v>
      </c>
      <c r="G1546" s="29">
        <v>2</v>
      </c>
      <c r="H1546" s="29">
        <v>3</v>
      </c>
      <c r="I1546" s="68">
        <v>2.88</v>
      </c>
      <c r="K1546" t="s">
        <v>106</v>
      </c>
      <c r="L1546" t="s">
        <v>4927</v>
      </c>
      <c r="M1546" s="66"/>
      <c r="O1546" t="str">
        <f t="shared" si="24"/>
        <v/>
      </c>
    </row>
    <row r="1547" spans="1:15" x14ac:dyDescent="0.25">
      <c r="A1547" t="s">
        <v>667</v>
      </c>
      <c r="B1547"/>
      <c r="C1547" t="s">
        <v>35</v>
      </c>
      <c r="D1547" s="29">
        <v>96</v>
      </c>
      <c r="E1547" s="29" t="s">
        <v>108</v>
      </c>
      <c r="F1547" t="s">
        <v>105</v>
      </c>
      <c r="G1547" s="29">
        <v>1</v>
      </c>
      <c r="H1547" s="29">
        <v>1</v>
      </c>
      <c r="I1547" s="68">
        <v>0.48</v>
      </c>
      <c r="K1547" t="s">
        <v>106</v>
      </c>
      <c r="L1547" t="s">
        <v>4928</v>
      </c>
      <c r="M1547" s="66"/>
      <c r="O1547" t="str">
        <f t="shared" si="24"/>
        <v/>
      </c>
    </row>
    <row r="1548" spans="1:15" x14ac:dyDescent="0.25">
      <c r="A1548" t="s">
        <v>667</v>
      </c>
      <c r="B1548"/>
      <c r="C1548" t="s">
        <v>46</v>
      </c>
      <c r="D1548" s="29">
        <v>96</v>
      </c>
      <c r="E1548" s="29" t="s">
        <v>111</v>
      </c>
      <c r="F1548" t="s">
        <v>105</v>
      </c>
      <c r="G1548" s="29">
        <v>1</v>
      </c>
      <c r="H1548" s="29">
        <v>1</v>
      </c>
      <c r="I1548" s="68">
        <v>0.48</v>
      </c>
      <c r="K1548" t="s">
        <v>106</v>
      </c>
      <c r="L1548" t="s">
        <v>4928</v>
      </c>
      <c r="M1548" s="66"/>
      <c r="O1548" t="str">
        <f t="shared" si="24"/>
        <v/>
      </c>
    </row>
    <row r="1549" spans="1:15" x14ac:dyDescent="0.25">
      <c r="A1549" t="s">
        <v>667</v>
      </c>
      <c r="B1549"/>
      <c r="C1549" t="s">
        <v>77</v>
      </c>
      <c r="D1549" s="29">
        <v>1</v>
      </c>
      <c r="E1549" s="29" t="s">
        <v>114</v>
      </c>
      <c r="F1549" t="s">
        <v>113</v>
      </c>
      <c r="G1549" s="29">
        <v>1</v>
      </c>
      <c r="H1549" s="29">
        <v>2</v>
      </c>
      <c r="I1549" s="68">
        <v>2</v>
      </c>
      <c r="K1549" t="s">
        <v>106</v>
      </c>
      <c r="L1549" t="s">
        <v>4928</v>
      </c>
      <c r="M1549" s="66" t="s">
        <v>6906</v>
      </c>
      <c r="O1549" t="str">
        <f t="shared" si="24"/>
        <v/>
      </c>
    </row>
    <row r="1550" spans="1:15" x14ac:dyDescent="0.25">
      <c r="A1550" t="s">
        <v>1767</v>
      </c>
      <c r="B1550"/>
      <c r="C1550" t="s">
        <v>77</v>
      </c>
      <c r="D1550" s="29">
        <v>1</v>
      </c>
      <c r="E1550" s="29" t="s">
        <v>114</v>
      </c>
      <c r="F1550" t="s">
        <v>113</v>
      </c>
      <c r="G1550" s="29">
        <v>1</v>
      </c>
      <c r="H1550" s="29">
        <v>1</v>
      </c>
      <c r="I1550" s="68">
        <v>1</v>
      </c>
      <c r="K1550" t="s">
        <v>106</v>
      </c>
      <c r="L1550" t="s">
        <v>4929</v>
      </c>
      <c r="M1550" s="66" t="s">
        <v>6906</v>
      </c>
      <c r="O1550" t="str">
        <f t="shared" si="24"/>
        <v/>
      </c>
    </row>
    <row r="1551" spans="1:15" x14ac:dyDescent="0.25">
      <c r="A1551" t="s">
        <v>1767</v>
      </c>
      <c r="B1551"/>
      <c r="C1551" t="s">
        <v>35</v>
      </c>
      <c r="D1551" s="29">
        <v>1</v>
      </c>
      <c r="E1551" s="29" t="s">
        <v>112</v>
      </c>
      <c r="F1551" t="s">
        <v>113</v>
      </c>
      <c r="G1551" s="29">
        <v>1</v>
      </c>
      <c r="H1551" s="29">
        <v>1</v>
      </c>
      <c r="I1551" s="68">
        <v>1</v>
      </c>
      <c r="K1551" t="s">
        <v>106</v>
      </c>
      <c r="L1551" t="s">
        <v>4929</v>
      </c>
      <c r="M1551" s="66"/>
      <c r="O1551" t="str">
        <f t="shared" si="24"/>
        <v/>
      </c>
    </row>
    <row r="1552" spans="1:15" x14ac:dyDescent="0.25">
      <c r="A1552" t="s">
        <v>1767</v>
      </c>
      <c r="B1552"/>
      <c r="C1552" t="s">
        <v>46</v>
      </c>
      <c r="D1552" s="29">
        <v>96</v>
      </c>
      <c r="E1552" s="29" t="s">
        <v>111</v>
      </c>
      <c r="F1552" t="s">
        <v>105</v>
      </c>
      <c r="G1552" s="29">
        <v>3</v>
      </c>
      <c r="H1552" s="29">
        <v>1</v>
      </c>
      <c r="I1552" s="68">
        <v>1.44</v>
      </c>
      <c r="K1552" t="s">
        <v>106</v>
      </c>
      <c r="L1552" t="s">
        <v>4929</v>
      </c>
      <c r="M1552" s="66"/>
      <c r="O1552" t="str">
        <f t="shared" si="24"/>
        <v/>
      </c>
    </row>
    <row r="1553" spans="1:15" x14ac:dyDescent="0.25">
      <c r="A1553" t="s">
        <v>3139</v>
      </c>
      <c r="B1553"/>
      <c r="C1553" t="s">
        <v>77</v>
      </c>
      <c r="D1553" s="29">
        <v>96</v>
      </c>
      <c r="E1553" s="29" t="s">
        <v>104</v>
      </c>
      <c r="F1553" t="s">
        <v>105</v>
      </c>
      <c r="G1553" s="29">
        <v>2</v>
      </c>
      <c r="H1553" s="29">
        <v>1</v>
      </c>
      <c r="I1553" s="68">
        <v>0.96</v>
      </c>
      <c r="K1553" t="s">
        <v>106</v>
      </c>
      <c r="L1553" t="s">
        <v>4930</v>
      </c>
      <c r="M1553" s="66" t="s">
        <v>6906</v>
      </c>
      <c r="O1553" t="str">
        <f t="shared" si="24"/>
        <v/>
      </c>
    </row>
    <row r="1554" spans="1:15" x14ac:dyDescent="0.25">
      <c r="A1554" t="s">
        <v>3139</v>
      </c>
      <c r="B1554"/>
      <c r="C1554" t="s">
        <v>35</v>
      </c>
      <c r="D1554" s="29">
        <v>96</v>
      </c>
      <c r="E1554" s="29" t="s">
        <v>108</v>
      </c>
      <c r="F1554" t="s">
        <v>105</v>
      </c>
      <c r="G1554" s="29">
        <v>2</v>
      </c>
      <c r="H1554" s="29">
        <v>1</v>
      </c>
      <c r="I1554" s="68">
        <v>0.96</v>
      </c>
      <c r="K1554" t="s">
        <v>106</v>
      </c>
      <c r="L1554" t="s">
        <v>4930</v>
      </c>
      <c r="M1554" s="66"/>
      <c r="O1554" t="str">
        <f t="shared" si="24"/>
        <v/>
      </c>
    </row>
    <row r="1555" spans="1:15" x14ac:dyDescent="0.25">
      <c r="A1555" t="s">
        <v>3139</v>
      </c>
      <c r="B1555"/>
      <c r="C1555" t="s">
        <v>46</v>
      </c>
      <c r="D1555" s="29">
        <v>96</v>
      </c>
      <c r="E1555" s="29" t="s">
        <v>111</v>
      </c>
      <c r="F1555" t="s">
        <v>105</v>
      </c>
      <c r="G1555" s="29">
        <v>1</v>
      </c>
      <c r="H1555" s="29">
        <v>1</v>
      </c>
      <c r="I1555" s="68">
        <v>0.48</v>
      </c>
      <c r="K1555" t="s">
        <v>106</v>
      </c>
      <c r="L1555" t="s">
        <v>4930</v>
      </c>
      <c r="M1555" s="66"/>
      <c r="O1555" t="str">
        <f t="shared" si="24"/>
        <v/>
      </c>
    </row>
    <row r="1556" spans="1:15" x14ac:dyDescent="0.25">
      <c r="A1556" t="s">
        <v>1639</v>
      </c>
      <c r="B1556"/>
      <c r="C1556" t="s">
        <v>77</v>
      </c>
      <c r="D1556" s="29">
        <v>2</v>
      </c>
      <c r="E1556" s="29" t="s">
        <v>114</v>
      </c>
      <c r="F1556" t="s">
        <v>113</v>
      </c>
      <c r="G1556" s="29">
        <v>1</v>
      </c>
      <c r="H1556" s="29">
        <v>2</v>
      </c>
      <c r="I1556" s="68">
        <v>4</v>
      </c>
      <c r="K1556" t="s">
        <v>106</v>
      </c>
      <c r="L1556" t="s">
        <v>4931</v>
      </c>
      <c r="M1556" s="66" t="s">
        <v>6906</v>
      </c>
      <c r="O1556" t="str">
        <f t="shared" si="24"/>
        <v/>
      </c>
    </row>
    <row r="1557" spans="1:15" x14ac:dyDescent="0.25">
      <c r="A1557" t="s">
        <v>1639</v>
      </c>
      <c r="B1557"/>
      <c r="C1557" t="s">
        <v>35</v>
      </c>
      <c r="D1557" s="29">
        <v>2</v>
      </c>
      <c r="E1557" s="29" t="s">
        <v>112</v>
      </c>
      <c r="F1557" t="s">
        <v>113</v>
      </c>
      <c r="G1557" s="29">
        <v>1</v>
      </c>
      <c r="H1557" s="29">
        <v>3</v>
      </c>
      <c r="I1557" s="68">
        <v>6</v>
      </c>
      <c r="K1557" t="s">
        <v>106</v>
      </c>
      <c r="L1557" t="s">
        <v>4931</v>
      </c>
      <c r="M1557" s="66"/>
      <c r="O1557" t="str">
        <f t="shared" si="24"/>
        <v/>
      </c>
    </row>
    <row r="1558" spans="1:15" x14ac:dyDescent="0.25">
      <c r="A1558" t="s">
        <v>1639</v>
      </c>
      <c r="B1558"/>
      <c r="C1558" t="s">
        <v>47</v>
      </c>
      <c r="D1558" s="29">
        <v>64</v>
      </c>
      <c r="E1558" s="29" t="s">
        <v>109</v>
      </c>
      <c r="F1558" t="s">
        <v>105</v>
      </c>
      <c r="G1558" s="29">
        <v>2</v>
      </c>
      <c r="H1558" s="29">
        <v>3</v>
      </c>
      <c r="I1558" s="68">
        <v>1.92</v>
      </c>
      <c r="K1558" t="s">
        <v>106</v>
      </c>
      <c r="L1558" t="s">
        <v>4931</v>
      </c>
      <c r="M1558" s="66"/>
      <c r="O1558" t="str">
        <f t="shared" si="24"/>
        <v/>
      </c>
    </row>
    <row r="1559" spans="1:15" x14ac:dyDescent="0.25">
      <c r="A1559" t="s">
        <v>2037</v>
      </c>
      <c r="B1559" s="103">
        <v>152</v>
      </c>
      <c r="C1559" t="s">
        <v>77</v>
      </c>
      <c r="D1559" s="29">
        <v>1</v>
      </c>
      <c r="E1559" s="29" t="s">
        <v>616</v>
      </c>
      <c r="F1559" t="s">
        <v>113</v>
      </c>
      <c r="G1559" s="29">
        <v>1</v>
      </c>
      <c r="H1559" s="29">
        <v>2</v>
      </c>
      <c r="I1559" s="68">
        <v>2</v>
      </c>
      <c r="K1559" t="s">
        <v>150</v>
      </c>
      <c r="L1559" t="s">
        <v>4932</v>
      </c>
      <c r="M1559" s="66" t="s">
        <v>6906</v>
      </c>
      <c r="O1559" t="str">
        <f t="shared" si="24"/>
        <v/>
      </c>
    </row>
    <row r="1560" spans="1:15" x14ac:dyDescent="0.25">
      <c r="A1560" t="s">
        <v>2037</v>
      </c>
      <c r="C1560" t="s">
        <v>35</v>
      </c>
      <c r="D1560" s="29">
        <v>1</v>
      </c>
      <c r="E1560" s="29" t="s">
        <v>112</v>
      </c>
      <c r="F1560" t="s">
        <v>113</v>
      </c>
      <c r="G1560" s="29">
        <v>1</v>
      </c>
      <c r="H1560" s="29">
        <v>2</v>
      </c>
      <c r="I1560" s="68">
        <v>2</v>
      </c>
      <c r="K1560" t="s">
        <v>150</v>
      </c>
      <c r="L1560" t="s">
        <v>4932</v>
      </c>
      <c r="M1560" s="66"/>
      <c r="O1560" t="str">
        <f t="shared" si="24"/>
        <v/>
      </c>
    </row>
    <row r="1561" spans="1:15" x14ac:dyDescent="0.25">
      <c r="A1561" t="s">
        <v>2037</v>
      </c>
      <c r="C1561" t="s">
        <v>46</v>
      </c>
      <c r="D1561" s="29">
        <v>96</v>
      </c>
      <c r="E1561" s="29" t="s">
        <v>111</v>
      </c>
      <c r="F1561" t="s">
        <v>105</v>
      </c>
      <c r="G1561" s="29">
        <v>1</v>
      </c>
      <c r="H1561" s="29">
        <v>1</v>
      </c>
      <c r="I1561" s="68">
        <v>0.48</v>
      </c>
      <c r="K1561" t="s">
        <v>150</v>
      </c>
      <c r="L1561" t="s">
        <v>4932</v>
      </c>
      <c r="M1561" s="66"/>
      <c r="O1561" t="str">
        <f t="shared" si="24"/>
        <v/>
      </c>
    </row>
    <row r="1562" spans="1:15" x14ac:dyDescent="0.25">
      <c r="A1562" t="s">
        <v>2256</v>
      </c>
      <c r="B1562"/>
      <c r="C1562" t="s">
        <v>35</v>
      </c>
      <c r="D1562" s="29">
        <v>8</v>
      </c>
      <c r="E1562" s="29" t="s">
        <v>112</v>
      </c>
      <c r="F1562" t="s">
        <v>113</v>
      </c>
      <c r="G1562" s="29">
        <v>1</v>
      </c>
      <c r="H1562" s="29">
        <v>2</v>
      </c>
      <c r="I1562" s="68">
        <v>16</v>
      </c>
      <c r="K1562" t="s">
        <v>106</v>
      </c>
      <c r="L1562" t="s">
        <v>4933</v>
      </c>
      <c r="M1562" s="66"/>
      <c r="O1562" t="str">
        <f t="shared" si="24"/>
        <v/>
      </c>
    </row>
    <row r="1563" spans="1:15" x14ac:dyDescent="0.25">
      <c r="A1563" t="s">
        <v>1990</v>
      </c>
      <c r="B1563"/>
      <c r="C1563" t="s">
        <v>77</v>
      </c>
      <c r="D1563" s="29">
        <v>1</v>
      </c>
      <c r="E1563" s="29" t="s">
        <v>114</v>
      </c>
      <c r="F1563" t="s">
        <v>113</v>
      </c>
      <c r="G1563" s="29">
        <v>1</v>
      </c>
      <c r="H1563" s="29">
        <v>1</v>
      </c>
      <c r="I1563" s="68">
        <v>1</v>
      </c>
      <c r="K1563" t="s">
        <v>106</v>
      </c>
      <c r="L1563" t="s">
        <v>4126</v>
      </c>
      <c r="M1563" s="66" t="s">
        <v>6920</v>
      </c>
      <c r="O1563" t="str">
        <f t="shared" si="24"/>
        <v/>
      </c>
    </row>
    <row r="1564" spans="1:15" x14ac:dyDescent="0.25">
      <c r="A1564" t="s">
        <v>1990</v>
      </c>
      <c r="B1564"/>
      <c r="C1564" t="s">
        <v>35</v>
      </c>
      <c r="D1564" s="29">
        <v>1</v>
      </c>
      <c r="E1564" s="29" t="s">
        <v>112</v>
      </c>
      <c r="F1564" t="s">
        <v>113</v>
      </c>
      <c r="G1564" s="29">
        <v>1</v>
      </c>
      <c r="H1564" s="29">
        <v>1</v>
      </c>
      <c r="I1564" s="68">
        <v>1</v>
      </c>
      <c r="K1564" t="s">
        <v>106</v>
      </c>
      <c r="L1564" t="s">
        <v>4126</v>
      </c>
      <c r="M1564" s="66"/>
      <c r="O1564" t="str">
        <f t="shared" si="24"/>
        <v/>
      </c>
    </row>
    <row r="1565" spans="1:15" x14ac:dyDescent="0.25">
      <c r="A1565" t="s">
        <v>1330</v>
      </c>
      <c r="B1565"/>
      <c r="C1565" t="s">
        <v>77</v>
      </c>
      <c r="D1565" s="29">
        <v>34</v>
      </c>
      <c r="E1565" s="29" t="s">
        <v>104</v>
      </c>
      <c r="F1565" t="s">
        <v>105</v>
      </c>
      <c r="G1565" s="29">
        <v>1</v>
      </c>
      <c r="H1565" s="29">
        <v>1</v>
      </c>
      <c r="I1565" s="68">
        <v>0.17</v>
      </c>
      <c r="K1565" t="s">
        <v>106</v>
      </c>
      <c r="L1565" t="s">
        <v>3860</v>
      </c>
      <c r="M1565" s="66" t="s">
        <v>6920</v>
      </c>
      <c r="O1565" t="str">
        <f t="shared" si="24"/>
        <v/>
      </c>
    </row>
    <row r="1566" spans="1:15" x14ac:dyDescent="0.25">
      <c r="A1566" t="s">
        <v>1330</v>
      </c>
      <c r="B1566"/>
      <c r="C1566" t="s">
        <v>35</v>
      </c>
      <c r="D1566" s="29">
        <v>64</v>
      </c>
      <c r="E1566" s="29" t="s">
        <v>108</v>
      </c>
      <c r="F1566" t="s">
        <v>105</v>
      </c>
      <c r="G1566" s="29">
        <v>1</v>
      </c>
      <c r="H1566" s="29">
        <v>1</v>
      </c>
      <c r="I1566" s="68">
        <v>0.32</v>
      </c>
      <c r="K1566" t="s">
        <v>106</v>
      </c>
      <c r="L1566" t="s">
        <v>3860</v>
      </c>
      <c r="M1566" s="66"/>
      <c r="O1566" t="str">
        <f t="shared" si="24"/>
        <v/>
      </c>
    </row>
    <row r="1567" spans="1:15" x14ac:dyDescent="0.25">
      <c r="A1567" t="s">
        <v>2939</v>
      </c>
      <c r="B1567"/>
      <c r="C1567" t="s">
        <v>77</v>
      </c>
      <c r="D1567" s="29">
        <v>4</v>
      </c>
      <c r="E1567" s="29" t="s">
        <v>114</v>
      </c>
      <c r="F1567" t="s">
        <v>113</v>
      </c>
      <c r="G1567" s="29">
        <v>1</v>
      </c>
      <c r="H1567" s="29">
        <v>1</v>
      </c>
      <c r="I1567" s="68">
        <v>4</v>
      </c>
      <c r="K1567" t="s">
        <v>106</v>
      </c>
      <c r="L1567" t="s">
        <v>4017</v>
      </c>
      <c r="M1567" s="66" t="s">
        <v>6920</v>
      </c>
      <c r="O1567" t="str">
        <f t="shared" si="24"/>
        <v/>
      </c>
    </row>
    <row r="1568" spans="1:15" x14ac:dyDescent="0.25">
      <c r="A1568" t="s">
        <v>3246</v>
      </c>
      <c r="B1568" s="103">
        <v>49</v>
      </c>
      <c r="C1568" t="s">
        <v>77</v>
      </c>
      <c r="D1568" s="29">
        <v>3</v>
      </c>
      <c r="E1568" s="29" t="s">
        <v>114</v>
      </c>
      <c r="F1568" t="s">
        <v>113</v>
      </c>
      <c r="G1568" s="29">
        <v>2</v>
      </c>
      <c r="H1568" s="29">
        <v>2</v>
      </c>
      <c r="I1568" s="68">
        <v>12</v>
      </c>
      <c r="K1568" t="s">
        <v>150</v>
      </c>
      <c r="L1568" t="s">
        <v>4934</v>
      </c>
      <c r="M1568" s="66" t="s">
        <v>6906</v>
      </c>
      <c r="O1568" t="str">
        <f t="shared" si="24"/>
        <v/>
      </c>
    </row>
    <row r="1569" spans="1:15" x14ac:dyDescent="0.25">
      <c r="A1569" t="s">
        <v>3246</v>
      </c>
      <c r="B1569" s="103">
        <v>49</v>
      </c>
      <c r="C1569" t="s">
        <v>35</v>
      </c>
      <c r="D1569" s="29">
        <v>3</v>
      </c>
      <c r="E1569" s="29" t="s">
        <v>112</v>
      </c>
      <c r="F1569" t="s">
        <v>113</v>
      </c>
      <c r="G1569" s="29">
        <v>1</v>
      </c>
      <c r="H1569" s="29">
        <v>2</v>
      </c>
      <c r="I1569" s="68">
        <v>6</v>
      </c>
      <c r="K1569" t="s">
        <v>150</v>
      </c>
      <c r="L1569" t="s">
        <v>4934</v>
      </c>
      <c r="M1569" s="66"/>
      <c r="O1569" t="str">
        <f t="shared" si="24"/>
        <v/>
      </c>
    </row>
    <row r="1570" spans="1:15" x14ac:dyDescent="0.25">
      <c r="A1570" t="s">
        <v>3246</v>
      </c>
      <c r="B1570" s="103">
        <v>49</v>
      </c>
      <c r="C1570" t="s">
        <v>46</v>
      </c>
      <c r="D1570" s="29">
        <v>96</v>
      </c>
      <c r="E1570" s="29" t="s">
        <v>111</v>
      </c>
      <c r="F1570" t="s">
        <v>105</v>
      </c>
      <c r="G1570" s="29">
        <v>5</v>
      </c>
      <c r="H1570" s="29">
        <v>1</v>
      </c>
      <c r="I1570" s="68">
        <v>2.4</v>
      </c>
      <c r="K1570" t="s">
        <v>150</v>
      </c>
      <c r="L1570" t="s">
        <v>4934</v>
      </c>
      <c r="M1570" s="66"/>
      <c r="O1570" t="str">
        <f t="shared" si="24"/>
        <v/>
      </c>
    </row>
    <row r="1571" spans="1:15" x14ac:dyDescent="0.25">
      <c r="A1571" t="s">
        <v>2079</v>
      </c>
      <c r="B1571"/>
      <c r="C1571" t="s">
        <v>77</v>
      </c>
      <c r="D1571" s="29">
        <v>3</v>
      </c>
      <c r="E1571" s="29" t="s">
        <v>114</v>
      </c>
      <c r="F1571" t="s">
        <v>113</v>
      </c>
      <c r="G1571" s="29">
        <v>2</v>
      </c>
      <c r="H1571" s="29">
        <v>2</v>
      </c>
      <c r="I1571" s="68">
        <v>12</v>
      </c>
      <c r="K1571" t="s">
        <v>106</v>
      </c>
      <c r="L1571" t="s">
        <v>4935</v>
      </c>
      <c r="M1571" s="66" t="s">
        <v>6906</v>
      </c>
      <c r="O1571" t="str">
        <f t="shared" si="24"/>
        <v/>
      </c>
    </row>
    <row r="1572" spans="1:15" x14ac:dyDescent="0.25">
      <c r="A1572" t="s">
        <v>2079</v>
      </c>
      <c r="B1572"/>
      <c r="C1572" t="s">
        <v>35</v>
      </c>
      <c r="D1572" s="29">
        <v>3</v>
      </c>
      <c r="E1572" s="29" t="s">
        <v>112</v>
      </c>
      <c r="F1572" t="s">
        <v>113</v>
      </c>
      <c r="G1572" s="29">
        <v>2</v>
      </c>
      <c r="H1572" s="29">
        <v>2</v>
      </c>
      <c r="I1572" s="68">
        <v>12</v>
      </c>
      <c r="K1572" t="s">
        <v>106</v>
      </c>
      <c r="L1572" t="s">
        <v>4935</v>
      </c>
      <c r="M1572" s="66"/>
      <c r="O1572" t="str">
        <f t="shared" si="24"/>
        <v/>
      </c>
    </row>
    <row r="1573" spans="1:15" x14ac:dyDescent="0.25">
      <c r="A1573" t="s">
        <v>2079</v>
      </c>
      <c r="B1573"/>
      <c r="C1573" t="s">
        <v>46</v>
      </c>
      <c r="D1573" s="29">
        <v>96</v>
      </c>
      <c r="E1573" s="29" t="s">
        <v>111</v>
      </c>
      <c r="F1573" t="s">
        <v>105</v>
      </c>
      <c r="G1573" s="29">
        <v>1</v>
      </c>
      <c r="H1573" s="29">
        <v>1</v>
      </c>
      <c r="I1573" s="68">
        <v>0.48</v>
      </c>
      <c r="K1573" t="s">
        <v>106</v>
      </c>
      <c r="L1573" t="s">
        <v>4935</v>
      </c>
      <c r="M1573" s="66"/>
      <c r="O1573" t="str">
        <f t="shared" si="24"/>
        <v/>
      </c>
    </row>
    <row r="1574" spans="1:15" x14ac:dyDescent="0.25">
      <c r="A1574" t="s">
        <v>1640</v>
      </c>
      <c r="B1574"/>
      <c r="C1574" t="s">
        <v>77</v>
      </c>
      <c r="D1574" s="29">
        <v>1</v>
      </c>
      <c r="E1574" s="29" t="s">
        <v>114</v>
      </c>
      <c r="F1574" t="s">
        <v>113</v>
      </c>
      <c r="G1574" s="29">
        <v>1</v>
      </c>
      <c r="H1574" s="29">
        <v>2</v>
      </c>
      <c r="I1574" s="68">
        <v>2</v>
      </c>
      <c r="K1574" t="s">
        <v>106</v>
      </c>
      <c r="L1574" t="s">
        <v>4936</v>
      </c>
      <c r="M1574" s="66" t="s">
        <v>6906</v>
      </c>
      <c r="O1574" t="str">
        <f t="shared" si="24"/>
        <v/>
      </c>
    </row>
    <row r="1575" spans="1:15" x14ac:dyDescent="0.25">
      <c r="A1575" t="s">
        <v>1640</v>
      </c>
      <c r="B1575"/>
      <c r="C1575" t="s">
        <v>35</v>
      </c>
      <c r="D1575" s="29">
        <v>2</v>
      </c>
      <c r="E1575" s="29" t="s">
        <v>112</v>
      </c>
      <c r="F1575" t="s">
        <v>113</v>
      </c>
      <c r="G1575" s="29">
        <v>1</v>
      </c>
      <c r="H1575" s="29">
        <v>2</v>
      </c>
      <c r="I1575" s="68">
        <v>4</v>
      </c>
      <c r="K1575" t="s">
        <v>106</v>
      </c>
      <c r="L1575" t="s">
        <v>4936</v>
      </c>
      <c r="M1575" s="66"/>
      <c r="O1575" t="str">
        <f t="shared" si="24"/>
        <v/>
      </c>
    </row>
    <row r="1576" spans="1:15" x14ac:dyDescent="0.25">
      <c r="A1576" t="s">
        <v>1640</v>
      </c>
      <c r="B1576"/>
      <c r="C1576" t="s">
        <v>47</v>
      </c>
      <c r="D1576" s="29">
        <v>64</v>
      </c>
      <c r="E1576" s="29" t="s">
        <v>109</v>
      </c>
      <c r="F1576" t="s">
        <v>105</v>
      </c>
      <c r="G1576" s="29">
        <v>1</v>
      </c>
      <c r="H1576" s="29">
        <v>2</v>
      </c>
      <c r="I1576" s="68">
        <v>0.64</v>
      </c>
      <c r="K1576" t="s">
        <v>106</v>
      </c>
      <c r="L1576" t="s">
        <v>4936</v>
      </c>
      <c r="M1576" s="66"/>
      <c r="O1576" t="str">
        <f t="shared" si="24"/>
        <v/>
      </c>
    </row>
    <row r="1577" spans="1:15" x14ac:dyDescent="0.25">
      <c r="A1577" t="s">
        <v>1897</v>
      </c>
      <c r="C1577" t="s">
        <v>77</v>
      </c>
      <c r="D1577" s="29">
        <v>2</v>
      </c>
      <c r="E1577" s="29" t="s">
        <v>616</v>
      </c>
      <c r="F1577" t="s">
        <v>113</v>
      </c>
      <c r="G1577" s="29">
        <v>1</v>
      </c>
      <c r="H1577" s="29">
        <v>2</v>
      </c>
      <c r="I1577" s="68">
        <v>4</v>
      </c>
      <c r="K1577" t="s">
        <v>150</v>
      </c>
      <c r="L1577" t="s">
        <v>4937</v>
      </c>
      <c r="M1577" s="66" t="s">
        <v>6906</v>
      </c>
      <c r="O1577" t="str">
        <f t="shared" si="24"/>
        <v/>
      </c>
    </row>
    <row r="1578" spans="1:15" x14ac:dyDescent="0.25">
      <c r="A1578" t="s">
        <v>1897</v>
      </c>
      <c r="C1578" t="s">
        <v>35</v>
      </c>
      <c r="D1578" s="29">
        <v>96</v>
      </c>
      <c r="E1578" s="29" t="s">
        <v>108</v>
      </c>
      <c r="F1578" t="s">
        <v>105</v>
      </c>
      <c r="G1578" s="29">
        <v>3</v>
      </c>
      <c r="H1578" s="29">
        <v>1</v>
      </c>
      <c r="I1578" s="68">
        <v>1.44</v>
      </c>
      <c r="K1578" t="s">
        <v>150</v>
      </c>
      <c r="L1578" t="s">
        <v>4937</v>
      </c>
      <c r="M1578" s="66"/>
      <c r="O1578" t="str">
        <f t="shared" si="24"/>
        <v/>
      </c>
    </row>
    <row r="1579" spans="1:15" x14ac:dyDescent="0.25">
      <c r="A1579" t="s">
        <v>1897</v>
      </c>
      <c r="C1579" t="s">
        <v>46</v>
      </c>
      <c r="D1579" s="29">
        <v>96</v>
      </c>
      <c r="E1579" s="29" t="s">
        <v>111</v>
      </c>
      <c r="F1579" t="s">
        <v>105</v>
      </c>
      <c r="G1579" s="29">
        <v>3</v>
      </c>
      <c r="H1579" s="29">
        <v>1</v>
      </c>
      <c r="I1579" s="68">
        <v>1.44</v>
      </c>
      <c r="K1579" t="s">
        <v>150</v>
      </c>
      <c r="L1579" t="s">
        <v>4937</v>
      </c>
      <c r="M1579" s="66"/>
      <c r="O1579" t="str">
        <f t="shared" si="24"/>
        <v/>
      </c>
    </row>
    <row r="1580" spans="1:15" x14ac:dyDescent="0.25">
      <c r="A1580" t="s">
        <v>2020</v>
      </c>
      <c r="B1580" s="103">
        <v>316</v>
      </c>
      <c r="C1580" t="s">
        <v>77</v>
      </c>
      <c r="D1580" s="29">
        <v>2</v>
      </c>
      <c r="E1580" s="29" t="s">
        <v>616</v>
      </c>
      <c r="F1580" t="s">
        <v>113</v>
      </c>
      <c r="G1580" s="29">
        <v>2</v>
      </c>
      <c r="H1580" s="29">
        <v>3</v>
      </c>
      <c r="I1580" s="68">
        <v>12</v>
      </c>
      <c r="K1580" t="s">
        <v>150</v>
      </c>
      <c r="L1580" t="s">
        <v>4938</v>
      </c>
      <c r="M1580" s="66" t="s">
        <v>6906</v>
      </c>
      <c r="O1580" t="str">
        <f t="shared" si="24"/>
        <v/>
      </c>
    </row>
    <row r="1581" spans="1:15" x14ac:dyDescent="0.25">
      <c r="A1581" t="s">
        <v>3222</v>
      </c>
      <c r="B1581"/>
      <c r="C1581" t="s">
        <v>77</v>
      </c>
      <c r="D1581" s="29">
        <v>34</v>
      </c>
      <c r="E1581" s="29" t="s">
        <v>104</v>
      </c>
      <c r="F1581" t="s">
        <v>105</v>
      </c>
      <c r="G1581" s="29">
        <v>1</v>
      </c>
      <c r="H1581" s="29">
        <v>1</v>
      </c>
      <c r="I1581" s="68">
        <v>0.17</v>
      </c>
      <c r="K1581" t="s">
        <v>106</v>
      </c>
      <c r="L1581" t="s">
        <v>4096</v>
      </c>
      <c r="M1581" s="66" t="s">
        <v>6920</v>
      </c>
      <c r="O1581" t="str">
        <f t="shared" si="24"/>
        <v/>
      </c>
    </row>
    <row r="1582" spans="1:15" x14ac:dyDescent="0.25">
      <c r="A1582" t="s">
        <v>3222</v>
      </c>
      <c r="B1582"/>
      <c r="C1582" t="s">
        <v>35</v>
      </c>
      <c r="D1582" s="29">
        <v>1</v>
      </c>
      <c r="E1582" s="29" t="s">
        <v>112</v>
      </c>
      <c r="F1582" t="s">
        <v>113</v>
      </c>
      <c r="G1582" s="29">
        <v>1</v>
      </c>
      <c r="H1582" s="29">
        <v>1</v>
      </c>
      <c r="I1582" s="68">
        <v>1</v>
      </c>
      <c r="K1582" t="s">
        <v>106</v>
      </c>
      <c r="L1582" t="s">
        <v>4096</v>
      </c>
      <c r="M1582" s="66"/>
      <c r="O1582" t="str">
        <f t="shared" si="24"/>
        <v/>
      </c>
    </row>
    <row r="1583" spans="1:15" x14ac:dyDescent="0.25">
      <c r="A1583" t="s">
        <v>1709</v>
      </c>
      <c r="B1583"/>
      <c r="C1583" t="s">
        <v>77</v>
      </c>
      <c r="D1583" s="29">
        <v>64</v>
      </c>
      <c r="E1583" s="29" t="s">
        <v>104</v>
      </c>
      <c r="F1583" t="s">
        <v>105</v>
      </c>
      <c r="G1583" s="29">
        <v>1</v>
      </c>
      <c r="H1583" s="29">
        <v>1</v>
      </c>
      <c r="I1583" s="68">
        <v>0.32</v>
      </c>
      <c r="K1583" t="s">
        <v>106</v>
      </c>
      <c r="L1583" t="s">
        <v>3919</v>
      </c>
      <c r="M1583" s="66" t="s">
        <v>6920</v>
      </c>
      <c r="O1583" t="str">
        <f t="shared" si="24"/>
        <v/>
      </c>
    </row>
    <row r="1584" spans="1:15" x14ac:dyDescent="0.25">
      <c r="A1584" t="s">
        <v>1709</v>
      </c>
      <c r="B1584"/>
      <c r="C1584" t="s">
        <v>77</v>
      </c>
      <c r="D1584" s="29">
        <v>34</v>
      </c>
      <c r="E1584" s="29" t="s">
        <v>104</v>
      </c>
      <c r="F1584" t="s">
        <v>105</v>
      </c>
      <c r="G1584" s="29">
        <v>1</v>
      </c>
      <c r="H1584" s="29">
        <v>3</v>
      </c>
      <c r="I1584" s="68">
        <v>0.51</v>
      </c>
      <c r="K1584" t="s">
        <v>106</v>
      </c>
      <c r="L1584" t="s">
        <v>3919</v>
      </c>
      <c r="M1584" s="66" t="s">
        <v>6920</v>
      </c>
      <c r="O1584" t="str">
        <f t="shared" si="24"/>
        <v/>
      </c>
    </row>
    <row r="1585" spans="1:15" x14ac:dyDescent="0.25">
      <c r="A1585" t="s">
        <v>534</v>
      </c>
      <c r="B1585"/>
      <c r="C1585" t="s">
        <v>35</v>
      </c>
      <c r="D1585" s="29">
        <v>2</v>
      </c>
      <c r="E1585" s="29" t="s">
        <v>112</v>
      </c>
      <c r="F1585" t="s">
        <v>113</v>
      </c>
      <c r="G1585" s="29">
        <v>1</v>
      </c>
      <c r="H1585" s="29">
        <v>1</v>
      </c>
      <c r="I1585" s="68">
        <v>2</v>
      </c>
      <c r="K1585" t="s">
        <v>106</v>
      </c>
      <c r="L1585" t="s">
        <v>4939</v>
      </c>
      <c r="M1585" s="66"/>
      <c r="O1585" t="str">
        <f t="shared" si="24"/>
        <v/>
      </c>
    </row>
    <row r="1586" spans="1:15" x14ac:dyDescent="0.25">
      <c r="A1586" t="s">
        <v>534</v>
      </c>
      <c r="B1586"/>
      <c r="C1586" t="s">
        <v>46</v>
      </c>
      <c r="D1586" s="29">
        <v>96</v>
      </c>
      <c r="E1586" s="29" t="s">
        <v>111</v>
      </c>
      <c r="F1586" t="s">
        <v>105</v>
      </c>
      <c r="G1586" s="29">
        <v>2</v>
      </c>
      <c r="H1586" s="29">
        <v>1</v>
      </c>
      <c r="I1586" s="68">
        <v>0.96</v>
      </c>
      <c r="K1586" t="s">
        <v>106</v>
      </c>
      <c r="L1586" t="s">
        <v>4939</v>
      </c>
      <c r="M1586" s="66"/>
      <c r="O1586" t="str">
        <f t="shared" si="24"/>
        <v/>
      </c>
    </row>
    <row r="1587" spans="1:15" x14ac:dyDescent="0.25">
      <c r="A1587" t="s">
        <v>534</v>
      </c>
      <c r="B1587"/>
      <c r="C1587" t="s">
        <v>77</v>
      </c>
      <c r="D1587" s="29">
        <v>2</v>
      </c>
      <c r="E1587" s="29" t="s">
        <v>114</v>
      </c>
      <c r="F1587" t="s">
        <v>113</v>
      </c>
      <c r="G1587" s="29">
        <v>1</v>
      </c>
      <c r="H1587" s="29">
        <v>1</v>
      </c>
      <c r="I1587" s="68">
        <v>2</v>
      </c>
      <c r="K1587" t="s">
        <v>106</v>
      </c>
      <c r="L1587" t="s">
        <v>4939</v>
      </c>
      <c r="M1587" s="66" t="s">
        <v>6906</v>
      </c>
      <c r="O1587" t="str">
        <f t="shared" si="24"/>
        <v/>
      </c>
    </row>
    <row r="1588" spans="1:15" x14ac:dyDescent="0.25">
      <c r="A1588" t="s">
        <v>1598</v>
      </c>
      <c r="B1588"/>
      <c r="C1588" t="s">
        <v>77</v>
      </c>
      <c r="D1588" s="29">
        <v>4</v>
      </c>
      <c r="E1588" s="29" t="s">
        <v>114</v>
      </c>
      <c r="F1588" t="s">
        <v>113</v>
      </c>
      <c r="G1588" s="29">
        <v>1</v>
      </c>
      <c r="H1588" s="29">
        <v>2</v>
      </c>
      <c r="I1588" s="68">
        <v>8</v>
      </c>
      <c r="K1588" t="s">
        <v>106</v>
      </c>
      <c r="L1588" t="s">
        <v>4940</v>
      </c>
      <c r="M1588" s="66" t="s">
        <v>6906</v>
      </c>
      <c r="O1588" t="str">
        <f t="shared" si="24"/>
        <v/>
      </c>
    </row>
    <row r="1589" spans="1:15" x14ac:dyDescent="0.25">
      <c r="A1589" t="s">
        <v>1598</v>
      </c>
      <c r="B1589"/>
      <c r="C1589" t="s">
        <v>77</v>
      </c>
      <c r="D1589" s="29">
        <v>3</v>
      </c>
      <c r="E1589" s="29" t="s">
        <v>114</v>
      </c>
      <c r="F1589" t="s">
        <v>113</v>
      </c>
      <c r="G1589" s="29">
        <v>1</v>
      </c>
      <c r="H1589" s="29">
        <v>2</v>
      </c>
      <c r="I1589" s="68">
        <v>6</v>
      </c>
      <c r="K1589" t="s">
        <v>106</v>
      </c>
      <c r="L1589" t="s">
        <v>4940</v>
      </c>
      <c r="M1589" s="66" t="s">
        <v>6906</v>
      </c>
      <c r="O1589" t="str">
        <f t="shared" si="24"/>
        <v/>
      </c>
    </row>
    <row r="1590" spans="1:15" x14ac:dyDescent="0.25">
      <c r="A1590" t="s">
        <v>1598</v>
      </c>
      <c r="B1590"/>
      <c r="C1590" t="s">
        <v>77</v>
      </c>
      <c r="D1590" s="29">
        <v>34</v>
      </c>
      <c r="E1590" s="29" t="s">
        <v>104</v>
      </c>
      <c r="F1590" t="s">
        <v>105</v>
      </c>
      <c r="G1590" s="29">
        <v>2</v>
      </c>
      <c r="H1590" s="29">
        <v>3</v>
      </c>
      <c r="I1590" s="68">
        <v>1.02</v>
      </c>
      <c r="K1590" t="s">
        <v>106</v>
      </c>
      <c r="L1590" t="s">
        <v>4940</v>
      </c>
      <c r="M1590" s="66" t="s">
        <v>6906</v>
      </c>
      <c r="O1590" t="str">
        <f t="shared" si="24"/>
        <v/>
      </c>
    </row>
    <row r="1591" spans="1:15" x14ac:dyDescent="0.25">
      <c r="A1591" t="s">
        <v>1598</v>
      </c>
      <c r="B1591"/>
      <c r="C1591" t="s">
        <v>35</v>
      </c>
      <c r="D1591" s="29">
        <v>4</v>
      </c>
      <c r="E1591" s="29" t="s">
        <v>112</v>
      </c>
      <c r="F1591" t="s">
        <v>113</v>
      </c>
      <c r="G1591" s="29">
        <v>1</v>
      </c>
      <c r="H1591" s="29">
        <v>6</v>
      </c>
      <c r="I1591" s="68">
        <v>24</v>
      </c>
      <c r="K1591" t="s">
        <v>106</v>
      </c>
      <c r="L1591" t="s">
        <v>4940</v>
      </c>
      <c r="M1591" s="66"/>
      <c r="O1591" t="str">
        <f t="shared" si="24"/>
        <v/>
      </c>
    </row>
    <row r="1592" spans="1:15" x14ac:dyDescent="0.25">
      <c r="A1592" t="s">
        <v>1598</v>
      </c>
      <c r="B1592"/>
      <c r="C1592" t="s">
        <v>47</v>
      </c>
      <c r="D1592" s="29">
        <v>64</v>
      </c>
      <c r="E1592" s="29" t="s">
        <v>109</v>
      </c>
      <c r="F1592" t="s">
        <v>105</v>
      </c>
      <c r="G1592" s="29">
        <v>11</v>
      </c>
      <c r="H1592" s="29">
        <v>5</v>
      </c>
      <c r="I1592" s="68">
        <v>17.600000000000001</v>
      </c>
      <c r="K1592" t="s">
        <v>106</v>
      </c>
      <c r="L1592" t="s">
        <v>4940</v>
      </c>
      <c r="M1592" s="66"/>
      <c r="O1592" t="str">
        <f t="shared" si="24"/>
        <v/>
      </c>
    </row>
    <row r="1593" spans="1:15" x14ac:dyDescent="0.25">
      <c r="A1593" t="s">
        <v>1598</v>
      </c>
      <c r="B1593"/>
      <c r="C1593" t="s">
        <v>35</v>
      </c>
      <c r="D1593" s="29">
        <v>4</v>
      </c>
      <c r="E1593" s="29" t="s">
        <v>112</v>
      </c>
      <c r="F1593" t="s">
        <v>113</v>
      </c>
      <c r="G1593" s="29">
        <v>1</v>
      </c>
      <c r="H1593" s="29">
        <v>6</v>
      </c>
      <c r="I1593" s="68">
        <v>24</v>
      </c>
      <c r="K1593" t="s">
        <v>106</v>
      </c>
      <c r="L1593" t="s">
        <v>4940</v>
      </c>
      <c r="M1593" s="66"/>
      <c r="O1593" t="str">
        <f t="shared" si="24"/>
        <v/>
      </c>
    </row>
    <row r="1594" spans="1:15" x14ac:dyDescent="0.25">
      <c r="A1594" t="s">
        <v>1598</v>
      </c>
      <c r="B1594"/>
      <c r="C1594" t="s">
        <v>47</v>
      </c>
      <c r="D1594" s="29">
        <v>96</v>
      </c>
      <c r="E1594" s="29" t="s">
        <v>109</v>
      </c>
      <c r="F1594" t="s">
        <v>105</v>
      </c>
      <c r="G1594" s="29">
        <v>1</v>
      </c>
      <c r="H1594" s="29">
        <v>1</v>
      </c>
      <c r="I1594" s="68">
        <v>0.48</v>
      </c>
      <c r="K1594" t="s">
        <v>106</v>
      </c>
      <c r="L1594" t="s">
        <v>4940</v>
      </c>
      <c r="M1594" s="66"/>
      <c r="O1594" t="str">
        <f t="shared" si="24"/>
        <v/>
      </c>
    </row>
    <row r="1595" spans="1:15" x14ac:dyDescent="0.25">
      <c r="A1595" t="s">
        <v>2338</v>
      </c>
      <c r="B1595"/>
      <c r="C1595" t="s">
        <v>77</v>
      </c>
      <c r="D1595" s="29">
        <v>34</v>
      </c>
      <c r="E1595" s="29" t="s">
        <v>104</v>
      </c>
      <c r="F1595" t="s">
        <v>105</v>
      </c>
      <c r="G1595" s="29">
        <v>1</v>
      </c>
      <c r="H1595" s="29">
        <v>3</v>
      </c>
      <c r="I1595" s="68">
        <v>0.51</v>
      </c>
      <c r="K1595" t="s">
        <v>106</v>
      </c>
      <c r="L1595" t="s">
        <v>4941</v>
      </c>
      <c r="M1595" s="66" t="s">
        <v>6906</v>
      </c>
      <c r="O1595" t="str">
        <f t="shared" si="24"/>
        <v/>
      </c>
    </row>
    <row r="1596" spans="1:15" x14ac:dyDescent="0.25">
      <c r="A1596" t="s">
        <v>1768</v>
      </c>
      <c r="B1596"/>
      <c r="C1596" t="s">
        <v>77</v>
      </c>
      <c r="D1596" s="29">
        <v>64</v>
      </c>
      <c r="E1596" s="29" t="s">
        <v>104</v>
      </c>
      <c r="F1596" t="s">
        <v>105</v>
      </c>
      <c r="G1596" s="29">
        <v>1</v>
      </c>
      <c r="H1596" s="29">
        <v>1</v>
      </c>
      <c r="I1596" s="68">
        <v>0.32</v>
      </c>
      <c r="K1596" t="s">
        <v>106</v>
      </c>
      <c r="L1596" t="s">
        <v>4942</v>
      </c>
      <c r="M1596" s="66" t="s">
        <v>6906</v>
      </c>
      <c r="O1596" t="str">
        <f t="shared" si="24"/>
        <v/>
      </c>
    </row>
    <row r="1597" spans="1:15" x14ac:dyDescent="0.25">
      <c r="A1597" t="s">
        <v>1768</v>
      </c>
      <c r="B1597"/>
      <c r="C1597" t="s">
        <v>35</v>
      </c>
      <c r="D1597" s="29">
        <v>96</v>
      </c>
      <c r="E1597" s="29" t="s">
        <v>108</v>
      </c>
      <c r="F1597" t="s">
        <v>105</v>
      </c>
      <c r="G1597" s="29">
        <v>1</v>
      </c>
      <c r="H1597" s="29">
        <v>1</v>
      </c>
      <c r="I1597" s="68">
        <v>0.48</v>
      </c>
      <c r="K1597" t="s">
        <v>106</v>
      </c>
      <c r="L1597" t="s">
        <v>4942</v>
      </c>
      <c r="M1597" s="66"/>
      <c r="O1597" t="str">
        <f t="shared" si="24"/>
        <v/>
      </c>
    </row>
    <row r="1598" spans="1:15" x14ac:dyDescent="0.25">
      <c r="A1598" t="s">
        <v>1768</v>
      </c>
      <c r="B1598"/>
      <c r="C1598" t="s">
        <v>46</v>
      </c>
      <c r="D1598" s="29">
        <v>64</v>
      </c>
      <c r="E1598" s="29" t="s">
        <v>111</v>
      </c>
      <c r="F1598" t="s">
        <v>105</v>
      </c>
      <c r="G1598" s="29">
        <v>1</v>
      </c>
      <c r="H1598" s="29">
        <v>1</v>
      </c>
      <c r="I1598" s="68">
        <v>0.32</v>
      </c>
      <c r="K1598" t="s">
        <v>106</v>
      </c>
      <c r="L1598" t="s">
        <v>4942</v>
      </c>
      <c r="M1598" s="66"/>
      <c r="O1598" t="str">
        <f t="shared" si="24"/>
        <v/>
      </c>
    </row>
    <row r="1599" spans="1:15" x14ac:dyDescent="0.25">
      <c r="A1599" t="s">
        <v>530</v>
      </c>
      <c r="C1599" t="s">
        <v>46</v>
      </c>
      <c r="D1599" s="29">
        <v>96</v>
      </c>
      <c r="E1599" s="29" t="s">
        <v>111</v>
      </c>
      <c r="F1599" t="s">
        <v>105</v>
      </c>
      <c r="G1599" s="29">
        <v>2</v>
      </c>
      <c r="H1599" s="29">
        <v>1</v>
      </c>
      <c r="I1599" s="68">
        <v>0.96</v>
      </c>
      <c r="K1599" t="s">
        <v>150</v>
      </c>
      <c r="L1599" t="s">
        <v>4943</v>
      </c>
      <c r="M1599" s="66"/>
      <c r="O1599" t="str">
        <f t="shared" si="24"/>
        <v/>
      </c>
    </row>
    <row r="1600" spans="1:15" x14ac:dyDescent="0.25">
      <c r="A1600" t="s">
        <v>530</v>
      </c>
      <c r="C1600" t="s">
        <v>35</v>
      </c>
      <c r="D1600" s="29">
        <v>96</v>
      </c>
      <c r="E1600" s="29" t="s">
        <v>108</v>
      </c>
      <c r="F1600" t="s">
        <v>105</v>
      </c>
      <c r="G1600" s="29">
        <v>2</v>
      </c>
      <c r="H1600" s="29">
        <v>3</v>
      </c>
      <c r="I1600" s="68">
        <v>2.88</v>
      </c>
      <c r="K1600" t="s">
        <v>150</v>
      </c>
      <c r="L1600" t="s">
        <v>4943</v>
      </c>
      <c r="M1600" s="66"/>
      <c r="O1600" t="str">
        <f t="shared" si="24"/>
        <v/>
      </c>
    </row>
    <row r="1601" spans="1:15" x14ac:dyDescent="0.25">
      <c r="A1601" t="s">
        <v>530</v>
      </c>
      <c r="B1601" s="103">
        <v>6</v>
      </c>
      <c r="C1601" t="s">
        <v>77</v>
      </c>
      <c r="D1601" s="29">
        <v>2</v>
      </c>
      <c r="E1601" s="29" t="s">
        <v>114</v>
      </c>
      <c r="F1601" t="s">
        <v>113</v>
      </c>
      <c r="G1601" s="29">
        <v>1</v>
      </c>
      <c r="H1601" s="29">
        <v>1</v>
      </c>
      <c r="I1601" s="68">
        <v>2</v>
      </c>
      <c r="K1601" t="s">
        <v>150</v>
      </c>
      <c r="L1601" t="s">
        <v>4943</v>
      </c>
      <c r="M1601" s="66" t="s">
        <v>6906</v>
      </c>
      <c r="O1601" t="str">
        <f t="shared" si="24"/>
        <v/>
      </c>
    </row>
    <row r="1602" spans="1:15" x14ac:dyDescent="0.25">
      <c r="A1602" t="s">
        <v>1915</v>
      </c>
      <c r="B1602" s="103">
        <v>510</v>
      </c>
      <c r="C1602" t="s">
        <v>77</v>
      </c>
      <c r="D1602" s="29">
        <v>20</v>
      </c>
      <c r="E1602" s="29" t="s">
        <v>157</v>
      </c>
      <c r="F1602" t="s">
        <v>113</v>
      </c>
      <c r="G1602" s="29">
        <v>1</v>
      </c>
      <c r="H1602" s="29">
        <v>0</v>
      </c>
      <c r="I1602" s="68">
        <v>0</v>
      </c>
      <c r="K1602" t="s">
        <v>150</v>
      </c>
      <c r="L1602" t="s">
        <v>4944</v>
      </c>
      <c r="M1602" s="66" t="s">
        <v>6906</v>
      </c>
      <c r="O1602" t="str">
        <f t="shared" si="24"/>
        <v/>
      </c>
    </row>
    <row r="1603" spans="1:15" x14ac:dyDescent="0.25">
      <c r="A1603" t="s">
        <v>1915</v>
      </c>
      <c r="C1603" t="s">
        <v>35</v>
      </c>
      <c r="D1603" s="29">
        <v>4</v>
      </c>
      <c r="E1603" s="29" t="s">
        <v>112</v>
      </c>
      <c r="F1603" t="s">
        <v>113</v>
      </c>
      <c r="G1603" s="29">
        <v>3</v>
      </c>
      <c r="H1603" s="29">
        <v>4</v>
      </c>
      <c r="I1603" s="68">
        <v>48</v>
      </c>
      <c r="K1603" t="s">
        <v>150</v>
      </c>
      <c r="L1603" t="s">
        <v>4944</v>
      </c>
      <c r="M1603" s="66"/>
      <c r="O1603" t="str">
        <f t="shared" si="24"/>
        <v/>
      </c>
    </row>
    <row r="1604" spans="1:15" x14ac:dyDescent="0.25">
      <c r="A1604" t="s">
        <v>1915</v>
      </c>
      <c r="C1604" t="s">
        <v>46</v>
      </c>
      <c r="D1604" s="29">
        <v>96</v>
      </c>
      <c r="E1604" s="29" t="s">
        <v>111</v>
      </c>
      <c r="F1604" t="s">
        <v>105</v>
      </c>
      <c r="G1604" s="29">
        <v>1</v>
      </c>
      <c r="H1604" s="29">
        <v>3</v>
      </c>
      <c r="I1604" s="68">
        <v>1.44</v>
      </c>
      <c r="K1604" t="s">
        <v>150</v>
      </c>
      <c r="L1604" t="s">
        <v>4944</v>
      </c>
      <c r="M1604" s="66"/>
      <c r="O1604" t="str">
        <f t="shared" si="24"/>
        <v/>
      </c>
    </row>
    <row r="1605" spans="1:15" x14ac:dyDescent="0.25">
      <c r="A1605" t="s">
        <v>1915</v>
      </c>
      <c r="C1605" t="s">
        <v>35</v>
      </c>
      <c r="D1605" s="29">
        <v>96</v>
      </c>
      <c r="E1605" s="29" t="s">
        <v>108</v>
      </c>
      <c r="F1605" t="s">
        <v>105</v>
      </c>
      <c r="G1605" s="29">
        <v>8</v>
      </c>
      <c r="H1605" s="29">
        <v>3</v>
      </c>
      <c r="I1605" s="68">
        <v>11.52</v>
      </c>
      <c r="K1605" t="s">
        <v>150</v>
      </c>
      <c r="L1605" t="s">
        <v>4944</v>
      </c>
      <c r="M1605" s="66"/>
      <c r="O1605" t="str">
        <f t="shared" si="24"/>
        <v/>
      </c>
    </row>
    <row r="1606" spans="1:15" x14ac:dyDescent="0.25">
      <c r="A1606" t="s">
        <v>1915</v>
      </c>
      <c r="C1606" t="s">
        <v>46</v>
      </c>
      <c r="D1606" s="29">
        <v>96</v>
      </c>
      <c r="E1606" s="29" t="s">
        <v>111</v>
      </c>
      <c r="F1606" t="s">
        <v>105</v>
      </c>
      <c r="G1606" s="29">
        <v>6</v>
      </c>
      <c r="H1606" s="29">
        <v>1</v>
      </c>
      <c r="I1606" s="68">
        <v>2.88</v>
      </c>
      <c r="K1606" t="s">
        <v>150</v>
      </c>
      <c r="L1606" t="s">
        <v>4944</v>
      </c>
      <c r="M1606" s="66"/>
      <c r="O1606" t="str">
        <f t="shared" si="24"/>
        <v/>
      </c>
    </row>
    <row r="1607" spans="1:15" x14ac:dyDescent="0.25">
      <c r="A1607" t="s">
        <v>1769</v>
      </c>
      <c r="B1607"/>
      <c r="C1607" t="s">
        <v>77</v>
      </c>
      <c r="D1607" s="29">
        <v>96</v>
      </c>
      <c r="E1607" s="29" t="s">
        <v>104</v>
      </c>
      <c r="F1607" t="s">
        <v>105</v>
      </c>
      <c r="G1607" s="29">
        <v>1</v>
      </c>
      <c r="H1607" s="29">
        <v>1</v>
      </c>
      <c r="I1607" s="68">
        <v>0.48</v>
      </c>
      <c r="K1607" t="s">
        <v>106</v>
      </c>
      <c r="L1607" t="s">
        <v>4945</v>
      </c>
      <c r="M1607" s="66" t="s">
        <v>6906</v>
      </c>
      <c r="O1607" t="str">
        <f t="shared" si="24"/>
        <v/>
      </c>
    </row>
    <row r="1608" spans="1:15" x14ac:dyDescent="0.25">
      <c r="A1608" t="s">
        <v>1769</v>
      </c>
      <c r="B1608"/>
      <c r="C1608" t="s">
        <v>47</v>
      </c>
      <c r="D1608" s="29">
        <v>64</v>
      </c>
      <c r="E1608" s="29" t="s">
        <v>109</v>
      </c>
      <c r="F1608" t="s">
        <v>105</v>
      </c>
      <c r="G1608" s="29">
        <v>2</v>
      </c>
      <c r="H1608" s="29">
        <v>5</v>
      </c>
      <c r="I1608" s="68">
        <v>3.2</v>
      </c>
      <c r="K1608" t="s">
        <v>106</v>
      </c>
      <c r="L1608" t="s">
        <v>4945</v>
      </c>
      <c r="M1608" s="66"/>
      <c r="O1608" t="str">
        <f t="shared" si="24"/>
        <v/>
      </c>
    </row>
    <row r="1609" spans="1:15" x14ac:dyDescent="0.25">
      <c r="A1609" t="s">
        <v>1769</v>
      </c>
      <c r="B1609"/>
      <c r="C1609" t="s">
        <v>35</v>
      </c>
      <c r="D1609" s="29">
        <v>2</v>
      </c>
      <c r="E1609" s="29" t="s">
        <v>112</v>
      </c>
      <c r="F1609" t="s">
        <v>113</v>
      </c>
      <c r="G1609" s="29">
        <v>1</v>
      </c>
      <c r="H1609" s="29">
        <v>4</v>
      </c>
      <c r="I1609" s="68">
        <v>8</v>
      </c>
      <c r="K1609" t="s">
        <v>106</v>
      </c>
      <c r="L1609" t="s">
        <v>4945</v>
      </c>
      <c r="M1609" s="66"/>
      <c r="O1609" t="str">
        <f t="shared" ref="O1609:O1672" si="25">TRIM(N1609)</f>
        <v/>
      </c>
    </row>
    <row r="1610" spans="1:15" x14ac:dyDescent="0.25">
      <c r="A1610" t="s">
        <v>2021</v>
      </c>
      <c r="C1610" t="s">
        <v>77</v>
      </c>
      <c r="D1610" s="29">
        <v>2</v>
      </c>
      <c r="E1610" s="29" t="s">
        <v>616</v>
      </c>
      <c r="F1610" t="s">
        <v>113</v>
      </c>
      <c r="G1610" s="29">
        <v>2</v>
      </c>
      <c r="H1610" s="29">
        <v>3</v>
      </c>
      <c r="I1610" s="68">
        <v>12</v>
      </c>
      <c r="K1610" t="s">
        <v>150</v>
      </c>
      <c r="L1610" t="s">
        <v>4946</v>
      </c>
      <c r="M1610" s="66" t="s">
        <v>6906</v>
      </c>
      <c r="O1610" t="str">
        <f t="shared" si="25"/>
        <v/>
      </c>
    </row>
    <row r="1611" spans="1:15" x14ac:dyDescent="0.25">
      <c r="A1611" t="s">
        <v>1991</v>
      </c>
      <c r="B1611"/>
      <c r="C1611" t="s">
        <v>77</v>
      </c>
      <c r="D1611" s="29">
        <v>34</v>
      </c>
      <c r="E1611" s="29" t="s">
        <v>104</v>
      </c>
      <c r="F1611" t="s">
        <v>105</v>
      </c>
      <c r="G1611" s="29">
        <v>1</v>
      </c>
      <c r="H1611" s="29">
        <v>1</v>
      </c>
      <c r="I1611" s="68">
        <v>0.17</v>
      </c>
      <c r="K1611" t="s">
        <v>106</v>
      </c>
      <c r="L1611" t="s">
        <v>3969</v>
      </c>
      <c r="M1611" s="66" t="s">
        <v>6920</v>
      </c>
      <c r="O1611" t="str">
        <f t="shared" si="25"/>
        <v/>
      </c>
    </row>
    <row r="1612" spans="1:15" x14ac:dyDescent="0.25">
      <c r="A1612" t="s">
        <v>1991</v>
      </c>
      <c r="B1612"/>
      <c r="C1612" t="s">
        <v>35</v>
      </c>
      <c r="D1612" s="29">
        <v>1</v>
      </c>
      <c r="E1612" s="29" t="s">
        <v>112</v>
      </c>
      <c r="F1612" t="s">
        <v>113</v>
      </c>
      <c r="G1612" s="29">
        <v>1</v>
      </c>
      <c r="H1612" s="29">
        <v>1</v>
      </c>
      <c r="I1612" s="68">
        <v>1</v>
      </c>
      <c r="K1612" t="s">
        <v>106</v>
      </c>
      <c r="L1612" t="s">
        <v>3969</v>
      </c>
      <c r="M1612" s="66"/>
      <c r="O1612" t="str">
        <f t="shared" si="25"/>
        <v/>
      </c>
    </row>
    <row r="1613" spans="1:15" x14ac:dyDescent="0.25">
      <c r="A1613" t="s">
        <v>2209</v>
      </c>
      <c r="B1613"/>
      <c r="C1613" t="s">
        <v>77</v>
      </c>
      <c r="D1613" s="29">
        <v>4</v>
      </c>
      <c r="E1613" s="29" t="s">
        <v>114</v>
      </c>
      <c r="F1613" t="s">
        <v>113</v>
      </c>
      <c r="G1613" s="29">
        <v>1</v>
      </c>
      <c r="H1613" s="29">
        <v>6</v>
      </c>
      <c r="I1613" s="68">
        <v>24</v>
      </c>
      <c r="K1613" t="s">
        <v>106</v>
      </c>
      <c r="L1613" t="s">
        <v>4947</v>
      </c>
      <c r="M1613" s="66" t="s">
        <v>6906</v>
      </c>
      <c r="O1613" t="str">
        <f t="shared" si="25"/>
        <v/>
      </c>
    </row>
    <row r="1614" spans="1:15" x14ac:dyDescent="0.25">
      <c r="A1614" t="s">
        <v>2209</v>
      </c>
      <c r="B1614"/>
      <c r="C1614" t="s">
        <v>35</v>
      </c>
      <c r="D1614" s="29">
        <v>4</v>
      </c>
      <c r="E1614" s="29" t="s">
        <v>112</v>
      </c>
      <c r="F1614" t="s">
        <v>113</v>
      </c>
      <c r="G1614" s="29">
        <v>1</v>
      </c>
      <c r="H1614" s="29">
        <v>3</v>
      </c>
      <c r="I1614" s="68">
        <v>12</v>
      </c>
      <c r="K1614" t="s">
        <v>106</v>
      </c>
      <c r="L1614" t="s">
        <v>4947</v>
      </c>
      <c r="M1614" s="66"/>
      <c r="O1614" t="str">
        <f t="shared" si="25"/>
        <v/>
      </c>
    </row>
    <row r="1615" spans="1:15" x14ac:dyDescent="0.25">
      <c r="A1615" t="s">
        <v>2209</v>
      </c>
      <c r="B1615"/>
      <c r="C1615" t="s">
        <v>47</v>
      </c>
      <c r="D1615" s="29">
        <v>2</v>
      </c>
      <c r="E1615" s="29" t="s">
        <v>126</v>
      </c>
      <c r="F1615" t="s">
        <v>113</v>
      </c>
      <c r="G1615" s="29">
        <v>1</v>
      </c>
      <c r="H1615" s="29">
        <v>2</v>
      </c>
      <c r="I1615" s="68">
        <v>4</v>
      </c>
      <c r="K1615" t="s">
        <v>106</v>
      </c>
      <c r="L1615" t="s">
        <v>4947</v>
      </c>
      <c r="M1615" s="66"/>
      <c r="O1615" t="str">
        <f t="shared" si="25"/>
        <v/>
      </c>
    </row>
    <row r="1616" spans="1:15" x14ac:dyDescent="0.25">
      <c r="A1616" t="s">
        <v>140</v>
      </c>
      <c r="B1616"/>
      <c r="C1616" t="s">
        <v>35</v>
      </c>
      <c r="D1616" s="29">
        <v>2</v>
      </c>
      <c r="E1616" s="29" t="s">
        <v>112</v>
      </c>
      <c r="F1616" t="s">
        <v>113</v>
      </c>
      <c r="G1616" s="29">
        <v>1</v>
      </c>
      <c r="H1616" s="29">
        <v>6</v>
      </c>
      <c r="I1616" s="68">
        <v>12</v>
      </c>
      <c r="K1616" t="s">
        <v>106</v>
      </c>
      <c r="L1616" t="s">
        <v>4948</v>
      </c>
      <c r="M1616" s="66"/>
      <c r="O1616" t="str">
        <f t="shared" si="25"/>
        <v/>
      </c>
    </row>
    <row r="1617" spans="1:15" x14ac:dyDescent="0.25">
      <c r="A1617" t="s">
        <v>140</v>
      </c>
      <c r="B1617"/>
      <c r="C1617" t="s">
        <v>46</v>
      </c>
      <c r="D1617" s="29">
        <v>96</v>
      </c>
      <c r="E1617" s="29" t="s">
        <v>111</v>
      </c>
      <c r="F1617" t="s">
        <v>105</v>
      </c>
      <c r="G1617" s="29">
        <v>2</v>
      </c>
      <c r="H1617" s="29">
        <v>1</v>
      </c>
      <c r="I1617" s="68">
        <v>0.96</v>
      </c>
      <c r="K1617" t="s">
        <v>106</v>
      </c>
      <c r="L1617" t="s">
        <v>4948</v>
      </c>
      <c r="M1617" s="66"/>
      <c r="O1617" t="str">
        <f t="shared" si="25"/>
        <v/>
      </c>
    </row>
    <row r="1618" spans="1:15" x14ac:dyDescent="0.25">
      <c r="A1618" t="s">
        <v>140</v>
      </c>
      <c r="B1618"/>
      <c r="C1618" t="s">
        <v>77</v>
      </c>
      <c r="D1618" s="29">
        <v>34</v>
      </c>
      <c r="E1618" s="29" t="s">
        <v>104</v>
      </c>
      <c r="F1618" t="s">
        <v>105</v>
      </c>
      <c r="G1618" s="29">
        <v>1</v>
      </c>
      <c r="H1618" s="29">
        <v>3</v>
      </c>
      <c r="I1618" s="68">
        <v>0.51</v>
      </c>
      <c r="K1618" t="s">
        <v>106</v>
      </c>
      <c r="L1618" s="12" t="s">
        <v>4948</v>
      </c>
      <c r="M1618" s="66" t="s">
        <v>6906</v>
      </c>
      <c r="O1618" t="str">
        <f t="shared" si="25"/>
        <v/>
      </c>
    </row>
    <row r="1619" spans="1:15" x14ac:dyDescent="0.25">
      <c r="A1619" t="s">
        <v>140</v>
      </c>
      <c r="B1619"/>
      <c r="C1619" t="s">
        <v>77</v>
      </c>
      <c r="D1619" s="29">
        <v>96</v>
      </c>
      <c r="E1619" s="29" t="s">
        <v>104</v>
      </c>
      <c r="F1619" t="s">
        <v>105</v>
      </c>
      <c r="G1619" s="29">
        <v>2</v>
      </c>
      <c r="H1619" s="29">
        <v>3</v>
      </c>
      <c r="I1619" s="68">
        <v>2.88</v>
      </c>
      <c r="K1619" t="s">
        <v>106</v>
      </c>
      <c r="L1619" t="s">
        <v>4948</v>
      </c>
      <c r="M1619" s="66" t="s">
        <v>6906</v>
      </c>
      <c r="O1619" t="str">
        <f t="shared" si="25"/>
        <v/>
      </c>
    </row>
    <row r="1620" spans="1:15" x14ac:dyDescent="0.25">
      <c r="A1620" t="s">
        <v>169</v>
      </c>
      <c r="B1620"/>
      <c r="C1620" t="s">
        <v>47</v>
      </c>
      <c r="D1620" s="29">
        <v>64</v>
      </c>
      <c r="E1620" s="29" t="s">
        <v>109</v>
      </c>
      <c r="F1620" t="s">
        <v>105</v>
      </c>
      <c r="G1620" s="29">
        <v>1</v>
      </c>
      <c r="H1620" s="29">
        <v>1</v>
      </c>
      <c r="I1620" s="68">
        <v>0.32</v>
      </c>
      <c r="K1620" t="s">
        <v>106</v>
      </c>
      <c r="L1620" t="s">
        <v>4396</v>
      </c>
      <c r="M1620" s="66"/>
      <c r="O1620" t="str">
        <f t="shared" si="25"/>
        <v/>
      </c>
    </row>
    <row r="1621" spans="1:15" x14ac:dyDescent="0.25">
      <c r="A1621" t="s">
        <v>169</v>
      </c>
      <c r="B1621"/>
      <c r="C1621" t="s">
        <v>35</v>
      </c>
      <c r="D1621" s="29">
        <v>4</v>
      </c>
      <c r="E1621" s="29" t="s">
        <v>112</v>
      </c>
      <c r="F1621" t="s">
        <v>113</v>
      </c>
      <c r="G1621" s="29">
        <v>1</v>
      </c>
      <c r="H1621" s="29">
        <v>2</v>
      </c>
      <c r="I1621" s="68">
        <v>8</v>
      </c>
      <c r="K1621" t="s">
        <v>106</v>
      </c>
      <c r="L1621" t="s">
        <v>4396</v>
      </c>
      <c r="M1621" s="66"/>
      <c r="O1621" t="str">
        <f t="shared" si="25"/>
        <v/>
      </c>
    </row>
    <row r="1622" spans="1:15" x14ac:dyDescent="0.25">
      <c r="A1622" t="s">
        <v>169</v>
      </c>
      <c r="B1622"/>
      <c r="C1622" t="s">
        <v>77</v>
      </c>
      <c r="D1622" s="29">
        <v>3</v>
      </c>
      <c r="E1622" s="29" t="s">
        <v>114</v>
      </c>
      <c r="F1622" t="s">
        <v>113</v>
      </c>
      <c r="G1622" s="29">
        <v>1</v>
      </c>
      <c r="H1622" s="29">
        <v>3</v>
      </c>
      <c r="I1622" s="68">
        <v>9</v>
      </c>
      <c r="K1622" t="s">
        <v>106</v>
      </c>
      <c r="L1622" t="s">
        <v>4396</v>
      </c>
      <c r="M1622" s="66" t="s">
        <v>6920</v>
      </c>
      <c r="O1622" t="str">
        <f t="shared" si="25"/>
        <v/>
      </c>
    </row>
    <row r="1623" spans="1:15" x14ac:dyDescent="0.25">
      <c r="A1623" t="s">
        <v>3247</v>
      </c>
      <c r="B1623" s="103">
        <v>99</v>
      </c>
      <c r="C1623" t="s">
        <v>77</v>
      </c>
      <c r="D1623" s="29">
        <v>3</v>
      </c>
      <c r="E1623" s="29" t="s">
        <v>114</v>
      </c>
      <c r="F1623" t="s">
        <v>113</v>
      </c>
      <c r="G1623" s="29">
        <v>2</v>
      </c>
      <c r="H1623" s="29">
        <v>2</v>
      </c>
      <c r="I1623" s="68">
        <v>12</v>
      </c>
      <c r="K1623" t="s">
        <v>150</v>
      </c>
      <c r="L1623" t="s">
        <v>4949</v>
      </c>
      <c r="M1623" s="66" t="s">
        <v>6906</v>
      </c>
      <c r="O1623" t="str">
        <f t="shared" si="25"/>
        <v/>
      </c>
    </row>
    <row r="1624" spans="1:15" x14ac:dyDescent="0.25">
      <c r="A1624" t="s">
        <v>3247</v>
      </c>
      <c r="B1624" s="103">
        <v>99</v>
      </c>
      <c r="C1624" t="s">
        <v>77</v>
      </c>
      <c r="D1624" s="29">
        <v>3</v>
      </c>
      <c r="E1624" s="29" t="s">
        <v>114</v>
      </c>
      <c r="F1624" t="s">
        <v>113</v>
      </c>
      <c r="G1624" s="29">
        <v>2</v>
      </c>
      <c r="H1624" s="29">
        <v>2</v>
      </c>
      <c r="I1624" s="68">
        <v>12</v>
      </c>
      <c r="K1624" t="s">
        <v>150</v>
      </c>
      <c r="L1624" t="s">
        <v>4949</v>
      </c>
      <c r="M1624" s="66" t="s">
        <v>6906</v>
      </c>
      <c r="O1624" t="str">
        <f t="shared" si="25"/>
        <v/>
      </c>
    </row>
    <row r="1625" spans="1:15" x14ac:dyDescent="0.25">
      <c r="A1625" t="s">
        <v>3247</v>
      </c>
      <c r="B1625" s="103">
        <v>99</v>
      </c>
      <c r="C1625" t="s">
        <v>35</v>
      </c>
      <c r="D1625" s="29">
        <v>3</v>
      </c>
      <c r="E1625" s="29" t="s">
        <v>112</v>
      </c>
      <c r="F1625" t="s">
        <v>113</v>
      </c>
      <c r="G1625" s="29">
        <v>1</v>
      </c>
      <c r="H1625" s="29">
        <v>3</v>
      </c>
      <c r="I1625" s="68">
        <v>9</v>
      </c>
      <c r="K1625" t="s">
        <v>150</v>
      </c>
      <c r="L1625" t="s">
        <v>4949</v>
      </c>
      <c r="M1625" s="66"/>
      <c r="O1625" t="str">
        <f t="shared" si="25"/>
        <v/>
      </c>
    </row>
    <row r="1626" spans="1:15" x14ac:dyDescent="0.25">
      <c r="A1626" t="s">
        <v>3247</v>
      </c>
      <c r="B1626" s="103">
        <v>99</v>
      </c>
      <c r="C1626" t="s">
        <v>35</v>
      </c>
      <c r="D1626" s="29">
        <v>3</v>
      </c>
      <c r="E1626" s="29" t="s">
        <v>112</v>
      </c>
      <c r="F1626" t="s">
        <v>113</v>
      </c>
      <c r="G1626" s="29">
        <v>1</v>
      </c>
      <c r="H1626" s="29">
        <v>3</v>
      </c>
      <c r="I1626" s="68">
        <v>9</v>
      </c>
      <c r="K1626" t="s">
        <v>150</v>
      </c>
      <c r="L1626" t="s">
        <v>4949</v>
      </c>
      <c r="M1626" s="66"/>
      <c r="O1626" t="str">
        <f t="shared" si="25"/>
        <v/>
      </c>
    </row>
    <row r="1627" spans="1:15" x14ac:dyDescent="0.25">
      <c r="A1627" t="s">
        <v>3247</v>
      </c>
      <c r="B1627" s="103">
        <v>99</v>
      </c>
      <c r="C1627" t="s">
        <v>46</v>
      </c>
      <c r="D1627" s="29">
        <v>96</v>
      </c>
      <c r="E1627" s="29" t="s">
        <v>111</v>
      </c>
      <c r="F1627" t="s">
        <v>105</v>
      </c>
      <c r="G1627" s="29">
        <v>5</v>
      </c>
      <c r="H1627" s="29">
        <v>1</v>
      </c>
      <c r="I1627" s="68">
        <v>2.4</v>
      </c>
      <c r="K1627" t="s">
        <v>150</v>
      </c>
      <c r="L1627" t="s">
        <v>4949</v>
      </c>
      <c r="M1627" s="66"/>
      <c r="O1627" t="str">
        <f t="shared" si="25"/>
        <v/>
      </c>
    </row>
    <row r="1628" spans="1:15" x14ac:dyDescent="0.25">
      <c r="A1628" t="s">
        <v>2347</v>
      </c>
      <c r="B1628"/>
      <c r="C1628" t="s">
        <v>77</v>
      </c>
      <c r="D1628" s="29">
        <v>34</v>
      </c>
      <c r="E1628" s="29" t="s">
        <v>104</v>
      </c>
      <c r="F1628" t="s">
        <v>105</v>
      </c>
      <c r="G1628" s="29">
        <v>1</v>
      </c>
      <c r="H1628" s="29">
        <v>3</v>
      </c>
      <c r="I1628" s="68">
        <v>0.51</v>
      </c>
      <c r="K1628" t="s">
        <v>106</v>
      </c>
      <c r="L1628" t="s">
        <v>4950</v>
      </c>
      <c r="M1628" s="66" t="s">
        <v>6906</v>
      </c>
      <c r="O1628" t="str">
        <f t="shared" si="25"/>
        <v/>
      </c>
    </row>
    <row r="1629" spans="1:15" x14ac:dyDescent="0.25">
      <c r="A1629" t="s">
        <v>1256</v>
      </c>
      <c r="B1629"/>
      <c r="C1629" t="s">
        <v>77</v>
      </c>
      <c r="D1629" s="29">
        <v>2</v>
      </c>
      <c r="E1629" s="29" t="s">
        <v>114</v>
      </c>
      <c r="F1629" t="s">
        <v>113</v>
      </c>
      <c r="G1629" s="29">
        <v>1</v>
      </c>
      <c r="H1629" s="29">
        <v>1</v>
      </c>
      <c r="I1629" s="68">
        <v>2</v>
      </c>
      <c r="K1629" t="s">
        <v>106</v>
      </c>
      <c r="L1629" t="s">
        <v>4951</v>
      </c>
      <c r="M1629" s="66" t="s">
        <v>6906</v>
      </c>
      <c r="O1629" t="str">
        <f t="shared" si="25"/>
        <v/>
      </c>
    </row>
    <row r="1630" spans="1:15" x14ac:dyDescent="0.25">
      <c r="A1630" t="s">
        <v>1256</v>
      </c>
      <c r="B1630"/>
      <c r="C1630" t="s">
        <v>35</v>
      </c>
      <c r="D1630" s="29">
        <v>2</v>
      </c>
      <c r="E1630" s="29" t="s">
        <v>112</v>
      </c>
      <c r="F1630" t="s">
        <v>113</v>
      </c>
      <c r="G1630" s="29">
        <v>1</v>
      </c>
      <c r="H1630" s="29">
        <v>1</v>
      </c>
      <c r="I1630" s="68">
        <v>2</v>
      </c>
      <c r="K1630" t="s">
        <v>106</v>
      </c>
      <c r="L1630" t="s">
        <v>4951</v>
      </c>
      <c r="M1630" s="66"/>
      <c r="O1630" t="str">
        <f t="shared" si="25"/>
        <v/>
      </c>
    </row>
    <row r="1631" spans="1:15" x14ac:dyDescent="0.25">
      <c r="A1631" t="s">
        <v>1256</v>
      </c>
      <c r="B1631"/>
      <c r="C1631" t="s">
        <v>46</v>
      </c>
      <c r="D1631" s="29">
        <v>96</v>
      </c>
      <c r="E1631" s="29" t="s">
        <v>111</v>
      </c>
      <c r="F1631" t="s">
        <v>105</v>
      </c>
      <c r="G1631" s="29">
        <v>2</v>
      </c>
      <c r="H1631" s="29">
        <v>1</v>
      </c>
      <c r="I1631" s="68">
        <v>0.96</v>
      </c>
      <c r="K1631" t="s">
        <v>106</v>
      </c>
      <c r="L1631" t="s">
        <v>4951</v>
      </c>
      <c r="M1631" s="66"/>
      <c r="O1631" t="str">
        <f t="shared" si="25"/>
        <v/>
      </c>
    </row>
    <row r="1632" spans="1:15" x14ac:dyDescent="0.25">
      <c r="A1632" t="s">
        <v>535</v>
      </c>
      <c r="B1632"/>
      <c r="C1632" t="s">
        <v>35</v>
      </c>
      <c r="D1632" s="29">
        <v>4</v>
      </c>
      <c r="E1632" s="29" t="s">
        <v>112</v>
      </c>
      <c r="F1632" t="s">
        <v>113</v>
      </c>
      <c r="G1632" s="29">
        <v>1</v>
      </c>
      <c r="H1632" s="29">
        <v>3</v>
      </c>
      <c r="I1632" s="68">
        <v>12</v>
      </c>
      <c r="K1632" t="s">
        <v>106</v>
      </c>
      <c r="L1632" t="s">
        <v>4952</v>
      </c>
      <c r="M1632" s="66"/>
      <c r="O1632" t="str">
        <f t="shared" si="25"/>
        <v/>
      </c>
    </row>
    <row r="1633" spans="1:15" x14ac:dyDescent="0.25">
      <c r="A1633" t="s">
        <v>535</v>
      </c>
      <c r="B1633"/>
      <c r="C1633" t="s">
        <v>47</v>
      </c>
      <c r="D1633" s="29">
        <v>1</v>
      </c>
      <c r="E1633" s="29" t="s">
        <v>126</v>
      </c>
      <c r="F1633" t="s">
        <v>113</v>
      </c>
      <c r="G1633" s="29">
        <v>1</v>
      </c>
      <c r="H1633" s="29">
        <v>2</v>
      </c>
      <c r="I1633" s="68">
        <v>2</v>
      </c>
      <c r="K1633" t="s">
        <v>106</v>
      </c>
      <c r="L1633" t="s">
        <v>4952</v>
      </c>
      <c r="M1633" s="66"/>
      <c r="O1633" t="str">
        <f t="shared" si="25"/>
        <v/>
      </c>
    </row>
    <row r="1634" spans="1:15" x14ac:dyDescent="0.25">
      <c r="A1634" t="s">
        <v>535</v>
      </c>
      <c r="B1634"/>
      <c r="C1634" t="s">
        <v>77</v>
      </c>
      <c r="D1634" s="29">
        <v>8</v>
      </c>
      <c r="E1634" s="29" t="s">
        <v>114</v>
      </c>
      <c r="F1634" t="s">
        <v>113</v>
      </c>
      <c r="G1634" s="29">
        <v>1</v>
      </c>
      <c r="H1634" s="29">
        <v>5</v>
      </c>
      <c r="I1634" s="68">
        <v>40</v>
      </c>
      <c r="K1634" t="s">
        <v>106</v>
      </c>
      <c r="L1634" t="s">
        <v>4952</v>
      </c>
      <c r="M1634" s="66" t="s">
        <v>6906</v>
      </c>
      <c r="O1634" t="str">
        <f t="shared" si="25"/>
        <v/>
      </c>
    </row>
    <row r="1635" spans="1:15" x14ac:dyDescent="0.25">
      <c r="A1635" t="s">
        <v>2019</v>
      </c>
      <c r="B1635" s="103">
        <v>316</v>
      </c>
      <c r="C1635" t="s">
        <v>77</v>
      </c>
      <c r="D1635" s="29">
        <v>2</v>
      </c>
      <c r="E1635" s="29" t="s">
        <v>616</v>
      </c>
      <c r="F1635" t="s">
        <v>113</v>
      </c>
      <c r="G1635" s="29">
        <v>3</v>
      </c>
      <c r="H1635" s="29">
        <v>3</v>
      </c>
      <c r="I1635" s="68">
        <v>18</v>
      </c>
      <c r="K1635" t="s">
        <v>150</v>
      </c>
      <c r="L1635" t="s">
        <v>4953</v>
      </c>
      <c r="M1635" s="66" t="s">
        <v>6906</v>
      </c>
      <c r="O1635" t="str">
        <f t="shared" si="25"/>
        <v/>
      </c>
    </row>
    <row r="1636" spans="1:15" x14ac:dyDescent="0.25">
      <c r="A1636" t="s">
        <v>2019</v>
      </c>
      <c r="C1636" t="s">
        <v>35</v>
      </c>
      <c r="D1636" s="29">
        <v>4</v>
      </c>
      <c r="E1636" s="29" t="s">
        <v>112</v>
      </c>
      <c r="F1636" t="s">
        <v>113</v>
      </c>
      <c r="G1636" s="29">
        <v>5</v>
      </c>
      <c r="H1636" s="29">
        <v>3</v>
      </c>
      <c r="I1636" s="68">
        <v>60</v>
      </c>
      <c r="K1636" t="s">
        <v>150</v>
      </c>
      <c r="L1636" t="s">
        <v>4953</v>
      </c>
      <c r="M1636" s="66"/>
      <c r="O1636" t="str">
        <f t="shared" si="25"/>
        <v/>
      </c>
    </row>
    <row r="1637" spans="1:15" x14ac:dyDescent="0.25">
      <c r="A1637" t="s">
        <v>2019</v>
      </c>
      <c r="C1637" t="s">
        <v>46</v>
      </c>
      <c r="D1637" s="29">
        <v>96</v>
      </c>
      <c r="E1637" s="29" t="s">
        <v>111</v>
      </c>
      <c r="F1637" t="s">
        <v>105</v>
      </c>
      <c r="G1637" s="29">
        <v>3</v>
      </c>
      <c r="H1637" s="29">
        <v>1</v>
      </c>
      <c r="I1637" s="68">
        <v>1.44</v>
      </c>
      <c r="K1637" t="s">
        <v>150</v>
      </c>
      <c r="L1637" t="s">
        <v>4953</v>
      </c>
      <c r="M1637" s="66"/>
      <c r="O1637" t="str">
        <f t="shared" si="25"/>
        <v/>
      </c>
    </row>
    <row r="1638" spans="1:15" x14ac:dyDescent="0.25">
      <c r="A1638" t="s">
        <v>2019</v>
      </c>
      <c r="C1638" t="s">
        <v>46</v>
      </c>
      <c r="D1638" s="29">
        <v>64</v>
      </c>
      <c r="E1638" s="29" t="s">
        <v>111</v>
      </c>
      <c r="F1638" t="s">
        <v>105</v>
      </c>
      <c r="G1638" s="29">
        <v>3</v>
      </c>
      <c r="H1638" s="29">
        <v>1</v>
      </c>
      <c r="I1638" s="68">
        <v>0.96</v>
      </c>
      <c r="K1638" t="s">
        <v>150</v>
      </c>
      <c r="L1638" t="s">
        <v>4953</v>
      </c>
      <c r="M1638" s="66"/>
      <c r="O1638" t="str">
        <f t="shared" si="25"/>
        <v/>
      </c>
    </row>
    <row r="1639" spans="1:15" x14ac:dyDescent="0.25">
      <c r="A1639" t="s">
        <v>553</v>
      </c>
      <c r="B1639"/>
      <c r="C1639" t="s">
        <v>46</v>
      </c>
      <c r="D1639" s="29">
        <v>64</v>
      </c>
      <c r="E1639" s="29" t="s">
        <v>111</v>
      </c>
      <c r="F1639" t="s">
        <v>105</v>
      </c>
      <c r="G1639" s="29">
        <v>1</v>
      </c>
      <c r="H1639" s="29">
        <v>1</v>
      </c>
      <c r="I1639" s="68">
        <v>0.32</v>
      </c>
      <c r="K1639" t="s">
        <v>106</v>
      </c>
      <c r="L1639" t="s">
        <v>4954</v>
      </c>
      <c r="M1639" s="66"/>
      <c r="O1639" t="str">
        <f t="shared" si="25"/>
        <v/>
      </c>
    </row>
    <row r="1640" spans="1:15" x14ac:dyDescent="0.25">
      <c r="A1640" t="s">
        <v>553</v>
      </c>
      <c r="B1640"/>
      <c r="C1640" t="s">
        <v>35</v>
      </c>
      <c r="D1640" s="29">
        <v>96</v>
      </c>
      <c r="E1640" s="29" t="s">
        <v>108</v>
      </c>
      <c r="F1640" t="s">
        <v>105</v>
      </c>
      <c r="G1640" s="29">
        <v>1</v>
      </c>
      <c r="H1640" s="29">
        <v>1</v>
      </c>
      <c r="I1640" s="68">
        <v>0.48</v>
      </c>
      <c r="K1640" t="s">
        <v>106</v>
      </c>
      <c r="L1640" t="s">
        <v>4954</v>
      </c>
      <c r="M1640" s="66"/>
      <c r="O1640" t="str">
        <f t="shared" si="25"/>
        <v/>
      </c>
    </row>
    <row r="1641" spans="1:15" x14ac:dyDescent="0.25">
      <c r="A1641" t="s">
        <v>553</v>
      </c>
      <c r="B1641"/>
      <c r="C1641" t="s">
        <v>77</v>
      </c>
      <c r="D1641" s="29">
        <v>96</v>
      </c>
      <c r="E1641" s="29" t="s">
        <v>104</v>
      </c>
      <c r="F1641" t="s">
        <v>105</v>
      </c>
      <c r="G1641" s="29">
        <v>1</v>
      </c>
      <c r="H1641" s="29">
        <v>1</v>
      </c>
      <c r="I1641" s="68">
        <v>0.48</v>
      </c>
      <c r="K1641" t="s">
        <v>106</v>
      </c>
      <c r="L1641" t="s">
        <v>4954</v>
      </c>
      <c r="M1641" s="66" t="s">
        <v>6906</v>
      </c>
      <c r="O1641" t="str">
        <f t="shared" si="25"/>
        <v/>
      </c>
    </row>
    <row r="1642" spans="1:15" x14ac:dyDescent="0.25">
      <c r="A1642" t="s">
        <v>425</v>
      </c>
      <c r="B1642"/>
      <c r="C1642" t="s">
        <v>35</v>
      </c>
      <c r="D1642" s="29">
        <v>96</v>
      </c>
      <c r="E1642" s="29" t="s">
        <v>108</v>
      </c>
      <c r="F1642" t="s">
        <v>105</v>
      </c>
      <c r="G1642" s="29">
        <v>1</v>
      </c>
      <c r="H1642" s="29">
        <v>1</v>
      </c>
      <c r="I1642" s="68">
        <v>0.48</v>
      </c>
      <c r="K1642" t="s">
        <v>106</v>
      </c>
      <c r="L1642" t="s">
        <v>4273</v>
      </c>
      <c r="M1642" s="66"/>
      <c r="O1642" t="str">
        <f t="shared" si="25"/>
        <v/>
      </c>
    </row>
    <row r="1643" spans="1:15" x14ac:dyDescent="0.25">
      <c r="A1643" t="s">
        <v>425</v>
      </c>
      <c r="B1643"/>
      <c r="C1643" t="s">
        <v>77</v>
      </c>
      <c r="D1643" s="29">
        <v>2</v>
      </c>
      <c r="E1643" s="29" t="s">
        <v>114</v>
      </c>
      <c r="F1643" t="s">
        <v>113</v>
      </c>
      <c r="G1643" s="29">
        <v>1</v>
      </c>
      <c r="H1643" s="29">
        <v>1</v>
      </c>
      <c r="I1643" s="68">
        <v>2</v>
      </c>
      <c r="K1643" t="s">
        <v>106</v>
      </c>
      <c r="L1643" t="s">
        <v>4273</v>
      </c>
      <c r="M1643" s="66" t="s">
        <v>6920</v>
      </c>
      <c r="O1643" t="str">
        <f t="shared" si="25"/>
        <v/>
      </c>
    </row>
    <row r="1644" spans="1:15" x14ac:dyDescent="0.25">
      <c r="A1644" t="s">
        <v>426</v>
      </c>
      <c r="B1644"/>
      <c r="C1644" t="s">
        <v>35</v>
      </c>
      <c r="D1644" s="29">
        <v>96</v>
      </c>
      <c r="E1644" s="29" t="s">
        <v>108</v>
      </c>
      <c r="F1644" t="s">
        <v>105</v>
      </c>
      <c r="G1644" s="29">
        <v>2</v>
      </c>
      <c r="H1644" s="29">
        <v>1</v>
      </c>
      <c r="I1644" s="68">
        <v>0.96</v>
      </c>
      <c r="K1644" t="s">
        <v>106</v>
      </c>
      <c r="L1644" t="s">
        <v>4955</v>
      </c>
      <c r="M1644" s="66"/>
      <c r="O1644" t="str">
        <f t="shared" si="25"/>
        <v/>
      </c>
    </row>
    <row r="1645" spans="1:15" x14ac:dyDescent="0.25">
      <c r="A1645" t="s">
        <v>426</v>
      </c>
      <c r="B1645"/>
      <c r="C1645" t="s">
        <v>46</v>
      </c>
      <c r="D1645" s="29">
        <v>96</v>
      </c>
      <c r="E1645" s="29" t="s">
        <v>111</v>
      </c>
      <c r="F1645" t="s">
        <v>105</v>
      </c>
      <c r="G1645" s="29">
        <v>6</v>
      </c>
      <c r="H1645" s="29">
        <v>1</v>
      </c>
      <c r="I1645" s="68">
        <v>2.88</v>
      </c>
      <c r="K1645" t="s">
        <v>106</v>
      </c>
      <c r="L1645" t="s">
        <v>4955</v>
      </c>
      <c r="M1645" s="66"/>
      <c r="O1645" t="str">
        <f t="shared" si="25"/>
        <v/>
      </c>
    </row>
    <row r="1646" spans="1:15" x14ac:dyDescent="0.25">
      <c r="A1646" t="s">
        <v>426</v>
      </c>
      <c r="B1646"/>
      <c r="C1646" t="s">
        <v>77</v>
      </c>
      <c r="D1646" s="29">
        <v>1</v>
      </c>
      <c r="E1646" s="29" t="s">
        <v>114</v>
      </c>
      <c r="F1646" t="s">
        <v>113</v>
      </c>
      <c r="G1646" s="29">
        <v>1</v>
      </c>
      <c r="H1646" s="29">
        <v>1</v>
      </c>
      <c r="I1646" s="68">
        <v>1</v>
      </c>
      <c r="K1646" t="s">
        <v>106</v>
      </c>
      <c r="L1646" t="s">
        <v>4955</v>
      </c>
      <c r="M1646" s="66" t="s">
        <v>6906</v>
      </c>
      <c r="O1646" t="str">
        <f t="shared" si="25"/>
        <v/>
      </c>
    </row>
    <row r="1647" spans="1:15" x14ac:dyDescent="0.25">
      <c r="A1647" t="s">
        <v>3232</v>
      </c>
      <c r="B1647"/>
      <c r="C1647" t="s">
        <v>77</v>
      </c>
      <c r="D1647" s="29">
        <v>1</v>
      </c>
      <c r="E1647" s="29" t="s">
        <v>114</v>
      </c>
      <c r="F1647" t="s">
        <v>113</v>
      </c>
      <c r="G1647" s="29">
        <v>1</v>
      </c>
      <c r="H1647" s="29">
        <v>1</v>
      </c>
      <c r="I1647" s="68">
        <v>1</v>
      </c>
      <c r="K1647" t="s">
        <v>106</v>
      </c>
      <c r="L1647" t="s">
        <v>4956</v>
      </c>
      <c r="M1647" s="66" t="s">
        <v>6906</v>
      </c>
      <c r="O1647" t="str">
        <f t="shared" si="25"/>
        <v/>
      </c>
    </row>
    <row r="1648" spans="1:15" x14ac:dyDescent="0.25">
      <c r="A1648" t="s">
        <v>3232</v>
      </c>
      <c r="B1648"/>
      <c r="C1648" t="s">
        <v>46</v>
      </c>
      <c r="D1648" s="29">
        <v>96</v>
      </c>
      <c r="E1648" s="29" t="s">
        <v>111</v>
      </c>
      <c r="F1648" t="s">
        <v>105</v>
      </c>
      <c r="G1648" s="29">
        <v>5</v>
      </c>
      <c r="H1648" s="29">
        <v>1</v>
      </c>
      <c r="I1648" s="68">
        <v>2.4</v>
      </c>
      <c r="K1648" t="s">
        <v>106</v>
      </c>
      <c r="L1648" t="s">
        <v>4956</v>
      </c>
      <c r="M1648" s="66"/>
      <c r="O1648" t="str">
        <f t="shared" si="25"/>
        <v/>
      </c>
    </row>
    <row r="1649" spans="1:15" x14ac:dyDescent="0.25">
      <c r="A1649" t="s">
        <v>3232</v>
      </c>
      <c r="B1649"/>
      <c r="C1649" t="s">
        <v>35</v>
      </c>
      <c r="D1649" s="29">
        <v>4</v>
      </c>
      <c r="E1649" s="29" t="s">
        <v>112</v>
      </c>
      <c r="F1649" t="s">
        <v>113</v>
      </c>
      <c r="G1649" s="29">
        <v>1</v>
      </c>
      <c r="H1649" s="29">
        <v>1</v>
      </c>
      <c r="I1649" s="68">
        <v>4</v>
      </c>
      <c r="K1649" t="s">
        <v>106</v>
      </c>
      <c r="L1649" t="s">
        <v>4956</v>
      </c>
      <c r="M1649" s="66"/>
      <c r="O1649" t="str">
        <f t="shared" si="25"/>
        <v/>
      </c>
    </row>
    <row r="1650" spans="1:15" x14ac:dyDescent="0.25">
      <c r="A1650" t="s">
        <v>1299</v>
      </c>
      <c r="B1650"/>
      <c r="C1650" t="s">
        <v>77</v>
      </c>
      <c r="D1650" s="29">
        <v>34</v>
      </c>
      <c r="E1650" s="29" t="s">
        <v>104</v>
      </c>
      <c r="F1650" t="s">
        <v>105</v>
      </c>
      <c r="G1650" s="29">
        <v>1</v>
      </c>
      <c r="H1650" s="29">
        <v>2</v>
      </c>
      <c r="I1650" s="68">
        <v>0.34</v>
      </c>
      <c r="K1650" t="s">
        <v>106</v>
      </c>
      <c r="L1650" t="s">
        <v>4957</v>
      </c>
      <c r="M1650" s="66" t="s">
        <v>6906</v>
      </c>
      <c r="O1650" t="str">
        <f t="shared" si="25"/>
        <v/>
      </c>
    </row>
    <row r="1651" spans="1:15" x14ac:dyDescent="0.25">
      <c r="A1651" t="s">
        <v>1299</v>
      </c>
      <c r="B1651"/>
      <c r="C1651" t="s">
        <v>77</v>
      </c>
      <c r="D1651" s="29">
        <v>2</v>
      </c>
      <c r="E1651" s="29" t="s">
        <v>114</v>
      </c>
      <c r="F1651" t="s">
        <v>113</v>
      </c>
      <c r="G1651" s="29">
        <v>1</v>
      </c>
      <c r="H1651" s="29">
        <v>1</v>
      </c>
      <c r="I1651" s="68">
        <v>2</v>
      </c>
      <c r="K1651" t="s">
        <v>106</v>
      </c>
      <c r="L1651" t="s">
        <v>4957</v>
      </c>
      <c r="M1651" s="66" t="s">
        <v>6906</v>
      </c>
      <c r="O1651" t="str">
        <f t="shared" si="25"/>
        <v/>
      </c>
    </row>
    <row r="1652" spans="1:15" x14ac:dyDescent="0.25">
      <c r="A1652" t="s">
        <v>1299</v>
      </c>
      <c r="B1652"/>
      <c r="C1652" t="s">
        <v>35</v>
      </c>
      <c r="D1652" s="29">
        <v>2</v>
      </c>
      <c r="E1652" s="29" t="s">
        <v>112</v>
      </c>
      <c r="F1652" t="s">
        <v>113</v>
      </c>
      <c r="G1652" s="29">
        <v>1</v>
      </c>
      <c r="H1652" s="29">
        <v>3</v>
      </c>
      <c r="I1652" s="68">
        <v>6</v>
      </c>
      <c r="K1652" t="s">
        <v>106</v>
      </c>
      <c r="L1652" t="s">
        <v>4957</v>
      </c>
      <c r="M1652" s="66"/>
      <c r="O1652" t="str">
        <f t="shared" si="25"/>
        <v/>
      </c>
    </row>
    <row r="1653" spans="1:15" x14ac:dyDescent="0.25">
      <c r="A1653" t="s">
        <v>1257</v>
      </c>
      <c r="B1653"/>
      <c r="C1653" t="s">
        <v>77</v>
      </c>
      <c r="D1653" s="29">
        <v>96</v>
      </c>
      <c r="E1653" s="29" t="s">
        <v>104</v>
      </c>
      <c r="F1653" t="s">
        <v>105</v>
      </c>
      <c r="G1653" s="29">
        <v>2</v>
      </c>
      <c r="H1653" s="29">
        <v>1</v>
      </c>
      <c r="I1653" s="68">
        <v>0.96</v>
      </c>
      <c r="K1653" t="s">
        <v>106</v>
      </c>
      <c r="L1653" t="s">
        <v>4958</v>
      </c>
      <c r="M1653" s="66" t="s">
        <v>6906</v>
      </c>
      <c r="O1653" t="str">
        <f t="shared" si="25"/>
        <v/>
      </c>
    </row>
    <row r="1654" spans="1:15" x14ac:dyDescent="0.25">
      <c r="A1654" t="s">
        <v>1257</v>
      </c>
      <c r="B1654"/>
      <c r="C1654" t="s">
        <v>35</v>
      </c>
      <c r="D1654" s="29">
        <v>96</v>
      </c>
      <c r="E1654" s="29" t="s">
        <v>108</v>
      </c>
      <c r="F1654" t="s">
        <v>105</v>
      </c>
      <c r="G1654" s="29">
        <v>1</v>
      </c>
      <c r="H1654" s="29">
        <v>1</v>
      </c>
      <c r="I1654" s="68">
        <v>0.48</v>
      </c>
      <c r="K1654" t="s">
        <v>106</v>
      </c>
      <c r="L1654" t="s">
        <v>4958</v>
      </c>
      <c r="M1654" s="66"/>
      <c r="O1654" t="str">
        <f t="shared" si="25"/>
        <v/>
      </c>
    </row>
    <row r="1655" spans="1:15" x14ac:dyDescent="0.25">
      <c r="A1655" t="s">
        <v>1257</v>
      </c>
      <c r="B1655"/>
      <c r="C1655" t="s">
        <v>47</v>
      </c>
      <c r="D1655" s="29">
        <v>64</v>
      </c>
      <c r="E1655" s="29" t="s">
        <v>109</v>
      </c>
      <c r="F1655" t="s">
        <v>105</v>
      </c>
      <c r="G1655" s="29">
        <v>1</v>
      </c>
      <c r="H1655" s="29">
        <v>1</v>
      </c>
      <c r="I1655" s="68">
        <v>0.32</v>
      </c>
      <c r="K1655" t="s">
        <v>106</v>
      </c>
      <c r="L1655" t="s">
        <v>4958</v>
      </c>
      <c r="M1655" s="66"/>
      <c r="O1655" t="str">
        <f t="shared" si="25"/>
        <v/>
      </c>
    </row>
    <row r="1656" spans="1:15" x14ac:dyDescent="0.25">
      <c r="A1656" t="s">
        <v>1992</v>
      </c>
      <c r="B1656"/>
      <c r="C1656" t="s">
        <v>77</v>
      </c>
      <c r="D1656" s="29">
        <v>96</v>
      </c>
      <c r="E1656" s="29" t="s">
        <v>104</v>
      </c>
      <c r="F1656" t="s">
        <v>105</v>
      </c>
      <c r="G1656" s="29">
        <v>1</v>
      </c>
      <c r="H1656" s="29">
        <v>1</v>
      </c>
      <c r="I1656" s="68">
        <v>0.48</v>
      </c>
      <c r="K1656" t="s">
        <v>106</v>
      </c>
      <c r="L1656" t="s">
        <v>3937</v>
      </c>
      <c r="M1656" s="66" t="s">
        <v>6920</v>
      </c>
      <c r="O1656" t="str">
        <f t="shared" si="25"/>
        <v/>
      </c>
    </row>
    <row r="1657" spans="1:15" x14ac:dyDescent="0.25">
      <c r="A1657" t="s">
        <v>1992</v>
      </c>
      <c r="B1657"/>
      <c r="C1657" t="s">
        <v>35</v>
      </c>
      <c r="D1657" s="29">
        <v>96</v>
      </c>
      <c r="E1657" s="29" t="s">
        <v>108</v>
      </c>
      <c r="F1657" t="s">
        <v>105</v>
      </c>
      <c r="G1657" s="29">
        <v>2</v>
      </c>
      <c r="H1657" s="29">
        <v>1</v>
      </c>
      <c r="I1657" s="68">
        <v>0.96</v>
      </c>
      <c r="K1657" t="s">
        <v>106</v>
      </c>
      <c r="L1657" t="s">
        <v>3937</v>
      </c>
      <c r="M1657" s="66"/>
      <c r="O1657" t="str">
        <f t="shared" si="25"/>
        <v/>
      </c>
    </row>
    <row r="1658" spans="1:15" x14ac:dyDescent="0.25">
      <c r="A1658" t="s">
        <v>3178</v>
      </c>
      <c r="B1658" s="103">
        <v>184</v>
      </c>
      <c r="C1658" t="s">
        <v>77</v>
      </c>
      <c r="D1658" s="29">
        <v>4</v>
      </c>
      <c r="E1658" s="29" t="s">
        <v>114</v>
      </c>
      <c r="F1658" t="s">
        <v>113</v>
      </c>
      <c r="G1658" s="29">
        <v>2</v>
      </c>
      <c r="H1658" s="29">
        <v>2</v>
      </c>
      <c r="I1658" s="68">
        <v>16</v>
      </c>
      <c r="K1658" t="s">
        <v>150</v>
      </c>
      <c r="L1658" t="s">
        <v>4959</v>
      </c>
      <c r="M1658" s="66" t="s">
        <v>6906</v>
      </c>
      <c r="O1658" t="str">
        <f t="shared" si="25"/>
        <v/>
      </c>
    </row>
    <row r="1659" spans="1:15" x14ac:dyDescent="0.25">
      <c r="A1659" t="s">
        <v>3178</v>
      </c>
      <c r="B1659" s="103">
        <v>184</v>
      </c>
      <c r="C1659" t="s">
        <v>77</v>
      </c>
      <c r="D1659" s="29">
        <v>3</v>
      </c>
      <c r="E1659" s="29" t="s">
        <v>114</v>
      </c>
      <c r="F1659" t="s">
        <v>113</v>
      </c>
      <c r="G1659" s="29">
        <v>1</v>
      </c>
      <c r="H1659" s="29">
        <v>2</v>
      </c>
      <c r="I1659" s="68">
        <v>6</v>
      </c>
      <c r="K1659" t="s">
        <v>150</v>
      </c>
      <c r="L1659" t="s">
        <v>4959</v>
      </c>
      <c r="M1659" s="66" t="s">
        <v>6906</v>
      </c>
      <c r="O1659" t="str">
        <f t="shared" si="25"/>
        <v/>
      </c>
    </row>
    <row r="1660" spans="1:15" x14ac:dyDescent="0.25">
      <c r="A1660" t="s">
        <v>3178</v>
      </c>
      <c r="B1660" s="103">
        <v>184</v>
      </c>
      <c r="C1660" t="s">
        <v>35</v>
      </c>
      <c r="D1660" s="29">
        <v>96</v>
      </c>
      <c r="E1660" s="29" t="s">
        <v>108</v>
      </c>
      <c r="F1660" t="s">
        <v>105</v>
      </c>
      <c r="G1660" s="29">
        <v>25</v>
      </c>
      <c r="H1660" s="29">
        <v>2</v>
      </c>
      <c r="I1660" s="68">
        <v>24</v>
      </c>
      <c r="K1660" t="s">
        <v>150</v>
      </c>
      <c r="L1660" t="s">
        <v>4959</v>
      </c>
      <c r="M1660" s="66"/>
      <c r="O1660" t="str">
        <f t="shared" si="25"/>
        <v/>
      </c>
    </row>
    <row r="1661" spans="1:15" x14ac:dyDescent="0.25">
      <c r="A1661" t="s">
        <v>3178</v>
      </c>
      <c r="B1661" s="103">
        <v>184</v>
      </c>
      <c r="C1661" t="s">
        <v>46</v>
      </c>
      <c r="D1661" s="29">
        <v>64</v>
      </c>
      <c r="E1661" s="29" t="s">
        <v>111</v>
      </c>
      <c r="F1661" t="s">
        <v>105</v>
      </c>
      <c r="G1661" s="29">
        <v>3</v>
      </c>
      <c r="H1661" s="29">
        <v>1</v>
      </c>
      <c r="I1661" s="68">
        <v>0.96</v>
      </c>
      <c r="K1661" t="s">
        <v>150</v>
      </c>
      <c r="L1661" t="s">
        <v>4959</v>
      </c>
      <c r="M1661" s="66"/>
      <c r="O1661" t="str">
        <f t="shared" si="25"/>
        <v/>
      </c>
    </row>
    <row r="1662" spans="1:15" x14ac:dyDescent="0.25">
      <c r="A1662" t="s">
        <v>311</v>
      </c>
      <c r="B1662"/>
      <c r="C1662" t="s">
        <v>35</v>
      </c>
      <c r="D1662" s="29">
        <v>96</v>
      </c>
      <c r="E1662" s="29" t="s">
        <v>108</v>
      </c>
      <c r="F1662" t="s">
        <v>105</v>
      </c>
      <c r="G1662" s="29">
        <v>2</v>
      </c>
      <c r="H1662" s="29">
        <v>1</v>
      </c>
      <c r="I1662" s="68">
        <v>0.96</v>
      </c>
      <c r="K1662" t="s">
        <v>106</v>
      </c>
      <c r="L1662" t="s">
        <v>4960</v>
      </c>
      <c r="M1662" s="66"/>
      <c r="O1662" t="str">
        <f t="shared" si="25"/>
        <v/>
      </c>
    </row>
    <row r="1663" spans="1:15" x14ac:dyDescent="0.25">
      <c r="A1663" t="s">
        <v>311</v>
      </c>
      <c r="B1663"/>
      <c r="C1663" t="s">
        <v>46</v>
      </c>
      <c r="D1663" s="29">
        <v>64</v>
      </c>
      <c r="E1663" s="29" t="s">
        <v>111</v>
      </c>
      <c r="F1663" t="s">
        <v>105</v>
      </c>
      <c r="G1663" s="29">
        <v>2</v>
      </c>
      <c r="H1663" s="29">
        <v>1</v>
      </c>
      <c r="I1663" s="68">
        <v>0.64</v>
      </c>
      <c r="K1663" t="s">
        <v>106</v>
      </c>
      <c r="L1663" t="s">
        <v>4960</v>
      </c>
      <c r="M1663" s="66"/>
      <c r="O1663" t="str">
        <f t="shared" si="25"/>
        <v/>
      </c>
    </row>
    <row r="1664" spans="1:15" x14ac:dyDescent="0.25">
      <c r="A1664" t="s">
        <v>311</v>
      </c>
      <c r="B1664"/>
      <c r="C1664" t="s">
        <v>77</v>
      </c>
      <c r="D1664" s="29">
        <v>64</v>
      </c>
      <c r="E1664" s="29" t="s">
        <v>104</v>
      </c>
      <c r="F1664" t="s">
        <v>105</v>
      </c>
      <c r="G1664" s="29">
        <v>1</v>
      </c>
      <c r="H1664" s="29">
        <v>1</v>
      </c>
      <c r="I1664" s="68">
        <v>0.32</v>
      </c>
      <c r="K1664" t="s">
        <v>106</v>
      </c>
      <c r="L1664" t="s">
        <v>4960</v>
      </c>
      <c r="M1664" s="66" t="s">
        <v>6906</v>
      </c>
      <c r="O1664" t="str">
        <f t="shared" si="25"/>
        <v/>
      </c>
    </row>
    <row r="1665" spans="1:15" x14ac:dyDescent="0.25">
      <c r="A1665" t="s">
        <v>311</v>
      </c>
      <c r="B1665"/>
      <c r="C1665" t="s">
        <v>77</v>
      </c>
      <c r="D1665" s="29">
        <v>34</v>
      </c>
      <c r="E1665" s="29" t="s">
        <v>104</v>
      </c>
      <c r="F1665" t="s">
        <v>105</v>
      </c>
      <c r="G1665" s="29">
        <v>1</v>
      </c>
      <c r="H1665" s="29">
        <v>3</v>
      </c>
      <c r="I1665" s="68">
        <v>0.51</v>
      </c>
      <c r="K1665" t="s">
        <v>106</v>
      </c>
      <c r="L1665" t="s">
        <v>4960</v>
      </c>
      <c r="M1665" s="66" t="s">
        <v>6906</v>
      </c>
      <c r="O1665" t="str">
        <f t="shared" si="25"/>
        <v/>
      </c>
    </row>
    <row r="1666" spans="1:15" x14ac:dyDescent="0.25">
      <c r="A1666" t="s">
        <v>1193</v>
      </c>
      <c r="B1666"/>
      <c r="C1666" t="s">
        <v>77</v>
      </c>
      <c r="D1666" s="29">
        <v>1</v>
      </c>
      <c r="E1666" s="29" t="s">
        <v>114</v>
      </c>
      <c r="F1666" t="s">
        <v>113</v>
      </c>
      <c r="G1666" s="29">
        <v>1</v>
      </c>
      <c r="H1666" s="29">
        <v>1</v>
      </c>
      <c r="I1666" s="68">
        <v>1</v>
      </c>
      <c r="K1666" t="s">
        <v>106</v>
      </c>
      <c r="L1666" t="s">
        <v>4483</v>
      </c>
      <c r="M1666" s="66" t="s">
        <v>6906</v>
      </c>
      <c r="O1666" t="str">
        <f t="shared" si="25"/>
        <v/>
      </c>
    </row>
    <row r="1667" spans="1:15" x14ac:dyDescent="0.25">
      <c r="A1667" t="s">
        <v>1193</v>
      </c>
      <c r="B1667"/>
      <c r="C1667" t="s">
        <v>47</v>
      </c>
      <c r="D1667" s="29">
        <v>64</v>
      </c>
      <c r="E1667" s="29" t="s">
        <v>109</v>
      </c>
      <c r="F1667" t="s">
        <v>105</v>
      </c>
      <c r="G1667" s="29">
        <v>1</v>
      </c>
      <c r="H1667" s="29">
        <v>1</v>
      </c>
      <c r="I1667" s="68">
        <v>0.32</v>
      </c>
      <c r="K1667" t="s">
        <v>106</v>
      </c>
      <c r="L1667" t="s">
        <v>4483</v>
      </c>
      <c r="M1667" s="66"/>
      <c r="O1667" t="str">
        <f t="shared" si="25"/>
        <v/>
      </c>
    </row>
    <row r="1668" spans="1:15" x14ac:dyDescent="0.25">
      <c r="A1668" t="s">
        <v>1193</v>
      </c>
      <c r="B1668"/>
      <c r="C1668" t="s">
        <v>35</v>
      </c>
      <c r="D1668" s="29">
        <v>4</v>
      </c>
      <c r="E1668" s="29" t="s">
        <v>112</v>
      </c>
      <c r="F1668" t="s">
        <v>113</v>
      </c>
      <c r="G1668" s="29">
        <v>1</v>
      </c>
      <c r="H1668" s="29">
        <v>5</v>
      </c>
      <c r="I1668" s="68">
        <v>20</v>
      </c>
      <c r="K1668" t="s">
        <v>106</v>
      </c>
      <c r="L1668" t="s">
        <v>4483</v>
      </c>
      <c r="M1668" s="66"/>
      <c r="O1668" t="str">
        <f t="shared" si="25"/>
        <v/>
      </c>
    </row>
    <row r="1669" spans="1:15" x14ac:dyDescent="0.25">
      <c r="A1669" t="s">
        <v>1765</v>
      </c>
      <c r="B1669"/>
      <c r="C1669" t="s">
        <v>77</v>
      </c>
      <c r="D1669" s="29">
        <v>20</v>
      </c>
      <c r="E1669" s="29" t="s">
        <v>157</v>
      </c>
      <c r="F1669" t="s">
        <v>113</v>
      </c>
      <c r="G1669" s="29">
        <v>1</v>
      </c>
      <c r="H1669" s="29">
        <v>0</v>
      </c>
      <c r="I1669" s="68">
        <v>0</v>
      </c>
      <c r="K1669" t="s">
        <v>106</v>
      </c>
      <c r="L1669" t="s">
        <v>4961</v>
      </c>
      <c r="M1669" s="66" t="s">
        <v>6906</v>
      </c>
      <c r="O1669" t="str">
        <f t="shared" si="25"/>
        <v/>
      </c>
    </row>
    <row r="1670" spans="1:15" x14ac:dyDescent="0.25">
      <c r="A1670" t="s">
        <v>1765</v>
      </c>
      <c r="B1670"/>
      <c r="C1670" t="s">
        <v>35</v>
      </c>
      <c r="D1670" s="29">
        <v>6</v>
      </c>
      <c r="E1670" s="29" t="s">
        <v>112</v>
      </c>
      <c r="F1670" t="s">
        <v>113</v>
      </c>
      <c r="G1670" s="29">
        <v>1</v>
      </c>
      <c r="H1670" s="29">
        <v>3</v>
      </c>
      <c r="I1670" s="68">
        <v>18</v>
      </c>
      <c r="K1670" t="s">
        <v>106</v>
      </c>
      <c r="L1670" t="s">
        <v>4961</v>
      </c>
      <c r="M1670" s="66"/>
      <c r="O1670" t="str">
        <f t="shared" si="25"/>
        <v/>
      </c>
    </row>
    <row r="1671" spans="1:15" x14ac:dyDescent="0.25">
      <c r="A1671" t="s">
        <v>1765</v>
      </c>
      <c r="B1671"/>
      <c r="C1671" t="s">
        <v>47</v>
      </c>
      <c r="D1671" s="29">
        <v>2</v>
      </c>
      <c r="E1671" s="29" t="s">
        <v>126</v>
      </c>
      <c r="F1671" t="s">
        <v>113</v>
      </c>
      <c r="G1671" s="29">
        <v>1</v>
      </c>
      <c r="H1671" s="29">
        <v>2</v>
      </c>
      <c r="I1671" s="68">
        <v>4</v>
      </c>
      <c r="K1671" t="s">
        <v>106</v>
      </c>
      <c r="L1671" t="s">
        <v>4961</v>
      </c>
      <c r="M1671" s="66"/>
      <c r="O1671" t="str">
        <f t="shared" si="25"/>
        <v/>
      </c>
    </row>
    <row r="1672" spans="1:15" x14ac:dyDescent="0.25">
      <c r="A1672" t="s">
        <v>1765</v>
      </c>
      <c r="B1672"/>
      <c r="C1672" t="s">
        <v>35</v>
      </c>
      <c r="D1672" s="29">
        <v>20</v>
      </c>
      <c r="E1672" s="29" t="s">
        <v>128</v>
      </c>
      <c r="F1672" t="s">
        <v>113</v>
      </c>
      <c r="G1672" s="29">
        <v>1</v>
      </c>
      <c r="H1672" s="29">
        <v>0</v>
      </c>
      <c r="I1672" s="68">
        <v>0</v>
      </c>
      <c r="K1672" t="s">
        <v>106</v>
      </c>
      <c r="L1672" t="s">
        <v>4961</v>
      </c>
      <c r="M1672" s="66"/>
      <c r="O1672" t="str">
        <f t="shared" si="25"/>
        <v/>
      </c>
    </row>
    <row r="1673" spans="1:15" x14ac:dyDescent="0.25">
      <c r="A1673" t="s">
        <v>2022</v>
      </c>
      <c r="C1673" t="s">
        <v>77</v>
      </c>
      <c r="D1673" s="29">
        <v>2</v>
      </c>
      <c r="E1673" s="29" t="s">
        <v>616</v>
      </c>
      <c r="F1673" t="s">
        <v>113</v>
      </c>
      <c r="G1673" s="29">
        <v>2</v>
      </c>
      <c r="H1673" s="29">
        <v>3</v>
      </c>
      <c r="I1673" s="68">
        <v>12</v>
      </c>
      <c r="K1673" t="s">
        <v>150</v>
      </c>
      <c r="L1673" t="s">
        <v>4962</v>
      </c>
      <c r="M1673" s="66" t="s">
        <v>6906</v>
      </c>
      <c r="O1673" t="str">
        <f t="shared" ref="O1673:O1736" si="26">TRIM(N1673)</f>
        <v/>
      </c>
    </row>
    <row r="1674" spans="1:15" x14ac:dyDescent="0.25">
      <c r="A1674" t="s">
        <v>1993</v>
      </c>
      <c r="B1674"/>
      <c r="C1674" t="s">
        <v>77</v>
      </c>
      <c r="D1674" s="29">
        <v>34</v>
      </c>
      <c r="E1674" s="29" t="s">
        <v>104</v>
      </c>
      <c r="F1674" t="s">
        <v>105</v>
      </c>
      <c r="G1674" s="29">
        <v>1</v>
      </c>
      <c r="H1674" s="29">
        <v>1</v>
      </c>
      <c r="I1674" s="68">
        <v>0.17</v>
      </c>
      <c r="K1674" t="s">
        <v>106</v>
      </c>
      <c r="L1674" t="s">
        <v>4963</v>
      </c>
      <c r="M1674" s="66" t="s">
        <v>6906</v>
      </c>
      <c r="O1674" t="str">
        <f t="shared" si="26"/>
        <v/>
      </c>
    </row>
    <row r="1675" spans="1:15" x14ac:dyDescent="0.25">
      <c r="A1675" t="s">
        <v>1993</v>
      </c>
      <c r="C1675" t="s">
        <v>35</v>
      </c>
      <c r="D1675" s="29">
        <v>96</v>
      </c>
      <c r="E1675" s="29" t="s">
        <v>108</v>
      </c>
      <c r="F1675" t="s">
        <v>105</v>
      </c>
      <c r="G1675" s="29">
        <v>1</v>
      </c>
      <c r="H1675" s="29">
        <v>1</v>
      </c>
      <c r="I1675" s="68">
        <v>0.48</v>
      </c>
      <c r="K1675" t="s">
        <v>150</v>
      </c>
      <c r="L1675" t="s">
        <v>4963</v>
      </c>
      <c r="M1675" s="66"/>
      <c r="O1675" t="str">
        <f t="shared" si="26"/>
        <v/>
      </c>
    </row>
    <row r="1676" spans="1:15" x14ac:dyDescent="0.25">
      <c r="A1676" t="s">
        <v>561</v>
      </c>
      <c r="B1676"/>
      <c r="C1676" t="s">
        <v>35</v>
      </c>
      <c r="D1676" s="29">
        <v>2</v>
      </c>
      <c r="E1676" s="29" t="s">
        <v>112</v>
      </c>
      <c r="F1676" t="s">
        <v>113</v>
      </c>
      <c r="G1676" s="29">
        <v>1</v>
      </c>
      <c r="H1676" s="29">
        <v>1</v>
      </c>
      <c r="I1676" s="68">
        <v>2</v>
      </c>
      <c r="K1676" t="s">
        <v>106</v>
      </c>
      <c r="L1676" t="s">
        <v>4964</v>
      </c>
      <c r="M1676" s="66"/>
      <c r="O1676" t="str">
        <f t="shared" si="26"/>
        <v/>
      </c>
    </row>
    <row r="1677" spans="1:15" x14ac:dyDescent="0.25">
      <c r="A1677" t="s">
        <v>561</v>
      </c>
      <c r="B1677"/>
      <c r="C1677" t="s">
        <v>46</v>
      </c>
      <c r="D1677" s="29">
        <v>64</v>
      </c>
      <c r="E1677" s="29" t="s">
        <v>111</v>
      </c>
      <c r="F1677" t="s">
        <v>105</v>
      </c>
      <c r="G1677" s="29">
        <v>1</v>
      </c>
      <c r="H1677" s="29">
        <v>1</v>
      </c>
      <c r="I1677" s="68">
        <v>0.32</v>
      </c>
      <c r="K1677" t="s">
        <v>106</v>
      </c>
      <c r="L1677" t="s">
        <v>4964</v>
      </c>
      <c r="M1677" s="66"/>
      <c r="O1677" t="str">
        <f t="shared" si="26"/>
        <v/>
      </c>
    </row>
    <row r="1678" spans="1:15" x14ac:dyDescent="0.25">
      <c r="A1678" t="s">
        <v>561</v>
      </c>
      <c r="B1678"/>
      <c r="C1678" t="s">
        <v>77</v>
      </c>
      <c r="D1678" s="29">
        <v>2</v>
      </c>
      <c r="E1678" s="29" t="s">
        <v>114</v>
      </c>
      <c r="F1678" t="s">
        <v>113</v>
      </c>
      <c r="G1678" s="29">
        <v>1</v>
      </c>
      <c r="H1678" s="29">
        <v>1</v>
      </c>
      <c r="I1678" s="68">
        <v>2</v>
      </c>
      <c r="K1678" t="s">
        <v>106</v>
      </c>
      <c r="L1678" t="s">
        <v>4964</v>
      </c>
      <c r="M1678" s="66" t="s">
        <v>6906</v>
      </c>
      <c r="O1678" t="str">
        <f t="shared" si="26"/>
        <v/>
      </c>
    </row>
    <row r="1679" spans="1:15" x14ac:dyDescent="0.25">
      <c r="A1679" t="s">
        <v>2273</v>
      </c>
      <c r="B1679"/>
      <c r="C1679" t="s">
        <v>77</v>
      </c>
      <c r="D1679" s="29">
        <v>1.5</v>
      </c>
      <c r="E1679" s="29" t="s">
        <v>114</v>
      </c>
      <c r="F1679" t="s">
        <v>113</v>
      </c>
      <c r="G1679" s="29">
        <v>3</v>
      </c>
      <c r="H1679" s="29">
        <v>6</v>
      </c>
      <c r="I1679" s="68">
        <v>27</v>
      </c>
      <c r="K1679" t="s">
        <v>106</v>
      </c>
      <c r="L1679" t="s">
        <v>4965</v>
      </c>
      <c r="M1679" s="66" t="s">
        <v>6906</v>
      </c>
      <c r="O1679" t="str">
        <f t="shared" si="26"/>
        <v/>
      </c>
    </row>
    <row r="1680" spans="1:15" x14ac:dyDescent="0.25">
      <c r="A1680" t="s">
        <v>2273</v>
      </c>
      <c r="B1680"/>
      <c r="C1680" t="s">
        <v>35</v>
      </c>
      <c r="D1680" s="29">
        <v>96</v>
      </c>
      <c r="E1680" s="29" t="s">
        <v>108</v>
      </c>
      <c r="F1680" t="s">
        <v>105</v>
      </c>
      <c r="G1680" s="29">
        <v>4</v>
      </c>
      <c r="H1680" s="29">
        <v>2</v>
      </c>
      <c r="I1680" s="68">
        <v>3.84</v>
      </c>
      <c r="K1680" t="s">
        <v>106</v>
      </c>
      <c r="L1680" t="s">
        <v>4965</v>
      </c>
      <c r="M1680" s="66"/>
      <c r="O1680" t="str">
        <f t="shared" si="26"/>
        <v/>
      </c>
    </row>
    <row r="1681" spans="1:15" x14ac:dyDescent="0.25">
      <c r="A1681" t="s">
        <v>2273</v>
      </c>
      <c r="B1681"/>
      <c r="C1681" t="s">
        <v>35</v>
      </c>
      <c r="D1681" s="29">
        <v>2</v>
      </c>
      <c r="E1681" s="29" t="s">
        <v>112</v>
      </c>
      <c r="F1681" t="s">
        <v>113</v>
      </c>
      <c r="G1681" s="29">
        <v>1</v>
      </c>
      <c r="H1681" s="29">
        <v>6</v>
      </c>
      <c r="I1681" s="68">
        <v>12</v>
      </c>
      <c r="K1681" t="s">
        <v>106</v>
      </c>
      <c r="L1681" t="s">
        <v>4965</v>
      </c>
      <c r="M1681" s="66"/>
      <c r="O1681" t="str">
        <f t="shared" si="26"/>
        <v/>
      </c>
    </row>
    <row r="1682" spans="1:15" x14ac:dyDescent="0.25">
      <c r="A1682" t="s">
        <v>2273</v>
      </c>
      <c r="B1682"/>
      <c r="C1682" t="s">
        <v>35</v>
      </c>
      <c r="D1682" s="29">
        <v>4</v>
      </c>
      <c r="E1682" s="29" t="s">
        <v>112</v>
      </c>
      <c r="F1682" t="s">
        <v>113</v>
      </c>
      <c r="G1682" s="29">
        <v>2</v>
      </c>
      <c r="H1682" s="29">
        <v>6</v>
      </c>
      <c r="I1682" s="68">
        <v>48</v>
      </c>
      <c r="K1682" t="s">
        <v>106</v>
      </c>
      <c r="L1682" t="s">
        <v>4965</v>
      </c>
      <c r="M1682" s="66"/>
      <c r="O1682" t="str">
        <f t="shared" si="26"/>
        <v/>
      </c>
    </row>
    <row r="1683" spans="1:15" x14ac:dyDescent="0.25">
      <c r="A1683" t="s">
        <v>2273</v>
      </c>
      <c r="B1683"/>
      <c r="C1683" t="s">
        <v>35</v>
      </c>
      <c r="D1683" s="29">
        <v>64</v>
      </c>
      <c r="E1683" s="29" t="s">
        <v>108</v>
      </c>
      <c r="F1683" t="s">
        <v>105</v>
      </c>
      <c r="G1683" s="29">
        <v>1</v>
      </c>
      <c r="H1683" s="29">
        <v>2</v>
      </c>
      <c r="I1683" s="68">
        <v>0.64</v>
      </c>
      <c r="K1683" t="s">
        <v>106</v>
      </c>
      <c r="L1683" t="s">
        <v>4965</v>
      </c>
      <c r="M1683" s="66"/>
      <c r="O1683" t="str">
        <f t="shared" si="26"/>
        <v/>
      </c>
    </row>
    <row r="1684" spans="1:15" x14ac:dyDescent="0.25">
      <c r="A1684" t="s">
        <v>2273</v>
      </c>
      <c r="B1684"/>
      <c r="C1684" t="s">
        <v>47</v>
      </c>
      <c r="D1684" s="29">
        <v>2</v>
      </c>
      <c r="E1684" s="29" t="s">
        <v>126</v>
      </c>
      <c r="F1684" t="s">
        <v>113</v>
      </c>
      <c r="G1684" s="29">
        <v>1</v>
      </c>
      <c r="H1684" s="29">
        <v>2</v>
      </c>
      <c r="I1684" s="68">
        <v>4</v>
      </c>
      <c r="K1684" t="s">
        <v>106</v>
      </c>
      <c r="L1684" t="s">
        <v>4965</v>
      </c>
      <c r="M1684" s="66"/>
      <c r="O1684" t="str">
        <f t="shared" si="26"/>
        <v/>
      </c>
    </row>
    <row r="1685" spans="1:15" x14ac:dyDescent="0.25">
      <c r="A1685" t="s">
        <v>2273</v>
      </c>
      <c r="B1685"/>
      <c r="C1685" t="s">
        <v>47</v>
      </c>
      <c r="D1685" s="29">
        <v>64</v>
      </c>
      <c r="E1685" s="29" t="s">
        <v>109</v>
      </c>
      <c r="F1685" t="s">
        <v>105</v>
      </c>
      <c r="G1685" s="29">
        <v>2</v>
      </c>
      <c r="H1685" s="29">
        <v>2</v>
      </c>
      <c r="I1685" s="68">
        <v>1.28</v>
      </c>
      <c r="K1685" t="s">
        <v>106</v>
      </c>
      <c r="L1685" t="s">
        <v>4965</v>
      </c>
      <c r="M1685" s="66"/>
      <c r="O1685" t="str">
        <f t="shared" si="26"/>
        <v/>
      </c>
    </row>
    <row r="1686" spans="1:15" x14ac:dyDescent="0.25">
      <c r="A1686" t="s">
        <v>2159</v>
      </c>
      <c r="B1686" s="103">
        <v>10</v>
      </c>
      <c r="C1686" t="s">
        <v>77</v>
      </c>
      <c r="D1686" s="29">
        <v>96</v>
      </c>
      <c r="E1686" s="29" t="s">
        <v>104</v>
      </c>
      <c r="F1686" t="s">
        <v>105</v>
      </c>
      <c r="G1686" s="29">
        <v>2</v>
      </c>
      <c r="H1686" s="29">
        <v>1</v>
      </c>
      <c r="I1686" s="68">
        <v>0.96</v>
      </c>
      <c r="K1686" t="s">
        <v>150</v>
      </c>
      <c r="L1686" t="s">
        <v>4966</v>
      </c>
      <c r="M1686" s="66" t="s">
        <v>6906</v>
      </c>
      <c r="O1686" t="str">
        <f t="shared" si="26"/>
        <v/>
      </c>
    </row>
    <row r="1687" spans="1:15" x14ac:dyDescent="0.25">
      <c r="A1687" t="s">
        <v>2159</v>
      </c>
      <c r="C1687" t="s">
        <v>35</v>
      </c>
      <c r="D1687" s="29">
        <v>96</v>
      </c>
      <c r="E1687" s="29" t="s">
        <v>108</v>
      </c>
      <c r="F1687" t="s">
        <v>105</v>
      </c>
      <c r="G1687" s="29">
        <v>3</v>
      </c>
      <c r="H1687" s="29">
        <v>1</v>
      </c>
      <c r="I1687" s="68">
        <v>1.44</v>
      </c>
      <c r="K1687" t="s">
        <v>150</v>
      </c>
      <c r="L1687" t="s">
        <v>4966</v>
      </c>
      <c r="M1687" s="66"/>
      <c r="O1687" t="str">
        <f t="shared" si="26"/>
        <v/>
      </c>
    </row>
    <row r="1688" spans="1:15" x14ac:dyDescent="0.25">
      <c r="A1688" t="s">
        <v>2159</v>
      </c>
      <c r="C1688" t="s">
        <v>46</v>
      </c>
      <c r="D1688" s="29">
        <v>96</v>
      </c>
      <c r="E1688" s="29" t="s">
        <v>111</v>
      </c>
      <c r="F1688" t="s">
        <v>105</v>
      </c>
      <c r="G1688" s="29">
        <v>2</v>
      </c>
      <c r="H1688" s="29">
        <v>1</v>
      </c>
      <c r="I1688" s="68">
        <v>0.96</v>
      </c>
      <c r="K1688" t="s">
        <v>150</v>
      </c>
      <c r="L1688" t="s">
        <v>4966</v>
      </c>
      <c r="M1688" s="66"/>
      <c r="O1688" t="str">
        <f t="shared" si="26"/>
        <v/>
      </c>
    </row>
    <row r="1689" spans="1:15" x14ac:dyDescent="0.25">
      <c r="A1689" t="s">
        <v>1994</v>
      </c>
      <c r="B1689"/>
      <c r="C1689" t="s">
        <v>77</v>
      </c>
      <c r="D1689" s="29">
        <v>34</v>
      </c>
      <c r="E1689" s="29" t="s">
        <v>104</v>
      </c>
      <c r="F1689" t="s">
        <v>105</v>
      </c>
      <c r="G1689" s="29">
        <v>1</v>
      </c>
      <c r="H1689" s="29">
        <v>1</v>
      </c>
      <c r="I1689" s="68">
        <v>0.17</v>
      </c>
      <c r="K1689" t="s">
        <v>106</v>
      </c>
      <c r="L1689" t="s">
        <v>3968</v>
      </c>
      <c r="M1689" s="66" t="s">
        <v>6920</v>
      </c>
      <c r="O1689" t="str">
        <f t="shared" si="26"/>
        <v/>
      </c>
    </row>
    <row r="1690" spans="1:15" x14ac:dyDescent="0.25">
      <c r="A1690" t="s">
        <v>1994</v>
      </c>
      <c r="B1690"/>
      <c r="C1690" t="s">
        <v>35</v>
      </c>
      <c r="D1690" s="29">
        <v>96</v>
      </c>
      <c r="E1690" s="29" t="s">
        <v>108</v>
      </c>
      <c r="F1690" t="s">
        <v>105</v>
      </c>
      <c r="G1690" s="29">
        <v>1</v>
      </c>
      <c r="H1690" s="29">
        <v>1</v>
      </c>
      <c r="I1690" s="68">
        <v>0.48</v>
      </c>
      <c r="K1690" t="s">
        <v>106</v>
      </c>
      <c r="L1690" t="s">
        <v>3968</v>
      </c>
      <c r="M1690" s="66"/>
      <c r="O1690" t="str">
        <f t="shared" si="26"/>
        <v/>
      </c>
    </row>
    <row r="1691" spans="1:15" x14ac:dyDescent="0.25">
      <c r="A1691" t="s">
        <v>2023</v>
      </c>
      <c r="C1691" t="s">
        <v>77</v>
      </c>
      <c r="D1691" s="29">
        <v>2</v>
      </c>
      <c r="E1691" s="29" t="s">
        <v>616</v>
      </c>
      <c r="F1691" t="s">
        <v>113</v>
      </c>
      <c r="G1691" s="29">
        <v>2</v>
      </c>
      <c r="H1691" s="29">
        <v>3</v>
      </c>
      <c r="I1691" s="68">
        <v>12</v>
      </c>
      <c r="K1691" t="s">
        <v>150</v>
      </c>
      <c r="L1691" t="s">
        <v>4967</v>
      </c>
      <c r="M1691" s="66" t="s">
        <v>6906</v>
      </c>
      <c r="O1691" t="str">
        <f t="shared" si="26"/>
        <v/>
      </c>
    </row>
    <row r="1692" spans="1:15" x14ac:dyDescent="0.25">
      <c r="A1692" t="s">
        <v>536</v>
      </c>
      <c r="B1692"/>
      <c r="C1692" t="s">
        <v>77</v>
      </c>
      <c r="D1692" s="29">
        <v>1</v>
      </c>
      <c r="E1692" s="29" t="s">
        <v>114</v>
      </c>
      <c r="F1692" t="s">
        <v>113</v>
      </c>
      <c r="G1692" s="29">
        <v>1</v>
      </c>
      <c r="H1692" s="29">
        <v>1</v>
      </c>
      <c r="I1692" s="68">
        <v>1</v>
      </c>
      <c r="K1692" t="s">
        <v>106</v>
      </c>
      <c r="L1692" t="s">
        <v>4304</v>
      </c>
      <c r="M1692" s="66" t="s">
        <v>6920</v>
      </c>
      <c r="O1692" t="str">
        <f t="shared" si="26"/>
        <v/>
      </c>
    </row>
    <row r="1693" spans="1:15" x14ac:dyDescent="0.25">
      <c r="A1693" t="s">
        <v>724</v>
      </c>
      <c r="C1693" t="s">
        <v>46</v>
      </c>
      <c r="D1693" s="29">
        <v>64</v>
      </c>
      <c r="E1693" s="29" t="s">
        <v>111</v>
      </c>
      <c r="F1693" t="s">
        <v>105</v>
      </c>
      <c r="G1693" s="29">
        <v>1</v>
      </c>
      <c r="H1693" s="29">
        <v>1</v>
      </c>
      <c r="I1693" s="68">
        <v>0.32</v>
      </c>
      <c r="K1693" t="s">
        <v>150</v>
      </c>
      <c r="L1693" t="s">
        <v>4968</v>
      </c>
      <c r="M1693" s="66"/>
      <c r="O1693" t="str">
        <f t="shared" si="26"/>
        <v/>
      </c>
    </row>
    <row r="1694" spans="1:15" x14ac:dyDescent="0.25">
      <c r="A1694" t="s">
        <v>724</v>
      </c>
      <c r="B1694" s="103">
        <v>46</v>
      </c>
      <c r="C1694" t="s">
        <v>77</v>
      </c>
      <c r="D1694" s="29">
        <v>2</v>
      </c>
      <c r="E1694" s="29" t="s">
        <v>114</v>
      </c>
      <c r="F1694" t="s">
        <v>113</v>
      </c>
      <c r="G1694" s="29">
        <v>2</v>
      </c>
      <c r="H1694" s="29">
        <v>2</v>
      </c>
      <c r="I1694" s="68">
        <v>8</v>
      </c>
      <c r="K1694" t="s">
        <v>150</v>
      </c>
      <c r="L1694" t="s">
        <v>4968</v>
      </c>
      <c r="M1694" s="66" t="s">
        <v>6906</v>
      </c>
      <c r="O1694" t="str">
        <f t="shared" si="26"/>
        <v/>
      </c>
    </row>
    <row r="1695" spans="1:15" x14ac:dyDescent="0.25">
      <c r="A1695" t="s">
        <v>724</v>
      </c>
      <c r="B1695" s="103">
        <v>46</v>
      </c>
      <c r="C1695" t="s">
        <v>35</v>
      </c>
      <c r="D1695" s="29">
        <v>3</v>
      </c>
      <c r="E1695" s="29" t="s">
        <v>112</v>
      </c>
      <c r="F1695" t="s">
        <v>113</v>
      </c>
      <c r="G1695" s="29">
        <v>2</v>
      </c>
      <c r="H1695" s="29">
        <v>2</v>
      </c>
      <c r="I1695" s="68">
        <v>12</v>
      </c>
      <c r="K1695" t="s">
        <v>150</v>
      </c>
      <c r="L1695" t="s">
        <v>4968</v>
      </c>
      <c r="M1695" s="66"/>
      <c r="O1695" t="str">
        <f t="shared" si="26"/>
        <v/>
      </c>
    </row>
    <row r="1696" spans="1:15" x14ac:dyDescent="0.25">
      <c r="A1696" t="s">
        <v>702</v>
      </c>
      <c r="C1696" t="s">
        <v>35</v>
      </c>
      <c r="D1696" s="29">
        <v>96</v>
      </c>
      <c r="E1696" s="29" t="s">
        <v>108</v>
      </c>
      <c r="F1696" t="s">
        <v>105</v>
      </c>
      <c r="G1696" s="29">
        <v>3</v>
      </c>
      <c r="H1696" s="29">
        <v>1</v>
      </c>
      <c r="I1696" s="68">
        <v>1.44</v>
      </c>
      <c r="K1696" t="s">
        <v>150</v>
      </c>
      <c r="L1696" t="s">
        <v>4348</v>
      </c>
      <c r="M1696" s="66"/>
      <c r="O1696" t="str">
        <f t="shared" si="26"/>
        <v/>
      </c>
    </row>
    <row r="1697" spans="1:15" x14ac:dyDescent="0.25">
      <c r="A1697" t="s">
        <v>702</v>
      </c>
      <c r="B1697" s="103">
        <v>12</v>
      </c>
      <c r="C1697" t="s">
        <v>77</v>
      </c>
      <c r="D1697" s="29">
        <v>2</v>
      </c>
      <c r="E1697" s="29" t="s">
        <v>616</v>
      </c>
      <c r="F1697" t="s">
        <v>113</v>
      </c>
      <c r="G1697" s="29">
        <v>1</v>
      </c>
      <c r="H1697" s="29">
        <v>1</v>
      </c>
      <c r="I1697" s="68">
        <v>2</v>
      </c>
      <c r="K1697" t="s">
        <v>150</v>
      </c>
      <c r="L1697" t="s">
        <v>4348</v>
      </c>
      <c r="M1697" s="66" t="s">
        <v>6920</v>
      </c>
      <c r="O1697" t="str">
        <f t="shared" si="26"/>
        <v/>
      </c>
    </row>
    <row r="1698" spans="1:15" x14ac:dyDescent="0.25">
      <c r="A1698" t="s">
        <v>248</v>
      </c>
      <c r="B1698"/>
      <c r="C1698" t="s">
        <v>77</v>
      </c>
      <c r="D1698" s="29">
        <v>34</v>
      </c>
      <c r="E1698" s="29" t="s">
        <v>104</v>
      </c>
      <c r="F1698" t="s">
        <v>105</v>
      </c>
      <c r="G1698" s="29">
        <v>1</v>
      </c>
      <c r="H1698" s="29">
        <v>3</v>
      </c>
      <c r="I1698" s="68">
        <v>0.51</v>
      </c>
      <c r="K1698" t="s">
        <v>106</v>
      </c>
      <c r="L1698" t="s">
        <v>4348</v>
      </c>
      <c r="M1698" s="66" t="s">
        <v>6920</v>
      </c>
      <c r="O1698" t="str">
        <f t="shared" si="26"/>
        <v/>
      </c>
    </row>
    <row r="1699" spans="1:15" x14ac:dyDescent="0.25">
      <c r="A1699" t="s">
        <v>248</v>
      </c>
      <c r="B1699"/>
      <c r="C1699" t="s">
        <v>77</v>
      </c>
      <c r="D1699" s="29">
        <v>34</v>
      </c>
      <c r="E1699" s="29" t="s">
        <v>104</v>
      </c>
      <c r="F1699" t="s">
        <v>105</v>
      </c>
      <c r="G1699" s="29">
        <v>1</v>
      </c>
      <c r="H1699" s="29">
        <v>3</v>
      </c>
      <c r="I1699" s="68">
        <v>0.51</v>
      </c>
      <c r="K1699" t="s">
        <v>106</v>
      </c>
      <c r="L1699" t="s">
        <v>4348</v>
      </c>
      <c r="M1699" s="66" t="s">
        <v>6920</v>
      </c>
      <c r="O1699" t="str">
        <f t="shared" si="26"/>
        <v/>
      </c>
    </row>
    <row r="1700" spans="1:15" x14ac:dyDescent="0.25">
      <c r="A1700" t="s">
        <v>2137</v>
      </c>
      <c r="B1700" s="103">
        <v>10</v>
      </c>
      <c r="C1700" t="s">
        <v>77</v>
      </c>
      <c r="D1700" s="29">
        <v>34</v>
      </c>
      <c r="E1700" s="29" t="s">
        <v>104</v>
      </c>
      <c r="F1700" t="s">
        <v>105</v>
      </c>
      <c r="G1700" s="29">
        <v>3</v>
      </c>
      <c r="H1700" s="29">
        <v>1</v>
      </c>
      <c r="I1700" s="68">
        <v>0.51</v>
      </c>
      <c r="K1700" t="s">
        <v>150</v>
      </c>
      <c r="L1700" t="s">
        <v>4969</v>
      </c>
      <c r="M1700" s="66" t="s">
        <v>6906</v>
      </c>
      <c r="O1700" t="str">
        <f t="shared" si="26"/>
        <v/>
      </c>
    </row>
    <row r="1701" spans="1:15" x14ac:dyDescent="0.25">
      <c r="A1701" t="s">
        <v>2137</v>
      </c>
      <c r="C1701" t="s">
        <v>35</v>
      </c>
      <c r="D1701" s="29">
        <v>64</v>
      </c>
      <c r="E1701" s="29" t="s">
        <v>108</v>
      </c>
      <c r="F1701" t="s">
        <v>105</v>
      </c>
      <c r="G1701" s="29">
        <v>2</v>
      </c>
      <c r="H1701" s="29">
        <v>1</v>
      </c>
      <c r="I1701" s="68">
        <v>0.64</v>
      </c>
      <c r="K1701" t="s">
        <v>150</v>
      </c>
      <c r="L1701" t="s">
        <v>4969</v>
      </c>
      <c r="M1701" s="66"/>
      <c r="O1701" t="str">
        <f t="shared" si="26"/>
        <v/>
      </c>
    </row>
    <row r="1702" spans="1:15" x14ac:dyDescent="0.25">
      <c r="A1702" t="s">
        <v>2137</v>
      </c>
      <c r="C1702" t="s">
        <v>46</v>
      </c>
      <c r="D1702" s="29">
        <v>96</v>
      </c>
      <c r="E1702" s="29" t="s">
        <v>111</v>
      </c>
      <c r="F1702" t="s">
        <v>105</v>
      </c>
      <c r="G1702" s="29">
        <v>2</v>
      </c>
      <c r="H1702" s="29">
        <v>1</v>
      </c>
      <c r="I1702" s="68">
        <v>0.96</v>
      </c>
      <c r="K1702" t="s">
        <v>150</v>
      </c>
      <c r="L1702" t="s">
        <v>4969</v>
      </c>
      <c r="M1702" s="66"/>
      <c r="O1702" t="str">
        <f t="shared" si="26"/>
        <v/>
      </c>
    </row>
    <row r="1703" spans="1:15" x14ac:dyDescent="0.25">
      <c r="A1703" t="s">
        <v>1735</v>
      </c>
      <c r="B1703"/>
      <c r="C1703" t="s">
        <v>77</v>
      </c>
      <c r="D1703" s="29">
        <v>2</v>
      </c>
      <c r="E1703" s="29" t="s">
        <v>114</v>
      </c>
      <c r="F1703" t="s">
        <v>113</v>
      </c>
      <c r="G1703" s="29">
        <v>1</v>
      </c>
      <c r="H1703" s="29">
        <v>6</v>
      </c>
      <c r="I1703" s="68">
        <v>12</v>
      </c>
      <c r="K1703" t="s">
        <v>106</v>
      </c>
      <c r="L1703" t="s">
        <v>4970</v>
      </c>
      <c r="M1703" s="66" t="s">
        <v>6906</v>
      </c>
      <c r="O1703" t="str">
        <f t="shared" si="26"/>
        <v/>
      </c>
    </row>
    <row r="1704" spans="1:15" x14ac:dyDescent="0.25">
      <c r="A1704" t="s">
        <v>1735</v>
      </c>
      <c r="B1704"/>
      <c r="C1704" t="s">
        <v>35</v>
      </c>
      <c r="D1704" s="29">
        <v>96</v>
      </c>
      <c r="E1704" s="29" t="s">
        <v>108</v>
      </c>
      <c r="F1704" t="s">
        <v>105</v>
      </c>
      <c r="G1704" s="29">
        <v>2</v>
      </c>
      <c r="H1704" s="29">
        <v>5</v>
      </c>
      <c r="I1704" s="68">
        <v>4.8</v>
      </c>
      <c r="K1704" t="s">
        <v>106</v>
      </c>
      <c r="L1704" t="s">
        <v>4970</v>
      </c>
      <c r="M1704" s="66"/>
      <c r="O1704" t="str">
        <f t="shared" si="26"/>
        <v/>
      </c>
    </row>
    <row r="1705" spans="1:15" x14ac:dyDescent="0.25">
      <c r="A1705" t="s">
        <v>1735</v>
      </c>
      <c r="B1705"/>
      <c r="C1705" t="s">
        <v>47</v>
      </c>
      <c r="D1705" s="29">
        <v>64</v>
      </c>
      <c r="E1705" s="29" t="s">
        <v>109</v>
      </c>
      <c r="F1705" t="s">
        <v>105</v>
      </c>
      <c r="G1705" s="29">
        <v>2</v>
      </c>
      <c r="H1705" s="29">
        <v>5</v>
      </c>
      <c r="I1705" s="68">
        <v>3.2</v>
      </c>
      <c r="K1705" t="s">
        <v>106</v>
      </c>
      <c r="L1705" t="s">
        <v>4970</v>
      </c>
      <c r="M1705" s="66"/>
      <c r="O1705" t="str">
        <f t="shared" si="26"/>
        <v/>
      </c>
    </row>
    <row r="1706" spans="1:15" x14ac:dyDescent="0.25">
      <c r="A1706" t="s">
        <v>1947</v>
      </c>
      <c r="B1706" s="103">
        <v>3</v>
      </c>
      <c r="C1706" t="s">
        <v>77</v>
      </c>
      <c r="D1706" s="29">
        <v>2</v>
      </c>
      <c r="E1706" s="29" t="s">
        <v>114</v>
      </c>
      <c r="F1706" t="s">
        <v>113</v>
      </c>
      <c r="G1706" s="29">
        <v>1</v>
      </c>
      <c r="H1706" s="29">
        <v>2</v>
      </c>
      <c r="I1706" s="68">
        <v>4</v>
      </c>
      <c r="K1706" t="s">
        <v>150</v>
      </c>
      <c r="L1706" t="s">
        <v>4971</v>
      </c>
      <c r="M1706" s="66" t="s">
        <v>6906</v>
      </c>
      <c r="O1706" t="str">
        <f t="shared" si="26"/>
        <v/>
      </c>
    </row>
    <row r="1707" spans="1:15" x14ac:dyDescent="0.25">
      <c r="A1707" t="s">
        <v>1947</v>
      </c>
      <c r="C1707" t="s">
        <v>35</v>
      </c>
      <c r="D1707" s="29">
        <v>2</v>
      </c>
      <c r="E1707" s="29" t="s">
        <v>112</v>
      </c>
      <c r="F1707" t="s">
        <v>113</v>
      </c>
      <c r="G1707" s="29">
        <v>1</v>
      </c>
      <c r="H1707" s="29">
        <v>1</v>
      </c>
      <c r="I1707" s="68">
        <v>2</v>
      </c>
      <c r="K1707" t="s">
        <v>150</v>
      </c>
      <c r="L1707" t="s">
        <v>4971</v>
      </c>
      <c r="M1707" s="66"/>
      <c r="O1707" t="str">
        <f t="shared" si="26"/>
        <v/>
      </c>
    </row>
    <row r="1708" spans="1:15" x14ac:dyDescent="0.25">
      <c r="A1708" t="s">
        <v>1948</v>
      </c>
      <c r="B1708" s="103">
        <v>16</v>
      </c>
      <c r="C1708" t="s">
        <v>77</v>
      </c>
      <c r="D1708" s="29">
        <v>3</v>
      </c>
      <c r="E1708" s="29" t="s">
        <v>114</v>
      </c>
      <c r="F1708" t="s">
        <v>113</v>
      </c>
      <c r="G1708" s="29">
        <v>1</v>
      </c>
      <c r="H1708" s="29">
        <v>1</v>
      </c>
      <c r="I1708" s="68">
        <v>3</v>
      </c>
      <c r="K1708" t="s">
        <v>150</v>
      </c>
      <c r="L1708" t="s">
        <v>4972</v>
      </c>
      <c r="M1708" s="66" t="s">
        <v>6906</v>
      </c>
      <c r="O1708" t="str">
        <f t="shared" si="26"/>
        <v/>
      </c>
    </row>
    <row r="1709" spans="1:15" x14ac:dyDescent="0.25">
      <c r="A1709" t="s">
        <v>1948</v>
      </c>
      <c r="C1709" t="s">
        <v>35</v>
      </c>
      <c r="D1709" s="29">
        <v>2</v>
      </c>
      <c r="E1709" s="29" t="s">
        <v>112</v>
      </c>
      <c r="F1709" t="s">
        <v>113</v>
      </c>
      <c r="G1709" s="29">
        <v>1</v>
      </c>
      <c r="H1709" s="29">
        <v>2</v>
      </c>
      <c r="I1709" s="68">
        <v>4</v>
      </c>
      <c r="K1709" t="s">
        <v>150</v>
      </c>
      <c r="L1709" t="s">
        <v>4972</v>
      </c>
      <c r="M1709" s="66"/>
      <c r="O1709" t="str">
        <f t="shared" si="26"/>
        <v/>
      </c>
    </row>
    <row r="1710" spans="1:15" x14ac:dyDescent="0.25">
      <c r="A1710" t="s">
        <v>1948</v>
      </c>
      <c r="C1710" t="s">
        <v>46</v>
      </c>
      <c r="D1710" s="29">
        <v>64</v>
      </c>
      <c r="E1710" s="29" t="s">
        <v>111</v>
      </c>
      <c r="F1710" t="s">
        <v>105</v>
      </c>
      <c r="G1710" s="29">
        <v>1</v>
      </c>
      <c r="H1710" s="29">
        <v>1</v>
      </c>
      <c r="I1710" s="68">
        <v>0.32</v>
      </c>
      <c r="K1710" t="s">
        <v>150</v>
      </c>
      <c r="L1710" t="s">
        <v>4972</v>
      </c>
      <c r="M1710" s="66"/>
      <c r="O1710" t="str">
        <f t="shared" si="26"/>
        <v/>
      </c>
    </row>
    <row r="1711" spans="1:15" x14ac:dyDescent="0.25">
      <c r="A1711" t="s">
        <v>1995</v>
      </c>
      <c r="B1711"/>
      <c r="C1711" t="s">
        <v>77</v>
      </c>
      <c r="D1711" s="29">
        <v>34</v>
      </c>
      <c r="E1711" s="29" t="s">
        <v>104</v>
      </c>
      <c r="F1711" t="s">
        <v>105</v>
      </c>
      <c r="G1711" s="29">
        <v>1</v>
      </c>
      <c r="H1711" s="29">
        <v>1</v>
      </c>
      <c r="I1711" s="68">
        <v>0.17</v>
      </c>
      <c r="K1711" t="s">
        <v>106</v>
      </c>
      <c r="L1711" t="s">
        <v>3963</v>
      </c>
      <c r="M1711" s="66" t="s">
        <v>6920</v>
      </c>
      <c r="O1711" t="str">
        <f t="shared" si="26"/>
        <v/>
      </c>
    </row>
    <row r="1712" spans="1:15" x14ac:dyDescent="0.25">
      <c r="A1712" t="s">
        <v>1995</v>
      </c>
      <c r="B1712"/>
      <c r="C1712" t="s">
        <v>35</v>
      </c>
      <c r="D1712" s="29">
        <v>96</v>
      </c>
      <c r="E1712" s="29" t="s">
        <v>108</v>
      </c>
      <c r="F1712" t="s">
        <v>105</v>
      </c>
      <c r="G1712" s="29">
        <v>1</v>
      </c>
      <c r="H1712" s="29">
        <v>1</v>
      </c>
      <c r="I1712" s="68">
        <v>0.48</v>
      </c>
      <c r="K1712" t="s">
        <v>106</v>
      </c>
      <c r="L1712" t="s">
        <v>3963</v>
      </c>
      <c r="M1712" s="66"/>
      <c r="O1712" t="str">
        <f t="shared" si="26"/>
        <v/>
      </c>
    </row>
    <row r="1713" spans="1:15" x14ac:dyDescent="0.25">
      <c r="A1713" t="s">
        <v>1996</v>
      </c>
      <c r="B1713"/>
      <c r="C1713" t="s">
        <v>77</v>
      </c>
      <c r="D1713" s="29">
        <v>2</v>
      </c>
      <c r="E1713" s="29" t="s">
        <v>114</v>
      </c>
      <c r="F1713" t="s">
        <v>113</v>
      </c>
      <c r="G1713" s="29">
        <v>1</v>
      </c>
      <c r="H1713" s="29">
        <v>1</v>
      </c>
      <c r="I1713" s="68">
        <v>2</v>
      </c>
      <c r="K1713" t="s">
        <v>106</v>
      </c>
      <c r="L1713" t="s">
        <v>4973</v>
      </c>
      <c r="M1713" s="66" t="s">
        <v>6906</v>
      </c>
      <c r="O1713" t="str">
        <f t="shared" si="26"/>
        <v/>
      </c>
    </row>
    <row r="1714" spans="1:15" x14ac:dyDescent="0.25">
      <c r="A1714" t="s">
        <v>1996</v>
      </c>
      <c r="B1714"/>
      <c r="C1714" t="s">
        <v>35</v>
      </c>
      <c r="D1714" s="29">
        <v>2</v>
      </c>
      <c r="E1714" s="29" t="s">
        <v>112</v>
      </c>
      <c r="F1714" t="s">
        <v>113</v>
      </c>
      <c r="G1714" s="29">
        <v>1</v>
      </c>
      <c r="H1714" s="29">
        <v>1</v>
      </c>
      <c r="I1714" s="68">
        <v>2</v>
      </c>
      <c r="K1714" t="s">
        <v>106</v>
      </c>
      <c r="L1714" t="s">
        <v>4973</v>
      </c>
      <c r="M1714" s="66"/>
      <c r="O1714" t="str">
        <f t="shared" si="26"/>
        <v/>
      </c>
    </row>
    <row r="1715" spans="1:15" x14ac:dyDescent="0.25">
      <c r="A1715" t="s">
        <v>1996</v>
      </c>
      <c r="B1715"/>
      <c r="C1715" t="s">
        <v>46</v>
      </c>
      <c r="D1715" s="29">
        <v>96</v>
      </c>
      <c r="E1715" s="29" t="s">
        <v>111</v>
      </c>
      <c r="F1715" t="s">
        <v>105</v>
      </c>
      <c r="G1715" s="29">
        <v>2</v>
      </c>
      <c r="H1715" s="29">
        <v>1</v>
      </c>
      <c r="I1715" s="68">
        <v>0.96</v>
      </c>
      <c r="K1715" t="s">
        <v>106</v>
      </c>
      <c r="L1715" t="s">
        <v>4973</v>
      </c>
      <c r="M1715" s="66"/>
      <c r="O1715" t="str">
        <f t="shared" si="26"/>
        <v/>
      </c>
    </row>
    <row r="1716" spans="1:15" x14ac:dyDescent="0.25">
      <c r="A1716" t="s">
        <v>293</v>
      </c>
      <c r="B1716"/>
      <c r="C1716" t="s">
        <v>46</v>
      </c>
      <c r="D1716" s="29">
        <v>96</v>
      </c>
      <c r="E1716" s="29" t="s">
        <v>111</v>
      </c>
      <c r="F1716" t="s">
        <v>105</v>
      </c>
      <c r="G1716" s="29">
        <v>6</v>
      </c>
      <c r="H1716" s="29">
        <v>1</v>
      </c>
      <c r="I1716" s="68">
        <v>2.88</v>
      </c>
      <c r="K1716" t="s">
        <v>106</v>
      </c>
      <c r="L1716" t="s">
        <v>4974</v>
      </c>
      <c r="M1716" s="66"/>
      <c r="O1716" t="str">
        <f t="shared" si="26"/>
        <v/>
      </c>
    </row>
    <row r="1717" spans="1:15" x14ac:dyDescent="0.25">
      <c r="A1717" t="s">
        <v>1530</v>
      </c>
      <c r="B1717"/>
      <c r="C1717" t="s">
        <v>77</v>
      </c>
      <c r="D1717" s="29">
        <v>3</v>
      </c>
      <c r="E1717" s="29" t="s">
        <v>114</v>
      </c>
      <c r="F1717" t="s">
        <v>113</v>
      </c>
      <c r="G1717" s="29">
        <v>1</v>
      </c>
      <c r="H1717" s="29">
        <v>3</v>
      </c>
      <c r="I1717" s="68">
        <v>9</v>
      </c>
      <c r="K1717" t="s">
        <v>106</v>
      </c>
      <c r="L1717" t="s">
        <v>4377</v>
      </c>
      <c r="M1717" s="66" t="s">
        <v>6920</v>
      </c>
      <c r="O1717" t="str">
        <f t="shared" si="26"/>
        <v/>
      </c>
    </row>
    <row r="1718" spans="1:15" x14ac:dyDescent="0.25">
      <c r="A1718" t="s">
        <v>1530</v>
      </c>
      <c r="B1718"/>
      <c r="C1718" t="s">
        <v>35</v>
      </c>
      <c r="D1718" s="29">
        <v>3</v>
      </c>
      <c r="E1718" s="29" t="s">
        <v>112</v>
      </c>
      <c r="F1718" t="s">
        <v>113</v>
      </c>
      <c r="G1718" s="29">
        <v>1</v>
      </c>
      <c r="H1718" s="29">
        <v>2</v>
      </c>
      <c r="I1718" s="68">
        <v>6</v>
      </c>
      <c r="K1718" t="s">
        <v>106</v>
      </c>
      <c r="L1718" t="s">
        <v>4377</v>
      </c>
      <c r="M1718" s="66"/>
      <c r="O1718" t="str">
        <f t="shared" si="26"/>
        <v/>
      </c>
    </row>
    <row r="1719" spans="1:15" x14ac:dyDescent="0.25">
      <c r="A1719" t="s">
        <v>2351</v>
      </c>
      <c r="B1719"/>
      <c r="C1719" t="s">
        <v>77</v>
      </c>
      <c r="D1719" s="29">
        <v>34</v>
      </c>
      <c r="E1719" s="29" t="s">
        <v>104</v>
      </c>
      <c r="F1719" t="s">
        <v>105</v>
      </c>
      <c r="G1719" s="29">
        <v>1</v>
      </c>
      <c r="H1719" s="29">
        <v>3</v>
      </c>
      <c r="I1719" s="68">
        <v>0.51</v>
      </c>
      <c r="K1719" t="s">
        <v>106</v>
      </c>
      <c r="L1719" t="s">
        <v>4377</v>
      </c>
      <c r="M1719" s="66" t="s">
        <v>6920</v>
      </c>
      <c r="O1719" t="str">
        <f t="shared" si="26"/>
        <v/>
      </c>
    </row>
    <row r="1720" spans="1:15" x14ac:dyDescent="0.25">
      <c r="A1720" t="s">
        <v>1825</v>
      </c>
      <c r="B1720"/>
      <c r="C1720" t="s">
        <v>77</v>
      </c>
      <c r="D1720" s="29">
        <v>4</v>
      </c>
      <c r="E1720" s="29" t="s">
        <v>114</v>
      </c>
      <c r="F1720" t="s">
        <v>113</v>
      </c>
      <c r="G1720" s="29">
        <v>1</v>
      </c>
      <c r="H1720" s="29">
        <v>1</v>
      </c>
      <c r="I1720" s="68">
        <v>4</v>
      </c>
      <c r="K1720" t="s">
        <v>106</v>
      </c>
      <c r="L1720" t="s">
        <v>4975</v>
      </c>
      <c r="M1720" s="66" t="s">
        <v>6906</v>
      </c>
      <c r="O1720" t="str">
        <f t="shared" si="26"/>
        <v/>
      </c>
    </row>
    <row r="1721" spans="1:15" x14ac:dyDescent="0.25">
      <c r="A1721" t="s">
        <v>1825</v>
      </c>
      <c r="B1721"/>
      <c r="C1721" t="s">
        <v>35</v>
      </c>
      <c r="D1721" s="29">
        <v>3</v>
      </c>
      <c r="E1721" s="29" t="s">
        <v>112</v>
      </c>
      <c r="F1721" t="s">
        <v>113</v>
      </c>
      <c r="G1721" s="29">
        <v>1</v>
      </c>
      <c r="H1721" s="29">
        <v>1</v>
      </c>
      <c r="I1721" s="68">
        <v>3</v>
      </c>
      <c r="K1721" t="s">
        <v>106</v>
      </c>
      <c r="L1721" t="s">
        <v>4975</v>
      </c>
      <c r="M1721" s="66"/>
      <c r="O1721" t="str">
        <f t="shared" si="26"/>
        <v/>
      </c>
    </row>
    <row r="1722" spans="1:15" x14ac:dyDescent="0.25">
      <c r="A1722" t="s">
        <v>1825</v>
      </c>
      <c r="B1722"/>
      <c r="C1722" t="s">
        <v>47</v>
      </c>
      <c r="D1722" s="29">
        <v>64</v>
      </c>
      <c r="E1722" s="29" t="s">
        <v>109</v>
      </c>
      <c r="F1722" t="s">
        <v>105</v>
      </c>
      <c r="G1722" s="29">
        <v>1</v>
      </c>
      <c r="H1722" s="29">
        <v>1</v>
      </c>
      <c r="I1722" s="68">
        <v>0.32</v>
      </c>
      <c r="K1722" t="s">
        <v>106</v>
      </c>
      <c r="L1722" t="s">
        <v>4975</v>
      </c>
      <c r="M1722" s="66"/>
      <c r="O1722" t="str">
        <f t="shared" si="26"/>
        <v/>
      </c>
    </row>
    <row r="1723" spans="1:15" x14ac:dyDescent="0.25">
      <c r="A1723" t="s">
        <v>2222</v>
      </c>
      <c r="B1723"/>
      <c r="C1723" t="s">
        <v>77</v>
      </c>
      <c r="D1723" s="29">
        <v>2</v>
      </c>
      <c r="E1723" s="29" t="s">
        <v>114</v>
      </c>
      <c r="F1723" t="s">
        <v>113</v>
      </c>
      <c r="G1723" s="29">
        <v>1</v>
      </c>
      <c r="H1723" s="29">
        <v>3</v>
      </c>
      <c r="I1723" s="68">
        <v>6</v>
      </c>
      <c r="K1723" t="s">
        <v>106</v>
      </c>
      <c r="L1723" t="s">
        <v>4163</v>
      </c>
      <c r="M1723" s="66" t="s">
        <v>6920</v>
      </c>
      <c r="O1723" t="str">
        <f t="shared" si="26"/>
        <v/>
      </c>
    </row>
    <row r="1724" spans="1:15" x14ac:dyDescent="0.25">
      <c r="A1724" t="s">
        <v>2222</v>
      </c>
      <c r="B1724"/>
      <c r="C1724" t="s">
        <v>35</v>
      </c>
      <c r="D1724" s="29">
        <v>2</v>
      </c>
      <c r="E1724" s="29" t="s">
        <v>112</v>
      </c>
      <c r="F1724" t="s">
        <v>113</v>
      </c>
      <c r="G1724" s="29">
        <v>1</v>
      </c>
      <c r="H1724" s="29">
        <v>3</v>
      </c>
      <c r="I1724" s="68">
        <v>6</v>
      </c>
      <c r="K1724" t="s">
        <v>106</v>
      </c>
      <c r="L1724" t="s">
        <v>4163</v>
      </c>
      <c r="M1724" s="66"/>
      <c r="O1724" t="str">
        <f t="shared" si="26"/>
        <v/>
      </c>
    </row>
    <row r="1725" spans="1:15" x14ac:dyDescent="0.25">
      <c r="A1725" t="s">
        <v>1235</v>
      </c>
      <c r="B1725"/>
      <c r="C1725" t="s">
        <v>35</v>
      </c>
      <c r="D1725" s="29">
        <v>30</v>
      </c>
      <c r="E1725" s="29" t="s">
        <v>128</v>
      </c>
      <c r="F1725" t="s">
        <v>113</v>
      </c>
      <c r="G1725" s="29">
        <v>1</v>
      </c>
      <c r="H1725" s="29">
        <v>0</v>
      </c>
      <c r="I1725" s="68">
        <v>0</v>
      </c>
      <c r="K1725" t="s">
        <v>106</v>
      </c>
      <c r="L1725" t="s">
        <v>4976</v>
      </c>
      <c r="M1725" s="66"/>
      <c r="O1725" t="str">
        <f t="shared" si="26"/>
        <v/>
      </c>
    </row>
    <row r="1726" spans="1:15" x14ac:dyDescent="0.25">
      <c r="A1726" t="s">
        <v>138</v>
      </c>
      <c r="B1726"/>
      <c r="C1726" t="s">
        <v>35</v>
      </c>
      <c r="D1726" s="29">
        <v>64</v>
      </c>
      <c r="E1726" s="29" t="s">
        <v>108</v>
      </c>
      <c r="F1726" t="s">
        <v>105</v>
      </c>
      <c r="G1726" s="29">
        <v>2</v>
      </c>
      <c r="H1726" s="29">
        <v>3</v>
      </c>
      <c r="I1726" s="68">
        <v>1.92</v>
      </c>
      <c r="K1726" t="s">
        <v>106</v>
      </c>
      <c r="L1726" t="s">
        <v>4977</v>
      </c>
      <c r="M1726" s="66"/>
      <c r="O1726" t="str">
        <f t="shared" si="26"/>
        <v/>
      </c>
    </row>
    <row r="1727" spans="1:15" x14ac:dyDescent="0.25">
      <c r="A1727" t="s">
        <v>138</v>
      </c>
      <c r="B1727"/>
      <c r="C1727" t="s">
        <v>46</v>
      </c>
      <c r="D1727" s="29">
        <v>64</v>
      </c>
      <c r="E1727" s="29" t="s">
        <v>111</v>
      </c>
      <c r="F1727" t="s">
        <v>105</v>
      </c>
      <c r="G1727" s="29">
        <v>1</v>
      </c>
      <c r="H1727" s="29">
        <v>2</v>
      </c>
      <c r="I1727" s="68">
        <v>0.64</v>
      </c>
      <c r="K1727" t="s">
        <v>106</v>
      </c>
      <c r="L1727" t="s">
        <v>4977</v>
      </c>
      <c r="M1727" s="66"/>
      <c r="O1727" t="str">
        <f t="shared" si="26"/>
        <v/>
      </c>
    </row>
    <row r="1728" spans="1:15" x14ac:dyDescent="0.25">
      <c r="A1728" t="s">
        <v>138</v>
      </c>
      <c r="B1728"/>
      <c r="C1728" t="s">
        <v>77</v>
      </c>
      <c r="D1728" s="29">
        <v>64</v>
      </c>
      <c r="E1728" s="29" t="s">
        <v>104</v>
      </c>
      <c r="F1728" t="s">
        <v>105</v>
      </c>
      <c r="G1728" s="29">
        <v>2</v>
      </c>
      <c r="H1728" s="29">
        <v>3</v>
      </c>
      <c r="I1728" s="68">
        <v>1.92</v>
      </c>
      <c r="K1728" t="s">
        <v>106</v>
      </c>
      <c r="L1728" t="s">
        <v>4977</v>
      </c>
      <c r="M1728" s="66" t="s">
        <v>6906</v>
      </c>
      <c r="O1728" t="str">
        <f t="shared" si="26"/>
        <v/>
      </c>
    </row>
    <row r="1729" spans="1:15" x14ac:dyDescent="0.25">
      <c r="A1729" t="s">
        <v>3091</v>
      </c>
      <c r="B1729" s="103">
        <v>26</v>
      </c>
      <c r="C1729" t="s">
        <v>77</v>
      </c>
      <c r="D1729" s="29">
        <v>2</v>
      </c>
      <c r="E1729" s="29" t="s">
        <v>114</v>
      </c>
      <c r="F1729" t="s">
        <v>113</v>
      </c>
      <c r="G1729" s="29">
        <v>2</v>
      </c>
      <c r="H1729" s="29">
        <v>2</v>
      </c>
      <c r="I1729" s="68">
        <v>8</v>
      </c>
      <c r="K1729" t="s">
        <v>150</v>
      </c>
      <c r="L1729" t="s">
        <v>4978</v>
      </c>
      <c r="M1729" s="66" t="s">
        <v>6906</v>
      </c>
      <c r="O1729" t="str">
        <f t="shared" si="26"/>
        <v/>
      </c>
    </row>
    <row r="1730" spans="1:15" x14ac:dyDescent="0.25">
      <c r="A1730" t="s">
        <v>3091</v>
      </c>
      <c r="B1730" s="103">
        <v>26</v>
      </c>
      <c r="C1730" t="s">
        <v>35</v>
      </c>
      <c r="D1730" s="29">
        <v>2</v>
      </c>
      <c r="E1730" s="29" t="s">
        <v>112</v>
      </c>
      <c r="F1730" t="s">
        <v>113</v>
      </c>
      <c r="G1730" s="29">
        <v>1</v>
      </c>
      <c r="H1730" s="29">
        <v>2</v>
      </c>
      <c r="I1730" s="68">
        <v>4</v>
      </c>
      <c r="K1730" t="s">
        <v>150</v>
      </c>
      <c r="L1730" t="s">
        <v>4978</v>
      </c>
      <c r="M1730" s="66"/>
      <c r="O1730" t="str">
        <f t="shared" si="26"/>
        <v/>
      </c>
    </row>
    <row r="1731" spans="1:15" x14ac:dyDescent="0.25">
      <c r="A1731" t="s">
        <v>3091</v>
      </c>
      <c r="B1731" s="103">
        <v>26</v>
      </c>
      <c r="C1731" t="s">
        <v>46</v>
      </c>
      <c r="D1731" s="29">
        <v>96</v>
      </c>
      <c r="E1731" s="29" t="s">
        <v>111</v>
      </c>
      <c r="F1731" t="s">
        <v>105</v>
      </c>
      <c r="G1731" s="29">
        <v>2</v>
      </c>
      <c r="H1731" s="29">
        <v>1</v>
      </c>
      <c r="I1731" s="68">
        <v>0.96</v>
      </c>
      <c r="K1731" t="s">
        <v>150</v>
      </c>
      <c r="L1731" t="s">
        <v>4978</v>
      </c>
      <c r="M1731" s="66"/>
      <c r="O1731" t="str">
        <f t="shared" si="26"/>
        <v/>
      </c>
    </row>
    <row r="1732" spans="1:15" x14ac:dyDescent="0.25">
      <c r="A1732" t="s">
        <v>2978</v>
      </c>
      <c r="B1732" s="103">
        <v>108</v>
      </c>
      <c r="C1732" t="s">
        <v>77</v>
      </c>
      <c r="D1732" s="29">
        <v>1</v>
      </c>
      <c r="E1732" s="29" t="s">
        <v>114</v>
      </c>
      <c r="F1732" t="s">
        <v>113</v>
      </c>
      <c r="G1732" s="29">
        <v>2</v>
      </c>
      <c r="H1732" s="29">
        <v>2</v>
      </c>
      <c r="I1732" s="68">
        <v>4</v>
      </c>
      <c r="K1732" t="s">
        <v>150</v>
      </c>
      <c r="L1732" t="s">
        <v>4979</v>
      </c>
      <c r="M1732" s="66" t="s">
        <v>6906</v>
      </c>
      <c r="O1732" t="str">
        <f t="shared" si="26"/>
        <v/>
      </c>
    </row>
    <row r="1733" spans="1:15" x14ac:dyDescent="0.25">
      <c r="A1733" t="s">
        <v>2978</v>
      </c>
      <c r="B1733" s="103">
        <v>108</v>
      </c>
      <c r="C1733" t="s">
        <v>77</v>
      </c>
      <c r="D1733" s="29">
        <v>2</v>
      </c>
      <c r="E1733" s="29" t="s">
        <v>114</v>
      </c>
      <c r="F1733" t="s">
        <v>113</v>
      </c>
      <c r="G1733" s="29">
        <v>1</v>
      </c>
      <c r="H1733" s="29">
        <v>2</v>
      </c>
      <c r="I1733" s="68">
        <v>4</v>
      </c>
      <c r="K1733" t="s">
        <v>150</v>
      </c>
      <c r="L1733" t="s">
        <v>4979</v>
      </c>
      <c r="M1733" s="66" t="s">
        <v>6906</v>
      </c>
      <c r="O1733" t="str">
        <f t="shared" si="26"/>
        <v/>
      </c>
    </row>
    <row r="1734" spans="1:15" x14ac:dyDescent="0.25">
      <c r="A1734" t="s">
        <v>2978</v>
      </c>
      <c r="B1734" s="103">
        <v>108</v>
      </c>
      <c r="C1734" t="s">
        <v>77</v>
      </c>
      <c r="D1734" s="29">
        <v>96</v>
      </c>
      <c r="E1734" s="29" t="s">
        <v>104</v>
      </c>
      <c r="F1734" t="s">
        <v>105</v>
      </c>
      <c r="G1734" s="29">
        <v>4</v>
      </c>
      <c r="H1734" s="29">
        <v>2</v>
      </c>
      <c r="I1734" s="68">
        <v>3.84</v>
      </c>
      <c r="K1734" t="s">
        <v>150</v>
      </c>
      <c r="L1734" t="s">
        <v>4979</v>
      </c>
      <c r="M1734" s="66" t="s">
        <v>6906</v>
      </c>
      <c r="O1734" t="str">
        <f t="shared" si="26"/>
        <v/>
      </c>
    </row>
    <row r="1735" spans="1:15" x14ac:dyDescent="0.25">
      <c r="A1735" t="s">
        <v>2978</v>
      </c>
      <c r="B1735" s="103">
        <v>108</v>
      </c>
      <c r="C1735" t="s">
        <v>35</v>
      </c>
      <c r="D1735" s="29">
        <v>96</v>
      </c>
      <c r="E1735" s="29" t="s">
        <v>108</v>
      </c>
      <c r="F1735" t="s">
        <v>105</v>
      </c>
      <c r="G1735" s="29">
        <v>10</v>
      </c>
      <c r="H1735" s="29">
        <v>5</v>
      </c>
      <c r="I1735" s="68">
        <v>24</v>
      </c>
      <c r="K1735" t="s">
        <v>150</v>
      </c>
      <c r="L1735" t="s">
        <v>4979</v>
      </c>
      <c r="M1735" s="66"/>
      <c r="O1735" t="str">
        <f t="shared" si="26"/>
        <v/>
      </c>
    </row>
    <row r="1736" spans="1:15" x14ac:dyDescent="0.25">
      <c r="A1736" t="s">
        <v>2978</v>
      </c>
      <c r="B1736" s="103">
        <v>108</v>
      </c>
      <c r="C1736" t="s">
        <v>46</v>
      </c>
      <c r="D1736" s="29">
        <v>64</v>
      </c>
      <c r="E1736" s="29" t="s">
        <v>111</v>
      </c>
      <c r="F1736" t="s">
        <v>105</v>
      </c>
      <c r="G1736" s="29">
        <v>9</v>
      </c>
      <c r="H1736" s="29">
        <v>1</v>
      </c>
      <c r="I1736" s="68">
        <v>2.88</v>
      </c>
      <c r="K1736" t="s">
        <v>150</v>
      </c>
      <c r="L1736" t="s">
        <v>4979</v>
      </c>
      <c r="M1736" s="66"/>
      <c r="O1736" t="str">
        <f t="shared" si="26"/>
        <v/>
      </c>
    </row>
    <row r="1737" spans="1:15" x14ac:dyDescent="0.25">
      <c r="A1737" t="s">
        <v>1191</v>
      </c>
      <c r="B1737"/>
      <c r="C1737" t="s">
        <v>77</v>
      </c>
      <c r="D1737" s="29">
        <v>1</v>
      </c>
      <c r="E1737" s="29" t="s">
        <v>114</v>
      </c>
      <c r="F1737" t="s">
        <v>113</v>
      </c>
      <c r="G1737" s="29">
        <v>1</v>
      </c>
      <c r="H1737" s="29">
        <v>1</v>
      </c>
      <c r="I1737" s="68">
        <v>1</v>
      </c>
      <c r="K1737" t="s">
        <v>106</v>
      </c>
      <c r="L1737" t="s">
        <v>4482</v>
      </c>
      <c r="M1737" s="66" t="s">
        <v>6906</v>
      </c>
      <c r="O1737" t="str">
        <f t="shared" ref="O1737:O1800" si="27">TRIM(N1737)</f>
        <v/>
      </c>
    </row>
    <row r="1738" spans="1:15" x14ac:dyDescent="0.25">
      <c r="A1738" t="s">
        <v>1191</v>
      </c>
      <c r="B1738"/>
      <c r="C1738" t="s">
        <v>47</v>
      </c>
      <c r="D1738" s="29">
        <v>64</v>
      </c>
      <c r="E1738" s="29" t="s">
        <v>109</v>
      </c>
      <c r="F1738" t="s">
        <v>105</v>
      </c>
      <c r="G1738" s="29">
        <v>1</v>
      </c>
      <c r="H1738" s="29">
        <v>1</v>
      </c>
      <c r="I1738" s="68">
        <v>0.32</v>
      </c>
      <c r="K1738" t="s">
        <v>106</v>
      </c>
      <c r="L1738" t="s">
        <v>4482</v>
      </c>
      <c r="M1738" s="66"/>
      <c r="O1738" t="str">
        <f t="shared" si="27"/>
        <v/>
      </c>
    </row>
    <row r="1739" spans="1:15" x14ac:dyDescent="0.25">
      <c r="A1739" t="s">
        <v>1191</v>
      </c>
      <c r="B1739"/>
      <c r="C1739" t="s">
        <v>35</v>
      </c>
      <c r="D1739" s="29">
        <v>96</v>
      </c>
      <c r="E1739" s="29" t="s">
        <v>108</v>
      </c>
      <c r="F1739" t="s">
        <v>105</v>
      </c>
      <c r="G1739" s="29">
        <v>1</v>
      </c>
      <c r="H1739" s="29">
        <v>1</v>
      </c>
      <c r="I1739" s="68">
        <v>0.48</v>
      </c>
      <c r="K1739" t="s">
        <v>106</v>
      </c>
      <c r="L1739" t="s">
        <v>4482</v>
      </c>
      <c r="M1739" s="66"/>
      <c r="O1739" t="str">
        <f t="shared" si="27"/>
        <v/>
      </c>
    </row>
    <row r="1740" spans="1:15" x14ac:dyDescent="0.25">
      <c r="A1740" t="s">
        <v>1201</v>
      </c>
      <c r="B1740"/>
      <c r="C1740" t="s">
        <v>77</v>
      </c>
      <c r="D1740" s="29">
        <v>34</v>
      </c>
      <c r="E1740" s="29" t="s">
        <v>104</v>
      </c>
      <c r="F1740" t="s">
        <v>105</v>
      </c>
      <c r="G1740" s="29">
        <v>1</v>
      </c>
      <c r="H1740" s="29">
        <v>1</v>
      </c>
      <c r="I1740" s="68">
        <v>0.17</v>
      </c>
      <c r="K1740" t="s">
        <v>106</v>
      </c>
      <c r="L1740" t="s">
        <v>4489</v>
      </c>
      <c r="M1740" s="66" t="s">
        <v>6906</v>
      </c>
      <c r="O1740" t="str">
        <f t="shared" si="27"/>
        <v/>
      </c>
    </row>
    <row r="1741" spans="1:15" x14ac:dyDescent="0.25">
      <c r="A1741" t="s">
        <v>1201</v>
      </c>
      <c r="B1741"/>
      <c r="C1741" t="s">
        <v>35</v>
      </c>
      <c r="D1741" s="29">
        <v>64</v>
      </c>
      <c r="E1741" s="29" t="s">
        <v>108</v>
      </c>
      <c r="F1741" t="s">
        <v>105</v>
      </c>
      <c r="G1741" s="29">
        <v>1</v>
      </c>
      <c r="H1741" s="29">
        <v>1</v>
      </c>
      <c r="I1741" s="68">
        <v>0.32</v>
      </c>
      <c r="K1741" t="s">
        <v>106</v>
      </c>
      <c r="L1741" t="s">
        <v>4489</v>
      </c>
      <c r="M1741" s="66"/>
      <c r="O1741" t="str">
        <f t="shared" si="27"/>
        <v/>
      </c>
    </row>
    <row r="1742" spans="1:15" x14ac:dyDescent="0.25">
      <c r="A1742" t="s">
        <v>1198</v>
      </c>
      <c r="B1742"/>
      <c r="C1742" t="s">
        <v>77</v>
      </c>
      <c r="D1742" s="29">
        <v>64</v>
      </c>
      <c r="E1742" s="29" t="s">
        <v>104</v>
      </c>
      <c r="F1742" t="s">
        <v>105</v>
      </c>
      <c r="G1742" s="29">
        <v>1</v>
      </c>
      <c r="H1742" s="29">
        <v>1</v>
      </c>
      <c r="I1742" s="68">
        <v>0.32</v>
      </c>
      <c r="K1742" t="s">
        <v>106</v>
      </c>
      <c r="L1742" t="s">
        <v>3866</v>
      </c>
      <c r="M1742" s="66" t="s">
        <v>6920</v>
      </c>
      <c r="O1742" t="str">
        <f t="shared" si="27"/>
        <v/>
      </c>
    </row>
    <row r="1743" spans="1:15" x14ac:dyDescent="0.25">
      <c r="A1743" t="s">
        <v>1198</v>
      </c>
      <c r="B1743"/>
      <c r="C1743" t="s">
        <v>35</v>
      </c>
      <c r="D1743" s="29">
        <v>96</v>
      </c>
      <c r="E1743" s="29" t="s">
        <v>108</v>
      </c>
      <c r="F1743" t="s">
        <v>105</v>
      </c>
      <c r="G1743" s="29">
        <v>1</v>
      </c>
      <c r="H1743" s="29">
        <v>1</v>
      </c>
      <c r="I1743" s="68">
        <v>0.48</v>
      </c>
      <c r="K1743" t="s">
        <v>106</v>
      </c>
      <c r="L1743" t="s">
        <v>3866</v>
      </c>
      <c r="M1743" s="66"/>
      <c r="O1743" t="str">
        <f t="shared" si="27"/>
        <v/>
      </c>
    </row>
    <row r="1744" spans="1:15" x14ac:dyDescent="0.25">
      <c r="A1744" t="s">
        <v>1199</v>
      </c>
      <c r="B1744"/>
      <c r="C1744" t="s">
        <v>77</v>
      </c>
      <c r="D1744" s="29">
        <v>1</v>
      </c>
      <c r="E1744" s="29" t="s">
        <v>114</v>
      </c>
      <c r="F1744" t="s">
        <v>113</v>
      </c>
      <c r="G1744" s="29">
        <v>1</v>
      </c>
      <c r="H1744" s="29">
        <v>1</v>
      </c>
      <c r="I1744" s="68">
        <v>1</v>
      </c>
      <c r="K1744" t="s">
        <v>106</v>
      </c>
      <c r="L1744" t="s">
        <v>4487</v>
      </c>
      <c r="M1744" s="66" t="s">
        <v>6906</v>
      </c>
      <c r="O1744" t="str">
        <f t="shared" si="27"/>
        <v/>
      </c>
    </row>
    <row r="1745" spans="1:15" x14ac:dyDescent="0.25">
      <c r="A1745" t="s">
        <v>1199</v>
      </c>
      <c r="B1745"/>
      <c r="C1745" t="s">
        <v>35</v>
      </c>
      <c r="D1745" s="29">
        <v>96</v>
      </c>
      <c r="E1745" s="29" t="s">
        <v>108</v>
      </c>
      <c r="F1745" t="s">
        <v>105</v>
      </c>
      <c r="G1745" s="29">
        <v>2</v>
      </c>
      <c r="H1745" s="29">
        <v>1</v>
      </c>
      <c r="I1745" s="68">
        <v>0.96</v>
      </c>
      <c r="K1745" t="s">
        <v>106</v>
      </c>
      <c r="L1745" t="s">
        <v>4487</v>
      </c>
      <c r="M1745" s="66"/>
      <c r="O1745" t="str">
        <f t="shared" si="27"/>
        <v/>
      </c>
    </row>
    <row r="1746" spans="1:15" x14ac:dyDescent="0.25">
      <c r="A1746" t="s">
        <v>1199</v>
      </c>
      <c r="B1746"/>
      <c r="C1746" t="s">
        <v>35</v>
      </c>
      <c r="D1746" s="29">
        <v>96</v>
      </c>
      <c r="E1746" s="29" t="s">
        <v>108</v>
      </c>
      <c r="F1746" t="s">
        <v>105</v>
      </c>
      <c r="G1746" s="29">
        <v>1</v>
      </c>
      <c r="H1746" s="29">
        <v>1</v>
      </c>
      <c r="I1746" s="68">
        <v>0.48</v>
      </c>
      <c r="K1746" t="s">
        <v>106</v>
      </c>
      <c r="L1746" t="s">
        <v>4487</v>
      </c>
      <c r="M1746" s="66"/>
      <c r="O1746" t="str">
        <f t="shared" si="27"/>
        <v/>
      </c>
    </row>
    <row r="1747" spans="1:15" x14ac:dyDescent="0.25">
      <c r="A1747" t="s">
        <v>1200</v>
      </c>
      <c r="B1747"/>
      <c r="C1747" t="s">
        <v>77</v>
      </c>
      <c r="D1747" s="29">
        <v>64</v>
      </c>
      <c r="E1747" s="29" t="s">
        <v>104</v>
      </c>
      <c r="F1747" t="s">
        <v>105</v>
      </c>
      <c r="G1747" s="29">
        <v>1</v>
      </c>
      <c r="H1747" s="29">
        <v>1</v>
      </c>
      <c r="I1747" s="68">
        <v>0.32</v>
      </c>
      <c r="K1747" t="s">
        <v>106</v>
      </c>
      <c r="L1747" t="s">
        <v>4488</v>
      </c>
      <c r="M1747" s="66" t="s">
        <v>6906</v>
      </c>
      <c r="O1747" t="str">
        <f t="shared" si="27"/>
        <v/>
      </c>
    </row>
    <row r="1748" spans="1:15" x14ac:dyDescent="0.25">
      <c r="A1748" t="s">
        <v>1200</v>
      </c>
      <c r="B1748"/>
      <c r="C1748" t="s">
        <v>35</v>
      </c>
      <c r="D1748" s="29">
        <v>96</v>
      </c>
      <c r="E1748" s="29" t="s">
        <v>108</v>
      </c>
      <c r="F1748" t="s">
        <v>105</v>
      </c>
      <c r="G1748" s="29">
        <v>3</v>
      </c>
      <c r="H1748" s="29">
        <v>1</v>
      </c>
      <c r="I1748" s="68">
        <v>1.44</v>
      </c>
      <c r="K1748" t="s">
        <v>106</v>
      </c>
      <c r="L1748" t="s">
        <v>4488</v>
      </c>
      <c r="M1748" s="66"/>
      <c r="O1748" t="str">
        <f t="shared" si="27"/>
        <v/>
      </c>
    </row>
    <row r="1749" spans="1:15" x14ac:dyDescent="0.25">
      <c r="A1749" t="s">
        <v>3207</v>
      </c>
      <c r="B1749" s="103">
        <v>5</v>
      </c>
      <c r="C1749" t="s">
        <v>77</v>
      </c>
      <c r="D1749" s="29">
        <v>2</v>
      </c>
      <c r="E1749" s="29" t="s">
        <v>114</v>
      </c>
      <c r="F1749" t="s">
        <v>113</v>
      </c>
      <c r="G1749" s="29">
        <v>1</v>
      </c>
      <c r="H1749" s="29">
        <v>1</v>
      </c>
      <c r="I1749" s="68">
        <v>2</v>
      </c>
      <c r="K1749" t="s">
        <v>150</v>
      </c>
      <c r="L1749" t="s">
        <v>4980</v>
      </c>
      <c r="M1749" s="66" t="s">
        <v>6906</v>
      </c>
      <c r="O1749" t="str">
        <f t="shared" si="27"/>
        <v/>
      </c>
    </row>
    <row r="1750" spans="1:15" x14ac:dyDescent="0.25">
      <c r="A1750" t="s">
        <v>3207</v>
      </c>
      <c r="B1750" s="103">
        <v>5</v>
      </c>
      <c r="C1750" t="s">
        <v>35</v>
      </c>
      <c r="D1750" s="29">
        <v>96</v>
      </c>
      <c r="E1750" s="29" t="s">
        <v>108</v>
      </c>
      <c r="F1750" t="s">
        <v>105</v>
      </c>
      <c r="G1750" s="29">
        <v>2</v>
      </c>
      <c r="H1750" s="29">
        <v>1</v>
      </c>
      <c r="I1750" s="68">
        <v>0.96</v>
      </c>
      <c r="K1750" t="s">
        <v>150</v>
      </c>
      <c r="L1750" t="s">
        <v>4980</v>
      </c>
      <c r="M1750" s="66"/>
      <c r="O1750" t="str">
        <f t="shared" si="27"/>
        <v/>
      </c>
    </row>
    <row r="1751" spans="1:15" x14ac:dyDescent="0.25">
      <c r="A1751" t="s">
        <v>3207</v>
      </c>
      <c r="B1751" s="103">
        <v>5</v>
      </c>
      <c r="C1751" t="s">
        <v>46</v>
      </c>
      <c r="D1751" s="29">
        <v>96</v>
      </c>
      <c r="E1751" s="29" t="s">
        <v>111</v>
      </c>
      <c r="F1751" t="s">
        <v>105</v>
      </c>
      <c r="G1751" s="29">
        <v>1</v>
      </c>
      <c r="H1751" s="29">
        <v>1</v>
      </c>
      <c r="I1751" s="68">
        <v>0.48</v>
      </c>
      <c r="K1751" t="s">
        <v>150</v>
      </c>
      <c r="L1751" t="s">
        <v>4980</v>
      </c>
      <c r="M1751" s="66"/>
      <c r="O1751" t="str">
        <f t="shared" si="27"/>
        <v/>
      </c>
    </row>
    <row r="1752" spans="1:15" x14ac:dyDescent="0.25">
      <c r="A1752" t="s">
        <v>2992</v>
      </c>
      <c r="B1752"/>
      <c r="C1752" t="s">
        <v>77</v>
      </c>
      <c r="D1752" s="29">
        <v>34</v>
      </c>
      <c r="E1752" s="29" t="s">
        <v>104</v>
      </c>
      <c r="F1752" t="s">
        <v>105</v>
      </c>
      <c r="G1752" s="29">
        <v>1</v>
      </c>
      <c r="H1752" s="29">
        <v>1</v>
      </c>
      <c r="I1752" s="68">
        <v>0.17</v>
      </c>
      <c r="K1752" t="s">
        <v>106</v>
      </c>
      <c r="L1752" t="s">
        <v>4981</v>
      </c>
      <c r="M1752" s="66" t="s">
        <v>6906</v>
      </c>
      <c r="O1752" t="str">
        <f t="shared" si="27"/>
        <v/>
      </c>
    </row>
    <row r="1753" spans="1:15" x14ac:dyDescent="0.25">
      <c r="A1753" t="s">
        <v>2992</v>
      </c>
      <c r="B1753"/>
      <c r="C1753" t="s">
        <v>35</v>
      </c>
      <c r="D1753" s="29">
        <v>96</v>
      </c>
      <c r="E1753" s="29" t="s">
        <v>108</v>
      </c>
      <c r="F1753" t="s">
        <v>105</v>
      </c>
      <c r="G1753" s="29">
        <v>1</v>
      </c>
      <c r="H1753" s="29">
        <v>1</v>
      </c>
      <c r="I1753" s="68">
        <v>0.48</v>
      </c>
      <c r="K1753" t="s">
        <v>106</v>
      </c>
      <c r="L1753" t="s">
        <v>4981</v>
      </c>
      <c r="M1753" s="66"/>
      <c r="O1753" t="str">
        <f t="shared" si="27"/>
        <v/>
      </c>
    </row>
    <row r="1754" spans="1:15" x14ac:dyDescent="0.25">
      <c r="A1754" t="s">
        <v>2992</v>
      </c>
      <c r="B1754"/>
      <c r="C1754" t="s">
        <v>46</v>
      </c>
      <c r="D1754" s="29">
        <v>96</v>
      </c>
      <c r="E1754" s="29" t="s">
        <v>111</v>
      </c>
      <c r="F1754" t="s">
        <v>105</v>
      </c>
      <c r="G1754" s="29">
        <v>1</v>
      </c>
      <c r="H1754" s="29">
        <v>1</v>
      </c>
      <c r="I1754" s="68">
        <v>0.48</v>
      </c>
      <c r="K1754" t="s">
        <v>106</v>
      </c>
      <c r="L1754" t="s">
        <v>4981</v>
      </c>
      <c r="M1754" s="66"/>
      <c r="O1754" t="str">
        <f t="shared" si="27"/>
        <v/>
      </c>
    </row>
    <row r="1755" spans="1:15" x14ac:dyDescent="0.25">
      <c r="A1755" t="s">
        <v>537</v>
      </c>
      <c r="B1755"/>
      <c r="C1755" t="s">
        <v>35</v>
      </c>
      <c r="D1755" s="29">
        <v>2</v>
      </c>
      <c r="E1755" s="29" t="s">
        <v>112</v>
      </c>
      <c r="F1755" t="s">
        <v>113</v>
      </c>
      <c r="G1755" s="29">
        <v>1</v>
      </c>
      <c r="H1755" s="29">
        <v>3</v>
      </c>
      <c r="I1755" s="68">
        <v>6</v>
      </c>
      <c r="K1755" t="s">
        <v>106</v>
      </c>
      <c r="L1755" t="s">
        <v>4303</v>
      </c>
      <c r="M1755" s="66"/>
      <c r="O1755" t="str">
        <f t="shared" si="27"/>
        <v/>
      </c>
    </row>
    <row r="1756" spans="1:15" x14ac:dyDescent="0.25">
      <c r="A1756" t="s">
        <v>537</v>
      </c>
      <c r="B1756"/>
      <c r="C1756" t="s">
        <v>77</v>
      </c>
      <c r="D1756" s="29">
        <v>96</v>
      </c>
      <c r="E1756" s="29" t="s">
        <v>104</v>
      </c>
      <c r="F1756" t="s">
        <v>105</v>
      </c>
      <c r="G1756" s="29">
        <v>1</v>
      </c>
      <c r="H1756" s="29">
        <v>1</v>
      </c>
      <c r="I1756" s="68">
        <v>0.48</v>
      </c>
      <c r="K1756" t="s">
        <v>106</v>
      </c>
      <c r="L1756" t="s">
        <v>4303</v>
      </c>
      <c r="M1756" s="66" t="s">
        <v>6920</v>
      </c>
      <c r="O1756" t="str">
        <f t="shared" si="27"/>
        <v/>
      </c>
    </row>
    <row r="1757" spans="1:15" x14ac:dyDescent="0.25">
      <c r="A1757" t="s">
        <v>3011</v>
      </c>
      <c r="B1757" s="103">
        <v>79</v>
      </c>
      <c r="C1757" t="s">
        <v>77</v>
      </c>
      <c r="D1757" s="29">
        <v>3</v>
      </c>
      <c r="E1757" s="29" t="s">
        <v>114</v>
      </c>
      <c r="F1757" t="s">
        <v>113</v>
      </c>
      <c r="G1757" s="29">
        <v>3</v>
      </c>
      <c r="H1757" s="29">
        <v>1</v>
      </c>
      <c r="I1757" s="68">
        <v>9</v>
      </c>
      <c r="K1757" t="s">
        <v>150</v>
      </c>
      <c r="L1757" t="s">
        <v>4982</v>
      </c>
      <c r="M1757" s="66" t="s">
        <v>6906</v>
      </c>
      <c r="O1757" t="str">
        <f t="shared" si="27"/>
        <v/>
      </c>
    </row>
    <row r="1758" spans="1:15" x14ac:dyDescent="0.25">
      <c r="A1758" t="s">
        <v>3011</v>
      </c>
      <c r="B1758" s="103">
        <v>79</v>
      </c>
      <c r="C1758" t="s">
        <v>77</v>
      </c>
      <c r="D1758" s="29">
        <v>2</v>
      </c>
      <c r="E1758" s="29" t="s">
        <v>114</v>
      </c>
      <c r="F1758" t="s">
        <v>113</v>
      </c>
      <c r="G1758" s="29">
        <v>1</v>
      </c>
      <c r="H1758" s="29">
        <v>1</v>
      </c>
      <c r="I1758" s="68">
        <v>2</v>
      </c>
      <c r="K1758" t="s">
        <v>150</v>
      </c>
      <c r="L1758" t="s">
        <v>4982</v>
      </c>
      <c r="M1758" s="66" t="s">
        <v>6906</v>
      </c>
      <c r="O1758" t="str">
        <f t="shared" si="27"/>
        <v/>
      </c>
    </row>
    <row r="1759" spans="1:15" x14ac:dyDescent="0.25">
      <c r="A1759" t="s">
        <v>3011</v>
      </c>
      <c r="B1759" s="103">
        <v>79</v>
      </c>
      <c r="C1759" t="s">
        <v>35</v>
      </c>
      <c r="D1759" s="29">
        <v>96</v>
      </c>
      <c r="E1759" s="29" t="s">
        <v>108</v>
      </c>
      <c r="F1759" t="s">
        <v>105</v>
      </c>
      <c r="G1759" s="29">
        <v>9</v>
      </c>
      <c r="H1759" s="29">
        <v>1</v>
      </c>
      <c r="I1759" s="68">
        <v>4.32</v>
      </c>
      <c r="K1759" t="s">
        <v>150</v>
      </c>
      <c r="L1759" t="s">
        <v>4982</v>
      </c>
      <c r="M1759" s="66"/>
      <c r="O1759" t="str">
        <f t="shared" si="27"/>
        <v/>
      </c>
    </row>
    <row r="1760" spans="1:15" x14ac:dyDescent="0.25">
      <c r="A1760" t="s">
        <v>3011</v>
      </c>
      <c r="B1760" s="103">
        <v>79</v>
      </c>
      <c r="C1760" t="s">
        <v>46</v>
      </c>
      <c r="D1760" s="29">
        <v>96</v>
      </c>
      <c r="E1760" s="29" t="s">
        <v>111</v>
      </c>
      <c r="F1760" t="s">
        <v>105</v>
      </c>
      <c r="G1760" s="29">
        <v>2</v>
      </c>
      <c r="H1760" s="29">
        <v>1</v>
      </c>
      <c r="I1760" s="68">
        <v>0.96</v>
      </c>
      <c r="K1760" t="s">
        <v>150</v>
      </c>
      <c r="L1760" t="s">
        <v>4982</v>
      </c>
      <c r="M1760" s="66"/>
      <c r="O1760" t="str">
        <f t="shared" si="27"/>
        <v/>
      </c>
    </row>
    <row r="1761" spans="1:15" x14ac:dyDescent="0.25">
      <c r="A1761" t="s">
        <v>1791</v>
      </c>
      <c r="B1761"/>
      <c r="C1761" t="s">
        <v>77</v>
      </c>
      <c r="D1761" s="29">
        <v>64</v>
      </c>
      <c r="E1761" s="29" t="s">
        <v>104</v>
      </c>
      <c r="F1761" t="s">
        <v>105</v>
      </c>
      <c r="G1761" s="29">
        <v>1</v>
      </c>
      <c r="H1761" s="29">
        <v>1</v>
      </c>
      <c r="I1761" s="68">
        <v>0.32</v>
      </c>
      <c r="K1761" t="s">
        <v>106</v>
      </c>
      <c r="L1761" t="s">
        <v>3800</v>
      </c>
      <c r="M1761" s="66" t="s">
        <v>6920</v>
      </c>
      <c r="O1761" t="str">
        <f t="shared" si="27"/>
        <v/>
      </c>
    </row>
    <row r="1762" spans="1:15" x14ac:dyDescent="0.25">
      <c r="A1762" t="s">
        <v>1791</v>
      </c>
      <c r="B1762"/>
      <c r="C1762" t="s">
        <v>35</v>
      </c>
      <c r="D1762" s="29">
        <v>64</v>
      </c>
      <c r="E1762" s="29" t="s">
        <v>108</v>
      </c>
      <c r="F1762" t="s">
        <v>105</v>
      </c>
      <c r="G1762" s="29">
        <v>1</v>
      </c>
      <c r="H1762" s="29">
        <v>1</v>
      </c>
      <c r="I1762" s="68">
        <v>0.32</v>
      </c>
      <c r="K1762" t="s">
        <v>106</v>
      </c>
      <c r="L1762" t="s">
        <v>3800</v>
      </c>
      <c r="M1762" s="66"/>
      <c r="O1762" t="str">
        <f t="shared" si="27"/>
        <v/>
      </c>
    </row>
    <row r="1763" spans="1:15" x14ac:dyDescent="0.25">
      <c r="A1763" t="s">
        <v>1863</v>
      </c>
      <c r="B1763"/>
      <c r="C1763" t="s">
        <v>77</v>
      </c>
      <c r="D1763" s="29">
        <v>1</v>
      </c>
      <c r="E1763" s="29" t="s">
        <v>114</v>
      </c>
      <c r="F1763" t="s">
        <v>113</v>
      </c>
      <c r="G1763" s="29">
        <v>1</v>
      </c>
      <c r="H1763" s="29">
        <v>2</v>
      </c>
      <c r="I1763" s="68">
        <v>2</v>
      </c>
      <c r="K1763" t="s">
        <v>106</v>
      </c>
      <c r="L1763" t="s">
        <v>4983</v>
      </c>
      <c r="M1763" s="66" t="s">
        <v>6906</v>
      </c>
      <c r="O1763" t="str">
        <f t="shared" si="27"/>
        <v/>
      </c>
    </row>
    <row r="1764" spans="1:15" x14ac:dyDescent="0.25">
      <c r="A1764" t="s">
        <v>1863</v>
      </c>
      <c r="B1764"/>
      <c r="C1764" t="s">
        <v>35</v>
      </c>
      <c r="D1764" s="29">
        <v>96</v>
      </c>
      <c r="E1764" s="29" t="s">
        <v>108</v>
      </c>
      <c r="F1764" t="s">
        <v>105</v>
      </c>
      <c r="G1764" s="29">
        <v>1</v>
      </c>
      <c r="H1764" s="29">
        <v>2</v>
      </c>
      <c r="I1764" s="68">
        <v>0.96</v>
      </c>
      <c r="K1764" t="s">
        <v>106</v>
      </c>
      <c r="L1764" t="s">
        <v>4983</v>
      </c>
      <c r="M1764" s="66"/>
      <c r="O1764" t="str">
        <f t="shared" si="27"/>
        <v/>
      </c>
    </row>
    <row r="1765" spans="1:15" x14ac:dyDescent="0.25">
      <c r="A1765" t="s">
        <v>1863</v>
      </c>
      <c r="B1765"/>
      <c r="C1765" t="s">
        <v>46</v>
      </c>
      <c r="D1765" s="29">
        <v>96</v>
      </c>
      <c r="E1765" s="29" t="s">
        <v>111</v>
      </c>
      <c r="F1765" t="s">
        <v>105</v>
      </c>
      <c r="G1765" s="29">
        <v>1</v>
      </c>
      <c r="H1765" s="29">
        <v>1</v>
      </c>
      <c r="I1765" s="68">
        <v>0.48</v>
      </c>
      <c r="K1765" t="s">
        <v>106</v>
      </c>
      <c r="L1765" t="s">
        <v>4983</v>
      </c>
      <c r="M1765" s="66"/>
      <c r="O1765" t="str">
        <f t="shared" si="27"/>
        <v/>
      </c>
    </row>
    <row r="1766" spans="1:15" x14ac:dyDescent="0.25">
      <c r="A1766" t="s">
        <v>1863</v>
      </c>
      <c r="B1766"/>
      <c r="C1766" t="s">
        <v>47</v>
      </c>
      <c r="D1766" s="29">
        <v>64</v>
      </c>
      <c r="E1766" s="29" t="s">
        <v>109</v>
      </c>
      <c r="F1766" t="s">
        <v>105</v>
      </c>
      <c r="G1766" s="29">
        <v>1</v>
      </c>
      <c r="H1766" s="29">
        <v>1</v>
      </c>
      <c r="I1766" s="68">
        <v>0.32</v>
      </c>
      <c r="K1766" t="s">
        <v>106</v>
      </c>
      <c r="L1766" t="s">
        <v>4983</v>
      </c>
      <c r="M1766" s="66"/>
      <c r="O1766" t="str">
        <f t="shared" si="27"/>
        <v/>
      </c>
    </row>
    <row r="1767" spans="1:15" x14ac:dyDescent="0.25">
      <c r="A1767" t="s">
        <v>1816</v>
      </c>
      <c r="B1767"/>
      <c r="C1767" t="s">
        <v>77</v>
      </c>
      <c r="D1767" s="29">
        <v>96</v>
      </c>
      <c r="E1767" s="29" t="s">
        <v>104</v>
      </c>
      <c r="F1767" t="s">
        <v>105</v>
      </c>
      <c r="G1767" s="29">
        <v>1</v>
      </c>
      <c r="H1767" s="29">
        <v>1</v>
      </c>
      <c r="I1767" s="68">
        <v>0.48</v>
      </c>
      <c r="K1767" t="s">
        <v>106</v>
      </c>
      <c r="L1767" t="s">
        <v>4984</v>
      </c>
      <c r="M1767" s="66" t="s">
        <v>6906</v>
      </c>
      <c r="O1767" t="str">
        <f t="shared" si="27"/>
        <v/>
      </c>
    </row>
    <row r="1768" spans="1:15" x14ac:dyDescent="0.25">
      <c r="A1768" t="s">
        <v>1816</v>
      </c>
      <c r="B1768"/>
      <c r="C1768" t="s">
        <v>46</v>
      </c>
      <c r="D1768" s="29">
        <v>34</v>
      </c>
      <c r="E1768" s="29" t="s">
        <v>111</v>
      </c>
      <c r="F1768" t="s">
        <v>105</v>
      </c>
      <c r="G1768" s="29">
        <v>1</v>
      </c>
      <c r="H1768" s="29">
        <v>1</v>
      </c>
      <c r="I1768" s="68">
        <v>0.17</v>
      </c>
      <c r="K1768" t="s">
        <v>106</v>
      </c>
      <c r="L1768" t="s">
        <v>4984</v>
      </c>
      <c r="M1768" s="66"/>
      <c r="O1768" t="str">
        <f t="shared" si="27"/>
        <v/>
      </c>
    </row>
    <row r="1769" spans="1:15" x14ac:dyDescent="0.25">
      <c r="A1769" t="s">
        <v>1816</v>
      </c>
      <c r="B1769"/>
      <c r="C1769" t="s">
        <v>35</v>
      </c>
      <c r="D1769" s="29">
        <v>2</v>
      </c>
      <c r="E1769" s="29" t="s">
        <v>112</v>
      </c>
      <c r="F1769" t="s">
        <v>113</v>
      </c>
      <c r="G1769" s="29">
        <v>1</v>
      </c>
      <c r="H1769" s="29">
        <v>1</v>
      </c>
      <c r="I1769" s="68">
        <v>2</v>
      </c>
      <c r="K1769" t="s">
        <v>106</v>
      </c>
      <c r="L1769" t="s">
        <v>4984</v>
      </c>
      <c r="M1769" s="66"/>
      <c r="O1769" t="str">
        <f t="shared" si="27"/>
        <v/>
      </c>
    </row>
    <row r="1770" spans="1:15" x14ac:dyDescent="0.25">
      <c r="A1770" t="s">
        <v>1792</v>
      </c>
      <c r="B1770"/>
      <c r="C1770" t="s">
        <v>77</v>
      </c>
      <c r="D1770" s="29">
        <v>1</v>
      </c>
      <c r="E1770" s="29" t="s">
        <v>114</v>
      </c>
      <c r="F1770" t="s">
        <v>113</v>
      </c>
      <c r="G1770" s="29">
        <v>1</v>
      </c>
      <c r="H1770" s="29">
        <v>1</v>
      </c>
      <c r="I1770" s="68">
        <v>1</v>
      </c>
      <c r="K1770" t="s">
        <v>106</v>
      </c>
      <c r="L1770" t="s">
        <v>4985</v>
      </c>
      <c r="M1770" s="66" t="s">
        <v>6906</v>
      </c>
      <c r="O1770" t="str">
        <f t="shared" si="27"/>
        <v/>
      </c>
    </row>
    <row r="1771" spans="1:15" x14ac:dyDescent="0.25">
      <c r="A1771" t="s">
        <v>1792</v>
      </c>
      <c r="B1771"/>
      <c r="C1771" t="s">
        <v>35</v>
      </c>
      <c r="D1771" s="29">
        <v>2</v>
      </c>
      <c r="E1771" s="29" t="s">
        <v>112</v>
      </c>
      <c r="F1771" t="s">
        <v>113</v>
      </c>
      <c r="G1771" s="29">
        <v>1</v>
      </c>
      <c r="H1771" s="29">
        <v>1</v>
      </c>
      <c r="I1771" s="68">
        <v>2</v>
      </c>
      <c r="K1771" t="s">
        <v>106</v>
      </c>
      <c r="L1771" t="s">
        <v>4985</v>
      </c>
      <c r="M1771" s="66"/>
      <c r="O1771" t="str">
        <f t="shared" si="27"/>
        <v/>
      </c>
    </row>
    <row r="1772" spans="1:15" x14ac:dyDescent="0.25">
      <c r="A1772" t="s">
        <v>1792</v>
      </c>
      <c r="B1772"/>
      <c r="C1772" t="s">
        <v>47</v>
      </c>
      <c r="D1772" s="29">
        <v>64</v>
      </c>
      <c r="E1772" s="29" t="s">
        <v>109</v>
      </c>
      <c r="F1772" t="s">
        <v>105</v>
      </c>
      <c r="G1772" s="29">
        <v>1</v>
      </c>
      <c r="H1772" s="29">
        <v>1</v>
      </c>
      <c r="I1772" s="68">
        <v>0.32</v>
      </c>
      <c r="K1772" t="s">
        <v>106</v>
      </c>
      <c r="L1772" t="s">
        <v>4985</v>
      </c>
      <c r="M1772" s="66"/>
      <c r="O1772" t="str">
        <f t="shared" si="27"/>
        <v/>
      </c>
    </row>
    <row r="1773" spans="1:15" x14ac:dyDescent="0.25">
      <c r="A1773" t="s">
        <v>1793</v>
      </c>
      <c r="B1773"/>
      <c r="C1773" t="s">
        <v>77</v>
      </c>
      <c r="D1773" s="29">
        <v>1</v>
      </c>
      <c r="E1773" s="29" t="s">
        <v>114</v>
      </c>
      <c r="F1773" t="s">
        <v>113</v>
      </c>
      <c r="G1773" s="29">
        <v>1</v>
      </c>
      <c r="H1773" s="29">
        <v>1</v>
      </c>
      <c r="I1773" s="68">
        <v>1</v>
      </c>
      <c r="K1773" t="s">
        <v>106</v>
      </c>
      <c r="L1773" t="s">
        <v>4986</v>
      </c>
      <c r="M1773" s="66" t="s">
        <v>6906</v>
      </c>
      <c r="O1773" t="str">
        <f t="shared" si="27"/>
        <v/>
      </c>
    </row>
    <row r="1774" spans="1:15" x14ac:dyDescent="0.25">
      <c r="A1774" t="s">
        <v>1793</v>
      </c>
      <c r="B1774"/>
      <c r="C1774" t="s">
        <v>35</v>
      </c>
      <c r="D1774" s="29">
        <v>2</v>
      </c>
      <c r="E1774" s="29" t="s">
        <v>112</v>
      </c>
      <c r="F1774" t="s">
        <v>113</v>
      </c>
      <c r="G1774" s="29">
        <v>1</v>
      </c>
      <c r="H1774" s="29">
        <v>1</v>
      </c>
      <c r="I1774" s="68">
        <v>2</v>
      </c>
      <c r="K1774" t="s">
        <v>106</v>
      </c>
      <c r="L1774" t="s">
        <v>4986</v>
      </c>
      <c r="M1774" s="66"/>
      <c r="O1774" t="str">
        <f t="shared" si="27"/>
        <v/>
      </c>
    </row>
    <row r="1775" spans="1:15" x14ac:dyDescent="0.25">
      <c r="A1775" t="s">
        <v>1793</v>
      </c>
      <c r="B1775"/>
      <c r="C1775" t="s">
        <v>47</v>
      </c>
      <c r="D1775" s="29">
        <v>64</v>
      </c>
      <c r="E1775" s="29" t="s">
        <v>109</v>
      </c>
      <c r="F1775" t="s">
        <v>105</v>
      </c>
      <c r="G1775" s="29">
        <v>1</v>
      </c>
      <c r="H1775" s="29">
        <v>1</v>
      </c>
      <c r="I1775" s="68">
        <v>0.32</v>
      </c>
      <c r="K1775" t="s">
        <v>106</v>
      </c>
      <c r="L1775" t="s">
        <v>4986</v>
      </c>
      <c r="M1775" s="66"/>
      <c r="O1775" t="str">
        <f t="shared" si="27"/>
        <v/>
      </c>
    </row>
    <row r="1776" spans="1:15" x14ac:dyDescent="0.25">
      <c r="A1776" t="s">
        <v>1774</v>
      </c>
      <c r="B1776"/>
      <c r="C1776" t="s">
        <v>77</v>
      </c>
      <c r="D1776" s="29">
        <v>4</v>
      </c>
      <c r="E1776" s="29" t="s">
        <v>114</v>
      </c>
      <c r="F1776" t="s">
        <v>113</v>
      </c>
      <c r="G1776" s="29">
        <v>1</v>
      </c>
      <c r="H1776" s="29">
        <v>2</v>
      </c>
      <c r="I1776" s="68">
        <v>8</v>
      </c>
      <c r="K1776" t="s">
        <v>106</v>
      </c>
      <c r="L1776" t="s">
        <v>4987</v>
      </c>
      <c r="M1776" s="66" t="s">
        <v>6906</v>
      </c>
      <c r="O1776" t="str">
        <f t="shared" si="27"/>
        <v/>
      </c>
    </row>
    <row r="1777" spans="1:15" x14ac:dyDescent="0.25">
      <c r="A1777" t="s">
        <v>1774</v>
      </c>
      <c r="B1777"/>
      <c r="C1777" t="s">
        <v>35</v>
      </c>
      <c r="D1777" s="29">
        <v>4</v>
      </c>
      <c r="E1777" s="29" t="s">
        <v>112</v>
      </c>
      <c r="F1777" t="s">
        <v>113</v>
      </c>
      <c r="G1777" s="29">
        <v>1</v>
      </c>
      <c r="H1777" s="29">
        <v>3</v>
      </c>
      <c r="I1777" s="68">
        <v>12</v>
      </c>
      <c r="K1777" t="s">
        <v>106</v>
      </c>
      <c r="L1777" t="s">
        <v>4987</v>
      </c>
      <c r="M1777" s="66"/>
      <c r="O1777" t="str">
        <f t="shared" si="27"/>
        <v/>
      </c>
    </row>
    <row r="1778" spans="1:15" x14ac:dyDescent="0.25">
      <c r="A1778" t="s">
        <v>1774</v>
      </c>
      <c r="B1778"/>
      <c r="C1778" t="s">
        <v>47</v>
      </c>
      <c r="D1778" s="29">
        <v>64</v>
      </c>
      <c r="E1778" s="29" t="s">
        <v>109</v>
      </c>
      <c r="F1778" t="s">
        <v>105</v>
      </c>
      <c r="G1778" s="29">
        <v>3</v>
      </c>
      <c r="H1778" s="29">
        <v>1</v>
      </c>
      <c r="I1778" s="68">
        <v>0.96</v>
      </c>
      <c r="K1778" t="s">
        <v>106</v>
      </c>
      <c r="L1778" t="s">
        <v>4987</v>
      </c>
      <c r="M1778" s="66"/>
      <c r="O1778" t="str">
        <f t="shared" si="27"/>
        <v/>
      </c>
    </row>
    <row r="1779" spans="1:15" x14ac:dyDescent="0.25">
      <c r="A1779" t="s">
        <v>1774</v>
      </c>
      <c r="B1779"/>
      <c r="C1779" t="s">
        <v>46</v>
      </c>
      <c r="D1779" s="29">
        <v>96</v>
      </c>
      <c r="E1779" s="29" t="s">
        <v>111</v>
      </c>
      <c r="F1779" t="s">
        <v>105</v>
      </c>
      <c r="G1779" s="29">
        <v>1</v>
      </c>
      <c r="H1779" s="29">
        <v>1</v>
      </c>
      <c r="I1779" s="68">
        <v>0.48</v>
      </c>
      <c r="K1779" t="s">
        <v>106</v>
      </c>
      <c r="L1779" t="s">
        <v>4987</v>
      </c>
      <c r="M1779" s="66"/>
      <c r="O1779" t="str">
        <f t="shared" si="27"/>
        <v/>
      </c>
    </row>
    <row r="1780" spans="1:15" x14ac:dyDescent="0.25">
      <c r="A1780" t="s">
        <v>538</v>
      </c>
      <c r="B1780"/>
      <c r="C1780" t="s">
        <v>35</v>
      </c>
      <c r="D1780" s="29">
        <v>2</v>
      </c>
      <c r="E1780" s="29" t="s">
        <v>112</v>
      </c>
      <c r="F1780" t="s">
        <v>113</v>
      </c>
      <c r="G1780" s="29">
        <v>2</v>
      </c>
      <c r="H1780" s="29">
        <v>3</v>
      </c>
      <c r="I1780" s="68">
        <v>12</v>
      </c>
      <c r="K1780" t="s">
        <v>106</v>
      </c>
      <c r="L1780" t="s">
        <v>4264</v>
      </c>
      <c r="M1780" s="66"/>
      <c r="O1780" t="str">
        <f t="shared" si="27"/>
        <v/>
      </c>
    </row>
    <row r="1781" spans="1:15" x14ac:dyDescent="0.25">
      <c r="A1781" t="s">
        <v>538</v>
      </c>
      <c r="B1781"/>
      <c r="C1781" t="s">
        <v>47</v>
      </c>
      <c r="D1781" s="29">
        <v>64</v>
      </c>
      <c r="E1781" s="29" t="s">
        <v>109</v>
      </c>
      <c r="F1781" t="s">
        <v>105</v>
      </c>
      <c r="G1781" s="29">
        <v>1</v>
      </c>
      <c r="H1781" s="29">
        <v>1</v>
      </c>
      <c r="I1781" s="68">
        <v>0.32</v>
      </c>
      <c r="K1781" t="s">
        <v>106</v>
      </c>
      <c r="L1781" t="s">
        <v>4264</v>
      </c>
      <c r="M1781" s="66"/>
      <c r="O1781" t="str">
        <f t="shared" si="27"/>
        <v/>
      </c>
    </row>
    <row r="1782" spans="1:15" x14ac:dyDescent="0.25">
      <c r="A1782" t="s">
        <v>538</v>
      </c>
      <c r="B1782"/>
      <c r="C1782" t="s">
        <v>77</v>
      </c>
      <c r="D1782" s="29">
        <v>2</v>
      </c>
      <c r="E1782" s="29" t="s">
        <v>114</v>
      </c>
      <c r="F1782" t="s">
        <v>113</v>
      </c>
      <c r="G1782" s="29">
        <v>1</v>
      </c>
      <c r="H1782" s="29">
        <v>1</v>
      </c>
      <c r="I1782" s="68">
        <v>2</v>
      </c>
      <c r="K1782" t="s">
        <v>106</v>
      </c>
      <c r="L1782" t="s">
        <v>4264</v>
      </c>
      <c r="M1782" s="66" t="s">
        <v>6920</v>
      </c>
      <c r="O1782" t="str">
        <f t="shared" si="27"/>
        <v/>
      </c>
    </row>
    <row r="1783" spans="1:15" x14ac:dyDescent="0.25">
      <c r="A1783" t="s">
        <v>500</v>
      </c>
      <c r="B1783"/>
      <c r="C1783" t="s">
        <v>46</v>
      </c>
      <c r="D1783" s="29">
        <v>64</v>
      </c>
      <c r="E1783" s="29" t="s">
        <v>111</v>
      </c>
      <c r="F1783" t="s">
        <v>105</v>
      </c>
      <c r="G1783" s="29">
        <v>2</v>
      </c>
      <c r="H1783" s="29">
        <v>1</v>
      </c>
      <c r="I1783" s="68">
        <v>0.64</v>
      </c>
      <c r="K1783" t="s">
        <v>106</v>
      </c>
      <c r="L1783" t="s">
        <v>4437</v>
      </c>
      <c r="M1783" s="66"/>
      <c r="O1783" t="str">
        <f t="shared" si="27"/>
        <v/>
      </c>
    </row>
    <row r="1784" spans="1:15" x14ac:dyDescent="0.25">
      <c r="A1784" t="s">
        <v>500</v>
      </c>
      <c r="B1784"/>
      <c r="C1784" t="s">
        <v>35</v>
      </c>
      <c r="D1784" s="29">
        <v>1</v>
      </c>
      <c r="E1784" s="29" t="s">
        <v>112</v>
      </c>
      <c r="F1784" t="s">
        <v>113</v>
      </c>
      <c r="G1784" s="29">
        <v>1</v>
      </c>
      <c r="H1784" s="29">
        <v>3</v>
      </c>
      <c r="I1784" s="68">
        <v>3</v>
      </c>
      <c r="K1784" t="s">
        <v>106</v>
      </c>
      <c r="L1784" t="s">
        <v>4437</v>
      </c>
      <c r="M1784" s="66"/>
      <c r="O1784" t="str">
        <f t="shared" si="27"/>
        <v/>
      </c>
    </row>
    <row r="1785" spans="1:15" x14ac:dyDescent="0.25">
      <c r="A1785" t="s">
        <v>500</v>
      </c>
      <c r="B1785"/>
      <c r="C1785" t="s">
        <v>77</v>
      </c>
      <c r="D1785" s="29">
        <v>1</v>
      </c>
      <c r="E1785" s="29" t="s">
        <v>114</v>
      </c>
      <c r="F1785" t="s">
        <v>113</v>
      </c>
      <c r="G1785" s="29">
        <v>1</v>
      </c>
      <c r="H1785" s="29">
        <v>2</v>
      </c>
      <c r="I1785" s="68">
        <v>2</v>
      </c>
      <c r="K1785" t="s">
        <v>106</v>
      </c>
      <c r="L1785" t="s">
        <v>4437</v>
      </c>
      <c r="M1785" s="66" t="s">
        <v>6906</v>
      </c>
      <c r="O1785" t="str">
        <f t="shared" si="27"/>
        <v/>
      </c>
    </row>
    <row r="1786" spans="1:15" x14ac:dyDescent="0.25">
      <c r="A1786" t="s">
        <v>1594</v>
      </c>
      <c r="B1786"/>
      <c r="C1786" t="s">
        <v>77</v>
      </c>
      <c r="D1786" s="29">
        <v>96</v>
      </c>
      <c r="E1786" s="29" t="s">
        <v>104</v>
      </c>
      <c r="F1786" t="s">
        <v>105</v>
      </c>
      <c r="G1786" s="29">
        <v>1</v>
      </c>
      <c r="H1786" s="29">
        <v>1</v>
      </c>
      <c r="I1786" s="68">
        <v>0.48</v>
      </c>
      <c r="K1786" t="s">
        <v>106</v>
      </c>
      <c r="L1786" t="s">
        <v>4988</v>
      </c>
      <c r="M1786" s="66" t="s">
        <v>6906</v>
      </c>
      <c r="O1786" t="str">
        <f t="shared" si="27"/>
        <v/>
      </c>
    </row>
    <row r="1787" spans="1:15" x14ac:dyDescent="0.25">
      <c r="A1787" t="s">
        <v>1594</v>
      </c>
      <c r="B1787"/>
      <c r="C1787" t="s">
        <v>35</v>
      </c>
      <c r="D1787" s="29">
        <v>96</v>
      </c>
      <c r="E1787" s="29" t="s">
        <v>108</v>
      </c>
      <c r="F1787" t="s">
        <v>105</v>
      </c>
      <c r="G1787" s="29">
        <v>2</v>
      </c>
      <c r="H1787" s="29">
        <v>2</v>
      </c>
      <c r="I1787" s="68">
        <v>1.92</v>
      </c>
      <c r="K1787" t="s">
        <v>106</v>
      </c>
      <c r="L1787" t="s">
        <v>4988</v>
      </c>
      <c r="M1787" s="66"/>
      <c r="O1787" t="str">
        <f t="shared" si="27"/>
        <v/>
      </c>
    </row>
    <row r="1788" spans="1:15" x14ac:dyDescent="0.25">
      <c r="A1788" t="s">
        <v>1594</v>
      </c>
      <c r="B1788"/>
      <c r="C1788" t="s">
        <v>47</v>
      </c>
      <c r="D1788" s="29">
        <v>64</v>
      </c>
      <c r="E1788" s="29" t="s">
        <v>109</v>
      </c>
      <c r="F1788" t="s">
        <v>105</v>
      </c>
      <c r="G1788" s="29">
        <v>1</v>
      </c>
      <c r="H1788" s="29">
        <v>1</v>
      </c>
      <c r="I1788" s="68">
        <v>0.32</v>
      </c>
      <c r="K1788" t="s">
        <v>106</v>
      </c>
      <c r="L1788" t="s">
        <v>4988</v>
      </c>
      <c r="M1788" s="66"/>
      <c r="O1788" t="str">
        <f t="shared" si="27"/>
        <v/>
      </c>
    </row>
    <row r="1789" spans="1:15" x14ac:dyDescent="0.25">
      <c r="A1789" t="s">
        <v>1719</v>
      </c>
      <c r="B1789"/>
      <c r="C1789" t="s">
        <v>77</v>
      </c>
      <c r="D1789" s="29">
        <v>96</v>
      </c>
      <c r="E1789" s="29" t="s">
        <v>104</v>
      </c>
      <c r="F1789" t="s">
        <v>105</v>
      </c>
      <c r="G1789" s="29">
        <v>3</v>
      </c>
      <c r="H1789" s="29">
        <v>2</v>
      </c>
      <c r="I1789" s="68">
        <v>2.88</v>
      </c>
      <c r="K1789" t="s">
        <v>106</v>
      </c>
      <c r="L1789" t="s">
        <v>4026</v>
      </c>
      <c r="M1789" s="66" t="s">
        <v>6920</v>
      </c>
      <c r="O1789" t="str">
        <f t="shared" si="27"/>
        <v/>
      </c>
    </row>
    <row r="1790" spans="1:15" x14ac:dyDescent="0.25">
      <c r="A1790" t="s">
        <v>1719</v>
      </c>
      <c r="B1790"/>
      <c r="C1790" t="s">
        <v>77</v>
      </c>
      <c r="D1790" s="29">
        <v>34</v>
      </c>
      <c r="E1790" s="29" t="s">
        <v>104</v>
      </c>
      <c r="F1790" t="s">
        <v>105</v>
      </c>
      <c r="G1790" s="29">
        <v>2</v>
      </c>
      <c r="H1790" s="29">
        <v>3</v>
      </c>
      <c r="I1790" s="68">
        <v>1.02</v>
      </c>
      <c r="K1790" t="s">
        <v>106</v>
      </c>
      <c r="L1790" t="s">
        <v>4026</v>
      </c>
      <c r="M1790" s="66" t="s">
        <v>6920</v>
      </c>
      <c r="O1790" t="str">
        <f t="shared" si="27"/>
        <v/>
      </c>
    </row>
    <row r="1791" spans="1:15" x14ac:dyDescent="0.25">
      <c r="A1791" t="s">
        <v>1719</v>
      </c>
      <c r="B1791"/>
      <c r="C1791" t="s">
        <v>35</v>
      </c>
      <c r="D1791" s="29">
        <v>96</v>
      </c>
      <c r="E1791" s="29" t="s">
        <v>108</v>
      </c>
      <c r="F1791" t="s">
        <v>105</v>
      </c>
      <c r="G1791" s="29">
        <v>1</v>
      </c>
      <c r="H1791" s="29">
        <v>1</v>
      </c>
      <c r="I1791" s="68">
        <v>0.48</v>
      </c>
      <c r="K1791" t="s">
        <v>106</v>
      </c>
      <c r="L1791" t="s">
        <v>4026</v>
      </c>
      <c r="M1791" s="66"/>
      <c r="O1791" t="str">
        <f t="shared" si="27"/>
        <v/>
      </c>
    </row>
    <row r="1792" spans="1:15" x14ac:dyDescent="0.25">
      <c r="A1792" t="s">
        <v>1719</v>
      </c>
      <c r="B1792"/>
      <c r="C1792" t="s">
        <v>35</v>
      </c>
      <c r="D1792" s="29">
        <v>96</v>
      </c>
      <c r="E1792" s="29" t="s">
        <v>108</v>
      </c>
      <c r="F1792" t="s">
        <v>105</v>
      </c>
      <c r="G1792" s="29">
        <v>1</v>
      </c>
      <c r="H1792" s="29">
        <v>1</v>
      </c>
      <c r="I1792" s="68">
        <v>0.48</v>
      </c>
      <c r="K1792" t="s">
        <v>106</v>
      </c>
      <c r="L1792" t="s">
        <v>4026</v>
      </c>
      <c r="M1792" s="66"/>
      <c r="O1792" t="str">
        <f t="shared" si="27"/>
        <v/>
      </c>
    </row>
    <row r="1793" spans="1:15" x14ac:dyDescent="0.25">
      <c r="A1793" t="s">
        <v>1458</v>
      </c>
      <c r="B1793"/>
      <c r="C1793" t="s">
        <v>77</v>
      </c>
      <c r="D1793" s="29">
        <v>96</v>
      </c>
      <c r="E1793" s="29" t="s">
        <v>104</v>
      </c>
      <c r="F1793" t="s">
        <v>105</v>
      </c>
      <c r="G1793" s="29">
        <v>1</v>
      </c>
      <c r="H1793" s="29">
        <v>2</v>
      </c>
      <c r="I1793" s="68">
        <v>0.96</v>
      </c>
      <c r="K1793" t="s">
        <v>106</v>
      </c>
      <c r="L1793" t="s">
        <v>4989</v>
      </c>
      <c r="M1793" s="66" t="s">
        <v>6906</v>
      </c>
      <c r="O1793" t="str">
        <f t="shared" si="27"/>
        <v/>
      </c>
    </row>
    <row r="1794" spans="1:15" x14ac:dyDescent="0.25">
      <c r="A1794" t="s">
        <v>1458</v>
      </c>
      <c r="B1794"/>
      <c r="C1794" t="s">
        <v>35</v>
      </c>
      <c r="D1794" s="29">
        <v>96</v>
      </c>
      <c r="E1794" s="29" t="s">
        <v>108</v>
      </c>
      <c r="F1794" t="s">
        <v>105</v>
      </c>
      <c r="G1794" s="29">
        <v>2</v>
      </c>
      <c r="H1794" s="29">
        <v>1</v>
      </c>
      <c r="I1794" s="68">
        <v>0.96</v>
      </c>
      <c r="K1794" t="s">
        <v>106</v>
      </c>
      <c r="L1794" t="s">
        <v>4989</v>
      </c>
      <c r="M1794" s="66"/>
      <c r="O1794" t="str">
        <f t="shared" si="27"/>
        <v/>
      </c>
    </row>
    <row r="1795" spans="1:15" x14ac:dyDescent="0.25">
      <c r="A1795" t="s">
        <v>1458</v>
      </c>
      <c r="B1795"/>
      <c r="C1795" t="s">
        <v>46</v>
      </c>
      <c r="D1795" s="29">
        <v>96</v>
      </c>
      <c r="E1795" s="29" t="s">
        <v>111</v>
      </c>
      <c r="F1795" t="s">
        <v>105</v>
      </c>
      <c r="G1795" s="29">
        <v>2</v>
      </c>
      <c r="H1795" s="29">
        <v>1</v>
      </c>
      <c r="I1795" s="68">
        <v>0.96</v>
      </c>
      <c r="K1795" t="s">
        <v>106</v>
      </c>
      <c r="L1795" t="s">
        <v>4989</v>
      </c>
      <c r="M1795" s="66"/>
      <c r="O1795" t="str">
        <f t="shared" si="27"/>
        <v/>
      </c>
    </row>
    <row r="1796" spans="1:15" x14ac:dyDescent="0.25">
      <c r="A1796" t="s">
        <v>1940</v>
      </c>
      <c r="B1796" s="103">
        <v>15</v>
      </c>
      <c r="C1796" t="s">
        <v>77</v>
      </c>
      <c r="D1796" s="29">
        <v>34</v>
      </c>
      <c r="E1796" s="29" t="s">
        <v>104</v>
      </c>
      <c r="F1796" t="s">
        <v>105</v>
      </c>
      <c r="G1796" s="29">
        <v>7</v>
      </c>
      <c r="H1796" s="29">
        <v>1</v>
      </c>
      <c r="I1796" s="68">
        <v>1.1900000000000002</v>
      </c>
      <c r="K1796" t="s">
        <v>150</v>
      </c>
      <c r="L1796" t="s">
        <v>4990</v>
      </c>
      <c r="M1796" s="66" t="s">
        <v>6906</v>
      </c>
      <c r="O1796" t="str">
        <f t="shared" si="27"/>
        <v/>
      </c>
    </row>
    <row r="1797" spans="1:15" x14ac:dyDescent="0.25">
      <c r="A1797" t="s">
        <v>1940</v>
      </c>
      <c r="C1797" t="s">
        <v>35</v>
      </c>
      <c r="D1797" s="29">
        <v>34</v>
      </c>
      <c r="E1797" s="29" t="s">
        <v>108</v>
      </c>
      <c r="F1797" t="s">
        <v>105</v>
      </c>
      <c r="G1797" s="29">
        <v>7</v>
      </c>
      <c r="H1797" s="29">
        <v>1</v>
      </c>
      <c r="I1797" s="68">
        <v>1.1900000000000002</v>
      </c>
      <c r="K1797" t="s">
        <v>150</v>
      </c>
      <c r="L1797" t="s">
        <v>4990</v>
      </c>
      <c r="M1797" s="66"/>
      <c r="O1797" t="str">
        <f t="shared" si="27"/>
        <v/>
      </c>
    </row>
    <row r="1798" spans="1:15" x14ac:dyDescent="0.25">
      <c r="A1798" t="s">
        <v>1940</v>
      </c>
      <c r="C1798" t="s">
        <v>46</v>
      </c>
      <c r="D1798" s="29">
        <v>64</v>
      </c>
      <c r="E1798" s="29" t="s">
        <v>111</v>
      </c>
      <c r="F1798" t="s">
        <v>105</v>
      </c>
      <c r="G1798" s="29">
        <v>1</v>
      </c>
      <c r="H1798" s="29">
        <v>1</v>
      </c>
      <c r="I1798" s="68">
        <v>0.32</v>
      </c>
      <c r="K1798" t="s">
        <v>150</v>
      </c>
      <c r="L1798" t="s">
        <v>4990</v>
      </c>
      <c r="M1798" s="66"/>
      <c r="O1798" t="str">
        <f t="shared" si="27"/>
        <v/>
      </c>
    </row>
    <row r="1799" spans="1:15" x14ac:dyDescent="0.25">
      <c r="A1799" t="s">
        <v>1453</v>
      </c>
      <c r="B1799"/>
      <c r="C1799" t="s">
        <v>77</v>
      </c>
      <c r="D1799" s="29">
        <v>6</v>
      </c>
      <c r="E1799" s="29" t="s">
        <v>114</v>
      </c>
      <c r="F1799" t="s">
        <v>113</v>
      </c>
      <c r="G1799" s="29">
        <v>1</v>
      </c>
      <c r="H1799" s="29">
        <v>1</v>
      </c>
      <c r="I1799" s="68">
        <v>6</v>
      </c>
      <c r="K1799" t="s">
        <v>106</v>
      </c>
      <c r="L1799" t="s">
        <v>4991</v>
      </c>
      <c r="M1799" s="66" t="s">
        <v>6906</v>
      </c>
      <c r="O1799" t="str">
        <f t="shared" si="27"/>
        <v/>
      </c>
    </row>
    <row r="1800" spans="1:15" x14ac:dyDescent="0.25">
      <c r="A1800" t="s">
        <v>1453</v>
      </c>
      <c r="B1800"/>
      <c r="C1800" t="s">
        <v>47</v>
      </c>
      <c r="D1800" s="29">
        <v>2</v>
      </c>
      <c r="E1800" s="29" t="s">
        <v>126</v>
      </c>
      <c r="F1800" t="s">
        <v>113</v>
      </c>
      <c r="G1800" s="29">
        <v>1</v>
      </c>
      <c r="H1800" s="29">
        <v>2</v>
      </c>
      <c r="I1800" s="68">
        <v>4</v>
      </c>
      <c r="K1800" t="s">
        <v>106</v>
      </c>
      <c r="L1800" t="s">
        <v>4991</v>
      </c>
      <c r="M1800" s="66"/>
      <c r="O1800" t="str">
        <f t="shared" si="27"/>
        <v/>
      </c>
    </row>
    <row r="1801" spans="1:15" x14ac:dyDescent="0.25">
      <c r="A1801" t="s">
        <v>1453</v>
      </c>
      <c r="B1801"/>
      <c r="C1801" t="s">
        <v>35</v>
      </c>
      <c r="D1801" s="29">
        <v>6</v>
      </c>
      <c r="E1801" s="29" t="s">
        <v>112</v>
      </c>
      <c r="F1801" t="s">
        <v>113</v>
      </c>
      <c r="G1801" s="29">
        <v>1</v>
      </c>
      <c r="H1801" s="29">
        <v>1</v>
      </c>
      <c r="I1801" s="68">
        <v>6</v>
      </c>
      <c r="K1801" t="s">
        <v>106</v>
      </c>
      <c r="L1801" t="s">
        <v>4991</v>
      </c>
      <c r="M1801" s="66"/>
      <c r="O1801" t="str">
        <f t="shared" ref="O1801:O1864" si="28">TRIM(N1801)</f>
        <v/>
      </c>
    </row>
    <row r="1802" spans="1:15" x14ac:dyDescent="0.25">
      <c r="A1802" t="s">
        <v>1453</v>
      </c>
      <c r="B1802"/>
      <c r="C1802" t="s">
        <v>46</v>
      </c>
      <c r="D1802" s="29">
        <v>96</v>
      </c>
      <c r="E1802" s="29" t="s">
        <v>111</v>
      </c>
      <c r="F1802" t="s">
        <v>105</v>
      </c>
      <c r="G1802" s="29">
        <v>2</v>
      </c>
      <c r="H1802" s="29">
        <v>1</v>
      </c>
      <c r="I1802" s="68">
        <v>0.96</v>
      </c>
      <c r="K1802" t="s">
        <v>106</v>
      </c>
      <c r="L1802" t="s">
        <v>4991</v>
      </c>
      <c r="M1802" s="66"/>
      <c r="O1802" t="str">
        <f t="shared" si="28"/>
        <v/>
      </c>
    </row>
    <row r="1803" spans="1:15" x14ac:dyDescent="0.25">
      <c r="A1803" t="s">
        <v>1410</v>
      </c>
      <c r="B1803"/>
      <c r="C1803" t="s">
        <v>77</v>
      </c>
      <c r="D1803" s="29">
        <v>1</v>
      </c>
      <c r="E1803" s="29" t="s">
        <v>114</v>
      </c>
      <c r="F1803" t="s">
        <v>113</v>
      </c>
      <c r="G1803" s="29">
        <v>1</v>
      </c>
      <c r="H1803" s="29">
        <v>1</v>
      </c>
      <c r="I1803" s="68">
        <v>1</v>
      </c>
      <c r="K1803" t="s">
        <v>106</v>
      </c>
      <c r="L1803" t="s">
        <v>4992</v>
      </c>
      <c r="M1803" s="66" t="s">
        <v>6906</v>
      </c>
      <c r="O1803" t="str">
        <f t="shared" si="28"/>
        <v/>
      </c>
    </row>
    <row r="1804" spans="1:15" x14ac:dyDescent="0.25">
      <c r="A1804" t="s">
        <v>1410</v>
      </c>
      <c r="B1804"/>
      <c r="C1804" t="s">
        <v>47</v>
      </c>
      <c r="D1804" s="29">
        <v>64</v>
      </c>
      <c r="E1804" s="29" t="s">
        <v>109</v>
      </c>
      <c r="F1804" t="s">
        <v>105</v>
      </c>
      <c r="G1804" s="29">
        <v>2</v>
      </c>
      <c r="H1804" s="29">
        <v>1</v>
      </c>
      <c r="I1804" s="68">
        <v>0.64</v>
      </c>
      <c r="K1804" t="s">
        <v>106</v>
      </c>
      <c r="L1804" t="s">
        <v>4992</v>
      </c>
      <c r="M1804" s="66"/>
      <c r="O1804" t="str">
        <f t="shared" si="28"/>
        <v/>
      </c>
    </row>
    <row r="1805" spans="1:15" x14ac:dyDescent="0.25">
      <c r="A1805" t="s">
        <v>1410</v>
      </c>
      <c r="B1805"/>
      <c r="C1805" t="s">
        <v>35</v>
      </c>
      <c r="D1805" s="29">
        <v>96</v>
      </c>
      <c r="E1805" s="29" t="s">
        <v>108</v>
      </c>
      <c r="F1805" t="s">
        <v>105</v>
      </c>
      <c r="G1805" s="29">
        <v>1</v>
      </c>
      <c r="H1805" s="29">
        <v>1</v>
      </c>
      <c r="I1805" s="68">
        <v>0.48</v>
      </c>
      <c r="K1805" t="s">
        <v>106</v>
      </c>
      <c r="L1805" t="s">
        <v>4992</v>
      </c>
      <c r="M1805" s="66"/>
      <c r="O1805" t="str">
        <f t="shared" si="28"/>
        <v/>
      </c>
    </row>
    <row r="1806" spans="1:15" x14ac:dyDescent="0.25">
      <c r="A1806" t="s">
        <v>1381</v>
      </c>
      <c r="B1806"/>
      <c r="C1806" t="s">
        <v>77</v>
      </c>
      <c r="D1806" s="29">
        <v>3</v>
      </c>
      <c r="E1806" s="29" t="s">
        <v>114</v>
      </c>
      <c r="F1806" t="s">
        <v>113</v>
      </c>
      <c r="G1806" s="29">
        <v>1</v>
      </c>
      <c r="H1806" s="29">
        <v>1</v>
      </c>
      <c r="I1806" s="68">
        <v>3</v>
      </c>
      <c r="K1806" t="s">
        <v>106</v>
      </c>
      <c r="L1806" t="s">
        <v>4993</v>
      </c>
      <c r="M1806" s="66" t="s">
        <v>6906</v>
      </c>
      <c r="O1806" t="str">
        <f t="shared" si="28"/>
        <v/>
      </c>
    </row>
    <row r="1807" spans="1:15" x14ac:dyDescent="0.25">
      <c r="A1807" t="s">
        <v>1381</v>
      </c>
      <c r="B1807"/>
      <c r="C1807" t="s">
        <v>47</v>
      </c>
      <c r="D1807" s="29">
        <v>64</v>
      </c>
      <c r="E1807" s="29" t="s">
        <v>109</v>
      </c>
      <c r="F1807" t="s">
        <v>105</v>
      </c>
      <c r="G1807" s="29">
        <v>2</v>
      </c>
      <c r="H1807" s="29">
        <v>1</v>
      </c>
      <c r="I1807" s="68">
        <v>0.64</v>
      </c>
      <c r="K1807" t="s">
        <v>106</v>
      </c>
      <c r="L1807" t="s">
        <v>4993</v>
      </c>
      <c r="M1807" s="66"/>
      <c r="O1807" t="str">
        <f t="shared" si="28"/>
        <v/>
      </c>
    </row>
    <row r="1808" spans="1:15" x14ac:dyDescent="0.25">
      <c r="A1808" t="s">
        <v>1381</v>
      </c>
      <c r="B1808"/>
      <c r="C1808" t="s">
        <v>46</v>
      </c>
      <c r="D1808" s="29">
        <v>96</v>
      </c>
      <c r="E1808" s="29" t="s">
        <v>111</v>
      </c>
      <c r="F1808" t="s">
        <v>105</v>
      </c>
      <c r="G1808" s="29">
        <v>3</v>
      </c>
      <c r="H1808" s="29">
        <v>1</v>
      </c>
      <c r="I1808" s="68">
        <v>1.44</v>
      </c>
      <c r="K1808" t="s">
        <v>106</v>
      </c>
      <c r="L1808" t="s">
        <v>4993</v>
      </c>
      <c r="M1808" s="66"/>
      <c r="O1808" t="str">
        <f t="shared" si="28"/>
        <v/>
      </c>
    </row>
    <row r="1809" spans="1:15" x14ac:dyDescent="0.25">
      <c r="A1809" t="s">
        <v>1381</v>
      </c>
      <c r="B1809"/>
      <c r="C1809" t="s">
        <v>35</v>
      </c>
      <c r="D1809" s="29">
        <v>3</v>
      </c>
      <c r="E1809" s="29" t="s">
        <v>112</v>
      </c>
      <c r="F1809" t="s">
        <v>113</v>
      </c>
      <c r="G1809" s="29">
        <v>1</v>
      </c>
      <c r="H1809" s="29">
        <v>1</v>
      </c>
      <c r="I1809" s="68">
        <v>3</v>
      </c>
      <c r="K1809" t="s">
        <v>106</v>
      </c>
      <c r="L1809" t="s">
        <v>4993</v>
      </c>
      <c r="M1809" s="66"/>
      <c r="O1809" t="str">
        <f t="shared" si="28"/>
        <v/>
      </c>
    </row>
    <row r="1810" spans="1:15" x14ac:dyDescent="0.25">
      <c r="A1810" t="s">
        <v>170</v>
      </c>
      <c r="B1810"/>
      <c r="C1810" t="s">
        <v>47</v>
      </c>
      <c r="D1810" s="29">
        <v>64</v>
      </c>
      <c r="E1810" s="29" t="s">
        <v>109</v>
      </c>
      <c r="F1810" t="s">
        <v>105</v>
      </c>
      <c r="G1810" s="29">
        <v>2</v>
      </c>
      <c r="H1810" s="29">
        <v>1</v>
      </c>
      <c r="I1810" s="68">
        <v>0.64</v>
      </c>
      <c r="K1810" t="s">
        <v>106</v>
      </c>
      <c r="L1810" t="s">
        <v>4994</v>
      </c>
      <c r="M1810" s="66"/>
      <c r="O1810" t="str">
        <f t="shared" si="28"/>
        <v/>
      </c>
    </row>
    <row r="1811" spans="1:15" x14ac:dyDescent="0.25">
      <c r="A1811" t="s">
        <v>170</v>
      </c>
      <c r="B1811"/>
      <c r="C1811" t="s">
        <v>35</v>
      </c>
      <c r="D1811" s="29">
        <v>3</v>
      </c>
      <c r="E1811" s="29" t="s">
        <v>112</v>
      </c>
      <c r="F1811" t="s">
        <v>113</v>
      </c>
      <c r="G1811" s="29">
        <v>1</v>
      </c>
      <c r="H1811" s="29">
        <v>2</v>
      </c>
      <c r="I1811" s="68">
        <v>6</v>
      </c>
      <c r="K1811" t="s">
        <v>106</v>
      </c>
      <c r="L1811" t="s">
        <v>4994</v>
      </c>
      <c r="M1811" s="66"/>
      <c r="O1811" t="str">
        <f t="shared" si="28"/>
        <v/>
      </c>
    </row>
    <row r="1812" spans="1:15" x14ac:dyDescent="0.25">
      <c r="A1812" t="s">
        <v>170</v>
      </c>
      <c r="B1812"/>
      <c r="C1812" t="s">
        <v>77</v>
      </c>
      <c r="D1812" s="29">
        <v>96</v>
      </c>
      <c r="E1812" s="29" t="s">
        <v>104</v>
      </c>
      <c r="F1812" t="s">
        <v>105</v>
      </c>
      <c r="G1812" s="29">
        <v>1</v>
      </c>
      <c r="H1812" s="29">
        <v>1</v>
      </c>
      <c r="I1812" s="68">
        <v>0.48</v>
      </c>
      <c r="K1812" t="s">
        <v>106</v>
      </c>
      <c r="L1812" t="s">
        <v>4994</v>
      </c>
      <c r="M1812" s="66" t="s">
        <v>6906</v>
      </c>
      <c r="O1812" t="str">
        <f t="shared" si="28"/>
        <v/>
      </c>
    </row>
    <row r="1813" spans="1:15" x14ac:dyDescent="0.25">
      <c r="A1813" t="s">
        <v>170</v>
      </c>
      <c r="B1813"/>
      <c r="C1813" t="s">
        <v>77</v>
      </c>
      <c r="D1813" s="29">
        <v>34</v>
      </c>
      <c r="E1813" s="29" t="s">
        <v>104</v>
      </c>
      <c r="F1813" t="s">
        <v>105</v>
      </c>
      <c r="G1813" s="29">
        <v>1</v>
      </c>
      <c r="H1813" s="29">
        <v>3</v>
      </c>
      <c r="I1813" s="68">
        <v>0.51</v>
      </c>
      <c r="K1813" t="s">
        <v>106</v>
      </c>
      <c r="L1813" t="s">
        <v>4994</v>
      </c>
      <c r="M1813" s="66" t="s">
        <v>6906</v>
      </c>
      <c r="O1813" t="str">
        <f t="shared" si="28"/>
        <v/>
      </c>
    </row>
    <row r="1814" spans="1:15" x14ac:dyDescent="0.25">
      <c r="A1814" t="s">
        <v>1331</v>
      </c>
      <c r="B1814"/>
      <c r="C1814" t="s">
        <v>77</v>
      </c>
      <c r="D1814" s="29">
        <v>2</v>
      </c>
      <c r="E1814" s="29" t="s">
        <v>114</v>
      </c>
      <c r="F1814" t="s">
        <v>113</v>
      </c>
      <c r="G1814" s="29">
        <v>1</v>
      </c>
      <c r="H1814" s="29">
        <v>1</v>
      </c>
      <c r="I1814" s="68">
        <v>2</v>
      </c>
      <c r="K1814" t="s">
        <v>106</v>
      </c>
      <c r="L1814" t="s">
        <v>4038</v>
      </c>
      <c r="M1814" s="66" t="s">
        <v>6920</v>
      </c>
      <c r="O1814" t="str">
        <f t="shared" si="28"/>
        <v/>
      </c>
    </row>
    <row r="1815" spans="1:15" x14ac:dyDescent="0.25">
      <c r="A1815" t="s">
        <v>1331</v>
      </c>
      <c r="B1815"/>
      <c r="C1815" t="s">
        <v>35</v>
      </c>
      <c r="D1815" s="29">
        <v>96</v>
      </c>
      <c r="E1815" s="29" t="s">
        <v>108</v>
      </c>
      <c r="F1815" t="s">
        <v>105</v>
      </c>
      <c r="G1815" s="29">
        <v>2</v>
      </c>
      <c r="H1815" s="29">
        <v>1</v>
      </c>
      <c r="I1815" s="68">
        <v>0.96</v>
      </c>
      <c r="K1815" t="s">
        <v>106</v>
      </c>
      <c r="L1815" t="s">
        <v>4038</v>
      </c>
      <c r="M1815" s="66"/>
      <c r="O1815" t="str">
        <f t="shared" si="28"/>
        <v/>
      </c>
    </row>
    <row r="1816" spans="1:15" x14ac:dyDescent="0.25">
      <c r="A1816" t="s">
        <v>1887</v>
      </c>
      <c r="B1816"/>
      <c r="C1816" t="s">
        <v>77</v>
      </c>
      <c r="D1816" s="29">
        <v>4</v>
      </c>
      <c r="E1816" s="29" t="s">
        <v>114</v>
      </c>
      <c r="F1816" t="s">
        <v>113</v>
      </c>
      <c r="G1816" s="29">
        <v>1</v>
      </c>
      <c r="H1816" s="29">
        <v>1</v>
      </c>
      <c r="I1816" s="68">
        <v>4</v>
      </c>
      <c r="K1816" t="s">
        <v>106</v>
      </c>
      <c r="L1816" t="s">
        <v>4995</v>
      </c>
      <c r="M1816" s="66" t="s">
        <v>6906</v>
      </c>
      <c r="O1816" t="str">
        <f t="shared" si="28"/>
        <v/>
      </c>
    </row>
    <row r="1817" spans="1:15" x14ac:dyDescent="0.25">
      <c r="A1817" t="s">
        <v>1887</v>
      </c>
      <c r="B1817"/>
      <c r="C1817" t="s">
        <v>35</v>
      </c>
      <c r="D1817" s="29">
        <v>4</v>
      </c>
      <c r="E1817" s="29" t="s">
        <v>112</v>
      </c>
      <c r="F1817" t="s">
        <v>113</v>
      </c>
      <c r="G1817" s="29">
        <v>2</v>
      </c>
      <c r="H1817" s="29">
        <v>6</v>
      </c>
      <c r="I1817" s="68">
        <v>48</v>
      </c>
      <c r="K1817" t="s">
        <v>106</v>
      </c>
      <c r="L1817" t="s">
        <v>4995</v>
      </c>
      <c r="M1817" s="66"/>
      <c r="O1817" t="str">
        <f t="shared" si="28"/>
        <v/>
      </c>
    </row>
    <row r="1818" spans="1:15" x14ac:dyDescent="0.25">
      <c r="A1818" t="s">
        <v>1887</v>
      </c>
      <c r="B1818"/>
      <c r="C1818" t="s">
        <v>35</v>
      </c>
      <c r="D1818" s="29">
        <v>4</v>
      </c>
      <c r="E1818" s="29" t="s">
        <v>112</v>
      </c>
      <c r="F1818" t="s">
        <v>113</v>
      </c>
      <c r="G1818" s="29">
        <v>1</v>
      </c>
      <c r="H1818" s="29">
        <v>6</v>
      </c>
      <c r="I1818" s="68">
        <v>24</v>
      </c>
      <c r="K1818" t="s">
        <v>106</v>
      </c>
      <c r="L1818" t="s">
        <v>4995</v>
      </c>
      <c r="M1818" s="66"/>
      <c r="O1818" t="str">
        <f t="shared" si="28"/>
        <v/>
      </c>
    </row>
    <row r="1819" spans="1:15" x14ac:dyDescent="0.25">
      <c r="A1819" t="s">
        <v>1887</v>
      </c>
      <c r="B1819"/>
      <c r="C1819" t="s">
        <v>47</v>
      </c>
      <c r="D1819" s="29">
        <v>2</v>
      </c>
      <c r="E1819" s="29" t="s">
        <v>126</v>
      </c>
      <c r="F1819" t="s">
        <v>113</v>
      </c>
      <c r="G1819" s="29">
        <v>1</v>
      </c>
      <c r="H1819" s="29">
        <v>3</v>
      </c>
      <c r="I1819" s="68">
        <v>6</v>
      </c>
      <c r="K1819" t="s">
        <v>106</v>
      </c>
      <c r="L1819" t="s">
        <v>4995</v>
      </c>
      <c r="M1819" s="66"/>
      <c r="O1819" t="str">
        <f t="shared" si="28"/>
        <v/>
      </c>
    </row>
    <row r="1820" spans="1:15" x14ac:dyDescent="0.25">
      <c r="A1820" t="s">
        <v>1603</v>
      </c>
      <c r="B1820" s="103">
        <v>141</v>
      </c>
      <c r="C1820" t="s">
        <v>77</v>
      </c>
      <c r="D1820" s="29">
        <v>2</v>
      </c>
      <c r="E1820" s="29" t="s">
        <v>114</v>
      </c>
      <c r="F1820" t="s">
        <v>113</v>
      </c>
      <c r="G1820" s="29">
        <v>1</v>
      </c>
      <c r="H1820" s="29">
        <v>3</v>
      </c>
      <c r="I1820" s="68">
        <v>6</v>
      </c>
      <c r="K1820" t="s">
        <v>150</v>
      </c>
      <c r="L1820" t="s">
        <v>4293</v>
      </c>
      <c r="M1820" s="66" t="s">
        <v>6920</v>
      </c>
      <c r="O1820" t="str">
        <f t="shared" si="28"/>
        <v/>
      </c>
    </row>
    <row r="1821" spans="1:15" x14ac:dyDescent="0.25">
      <c r="A1821" t="s">
        <v>1603</v>
      </c>
      <c r="C1821" t="s">
        <v>77</v>
      </c>
      <c r="D1821" s="29">
        <v>4</v>
      </c>
      <c r="E1821" s="29" t="s">
        <v>114</v>
      </c>
      <c r="F1821" t="s">
        <v>113</v>
      </c>
      <c r="G1821" s="29">
        <v>1</v>
      </c>
      <c r="H1821" s="29">
        <v>4</v>
      </c>
      <c r="I1821" s="68">
        <v>16</v>
      </c>
      <c r="K1821" t="s">
        <v>150</v>
      </c>
      <c r="L1821" t="s">
        <v>4293</v>
      </c>
      <c r="M1821" s="66" t="s">
        <v>6920</v>
      </c>
      <c r="O1821" t="str">
        <f t="shared" si="28"/>
        <v/>
      </c>
    </row>
    <row r="1822" spans="1:15" x14ac:dyDescent="0.25">
      <c r="A1822" t="s">
        <v>1603</v>
      </c>
      <c r="C1822" t="s">
        <v>35</v>
      </c>
      <c r="D1822" s="29">
        <v>2</v>
      </c>
      <c r="E1822" s="29" t="s">
        <v>112</v>
      </c>
      <c r="F1822" t="s">
        <v>113</v>
      </c>
      <c r="G1822" s="29">
        <v>3</v>
      </c>
      <c r="H1822" s="29">
        <v>3</v>
      </c>
      <c r="I1822" s="68">
        <v>18</v>
      </c>
      <c r="K1822" t="s">
        <v>150</v>
      </c>
      <c r="L1822" t="s">
        <v>4293</v>
      </c>
      <c r="M1822" s="66"/>
      <c r="O1822" t="str">
        <f t="shared" si="28"/>
        <v/>
      </c>
    </row>
    <row r="1823" spans="1:15" x14ac:dyDescent="0.25">
      <c r="A1823" t="s">
        <v>1603</v>
      </c>
      <c r="C1823" t="s">
        <v>35</v>
      </c>
      <c r="D1823" s="29">
        <v>4</v>
      </c>
      <c r="E1823" s="29" t="s">
        <v>112</v>
      </c>
      <c r="F1823" t="s">
        <v>113</v>
      </c>
      <c r="G1823" s="29">
        <v>1</v>
      </c>
      <c r="H1823" s="29">
        <v>6</v>
      </c>
      <c r="I1823" s="68">
        <v>24</v>
      </c>
      <c r="K1823" t="s">
        <v>150</v>
      </c>
      <c r="L1823" t="s">
        <v>4293</v>
      </c>
      <c r="M1823" s="66"/>
      <c r="O1823" t="str">
        <f t="shared" si="28"/>
        <v/>
      </c>
    </row>
    <row r="1824" spans="1:15" x14ac:dyDescent="0.25">
      <c r="A1824" t="s">
        <v>1603</v>
      </c>
      <c r="C1824" t="s">
        <v>47</v>
      </c>
      <c r="D1824" s="29">
        <v>64</v>
      </c>
      <c r="E1824" s="29" t="s">
        <v>109</v>
      </c>
      <c r="F1824" t="s">
        <v>105</v>
      </c>
      <c r="G1824" s="29">
        <v>2</v>
      </c>
      <c r="H1824" s="29">
        <v>3</v>
      </c>
      <c r="I1824" s="68">
        <v>1.92</v>
      </c>
      <c r="K1824" t="s">
        <v>150</v>
      </c>
      <c r="L1824" t="s">
        <v>4293</v>
      </c>
      <c r="M1824" s="66"/>
      <c r="O1824" t="str">
        <f t="shared" si="28"/>
        <v/>
      </c>
    </row>
    <row r="1825" spans="1:15" x14ac:dyDescent="0.25">
      <c r="A1825" t="s">
        <v>1845</v>
      </c>
      <c r="B1825"/>
      <c r="C1825" t="s">
        <v>77</v>
      </c>
      <c r="D1825" s="29">
        <v>4</v>
      </c>
      <c r="E1825" s="29" t="s">
        <v>114</v>
      </c>
      <c r="F1825" t="s">
        <v>113</v>
      </c>
      <c r="G1825" s="29">
        <v>2</v>
      </c>
      <c r="H1825" s="29">
        <v>2</v>
      </c>
      <c r="I1825" s="68">
        <v>16</v>
      </c>
      <c r="K1825" t="s">
        <v>106</v>
      </c>
      <c r="L1825" t="s">
        <v>4996</v>
      </c>
      <c r="M1825" s="66" t="s">
        <v>6906</v>
      </c>
      <c r="O1825" t="str">
        <f t="shared" si="28"/>
        <v/>
      </c>
    </row>
    <row r="1826" spans="1:15" x14ac:dyDescent="0.25">
      <c r="A1826" t="s">
        <v>1845</v>
      </c>
      <c r="B1826" s="103">
        <v>49</v>
      </c>
      <c r="C1826" t="s">
        <v>77</v>
      </c>
      <c r="D1826" s="29">
        <v>3</v>
      </c>
      <c r="E1826" s="29" t="s">
        <v>114</v>
      </c>
      <c r="F1826" t="s">
        <v>113</v>
      </c>
      <c r="G1826" s="29">
        <v>1</v>
      </c>
      <c r="H1826" s="29">
        <v>2</v>
      </c>
      <c r="I1826" s="68">
        <v>6</v>
      </c>
      <c r="K1826" t="s">
        <v>150</v>
      </c>
      <c r="L1826" t="s">
        <v>4996</v>
      </c>
      <c r="M1826" s="66" t="s">
        <v>6906</v>
      </c>
      <c r="O1826" t="str">
        <f t="shared" si="28"/>
        <v/>
      </c>
    </row>
    <row r="1827" spans="1:15" x14ac:dyDescent="0.25">
      <c r="A1827" t="s">
        <v>1845</v>
      </c>
      <c r="B1827"/>
      <c r="C1827" t="s">
        <v>35</v>
      </c>
      <c r="D1827" s="29">
        <v>4</v>
      </c>
      <c r="E1827" s="29" t="s">
        <v>112</v>
      </c>
      <c r="F1827" t="s">
        <v>113</v>
      </c>
      <c r="G1827" s="29">
        <v>2</v>
      </c>
      <c r="H1827" s="29">
        <v>3</v>
      </c>
      <c r="I1827" s="68">
        <v>24</v>
      </c>
      <c r="K1827" t="s">
        <v>106</v>
      </c>
      <c r="L1827" t="s">
        <v>4996</v>
      </c>
      <c r="M1827" s="66"/>
      <c r="O1827" t="str">
        <f t="shared" si="28"/>
        <v/>
      </c>
    </row>
    <row r="1828" spans="1:15" x14ac:dyDescent="0.25">
      <c r="A1828" t="s">
        <v>1845</v>
      </c>
      <c r="B1828"/>
      <c r="C1828" t="s">
        <v>47</v>
      </c>
      <c r="D1828" s="29">
        <v>64</v>
      </c>
      <c r="E1828" s="29" t="s">
        <v>109</v>
      </c>
      <c r="F1828" t="s">
        <v>105</v>
      </c>
      <c r="G1828" s="29">
        <v>4</v>
      </c>
      <c r="H1828" s="29">
        <v>3</v>
      </c>
      <c r="I1828" s="68">
        <v>3.84</v>
      </c>
      <c r="K1828" t="s">
        <v>106</v>
      </c>
      <c r="L1828" t="s">
        <v>4996</v>
      </c>
      <c r="M1828" s="66"/>
      <c r="O1828" t="str">
        <f t="shared" si="28"/>
        <v/>
      </c>
    </row>
    <row r="1829" spans="1:15" x14ac:dyDescent="0.25">
      <c r="A1829" t="s">
        <v>1845</v>
      </c>
      <c r="C1829" t="s">
        <v>35</v>
      </c>
      <c r="D1829" s="29">
        <v>3</v>
      </c>
      <c r="E1829" s="29" t="s">
        <v>112</v>
      </c>
      <c r="F1829" t="s">
        <v>113</v>
      </c>
      <c r="G1829" s="29">
        <v>3</v>
      </c>
      <c r="H1829" s="29">
        <v>3</v>
      </c>
      <c r="I1829" s="68">
        <v>27</v>
      </c>
      <c r="K1829" t="s">
        <v>150</v>
      </c>
      <c r="L1829" t="s">
        <v>4996</v>
      </c>
      <c r="M1829" s="66"/>
      <c r="O1829" t="str">
        <f t="shared" si="28"/>
        <v/>
      </c>
    </row>
    <row r="1830" spans="1:15" x14ac:dyDescent="0.25">
      <c r="A1830" t="s">
        <v>959</v>
      </c>
      <c r="B1830"/>
      <c r="C1830" t="s">
        <v>77</v>
      </c>
      <c r="D1830" s="29">
        <v>4</v>
      </c>
      <c r="E1830" s="29" t="s">
        <v>114</v>
      </c>
      <c r="F1830" t="s">
        <v>113</v>
      </c>
      <c r="G1830" s="29">
        <v>1</v>
      </c>
      <c r="H1830" s="29">
        <v>1</v>
      </c>
      <c r="I1830" s="68">
        <v>4</v>
      </c>
      <c r="K1830" t="s">
        <v>106</v>
      </c>
      <c r="L1830" t="s">
        <v>4410</v>
      </c>
      <c r="M1830" s="66" t="s">
        <v>6920</v>
      </c>
      <c r="O1830" t="str">
        <f t="shared" si="28"/>
        <v/>
      </c>
    </row>
    <row r="1831" spans="1:15" x14ac:dyDescent="0.25">
      <c r="A1831" t="s">
        <v>959</v>
      </c>
      <c r="B1831"/>
      <c r="C1831" t="s">
        <v>35</v>
      </c>
      <c r="D1831" s="29">
        <v>4</v>
      </c>
      <c r="E1831" s="29" t="s">
        <v>112</v>
      </c>
      <c r="F1831" t="s">
        <v>113</v>
      </c>
      <c r="G1831" s="29">
        <v>1</v>
      </c>
      <c r="H1831" s="29">
        <v>1</v>
      </c>
      <c r="I1831" s="68">
        <v>4</v>
      </c>
      <c r="K1831" t="s">
        <v>106</v>
      </c>
      <c r="L1831" t="s">
        <v>4410</v>
      </c>
      <c r="M1831" s="66"/>
      <c r="O1831" t="str">
        <f t="shared" si="28"/>
        <v/>
      </c>
    </row>
    <row r="1832" spans="1:15" x14ac:dyDescent="0.25">
      <c r="A1832" t="s">
        <v>3108</v>
      </c>
      <c r="B1832"/>
      <c r="C1832" t="s">
        <v>77</v>
      </c>
      <c r="D1832" s="29">
        <v>96</v>
      </c>
      <c r="E1832" s="29" t="s">
        <v>104</v>
      </c>
      <c r="F1832" t="s">
        <v>105</v>
      </c>
      <c r="G1832" s="29">
        <v>1</v>
      </c>
      <c r="H1832" s="29">
        <v>1</v>
      </c>
      <c r="I1832" s="68">
        <v>0.48</v>
      </c>
      <c r="K1832" t="s">
        <v>106</v>
      </c>
      <c r="L1832" t="s">
        <v>4997</v>
      </c>
      <c r="M1832" s="66" t="s">
        <v>6906</v>
      </c>
      <c r="O1832" t="str">
        <f t="shared" si="28"/>
        <v/>
      </c>
    </row>
    <row r="1833" spans="1:15" x14ac:dyDescent="0.25">
      <c r="A1833" t="s">
        <v>3108</v>
      </c>
      <c r="B1833"/>
      <c r="C1833" t="s">
        <v>35</v>
      </c>
      <c r="D1833" s="29">
        <v>96</v>
      </c>
      <c r="E1833" s="29" t="s">
        <v>108</v>
      </c>
      <c r="F1833" t="s">
        <v>105</v>
      </c>
      <c r="G1833" s="29">
        <v>1</v>
      </c>
      <c r="H1833" s="29">
        <v>1</v>
      </c>
      <c r="I1833" s="68">
        <v>0.48</v>
      </c>
      <c r="K1833" t="s">
        <v>106</v>
      </c>
      <c r="L1833" t="s">
        <v>4997</v>
      </c>
      <c r="M1833" s="66"/>
      <c r="O1833" t="str">
        <f t="shared" si="28"/>
        <v/>
      </c>
    </row>
    <row r="1834" spans="1:15" x14ac:dyDescent="0.25">
      <c r="A1834" t="s">
        <v>3108</v>
      </c>
      <c r="B1834"/>
      <c r="C1834" t="s">
        <v>46</v>
      </c>
      <c r="D1834" s="29">
        <v>96</v>
      </c>
      <c r="E1834" s="29" t="s">
        <v>111</v>
      </c>
      <c r="F1834" t="s">
        <v>105</v>
      </c>
      <c r="G1834" s="29">
        <v>1</v>
      </c>
      <c r="H1834" s="29">
        <v>1</v>
      </c>
      <c r="I1834" s="68">
        <v>0.48</v>
      </c>
      <c r="K1834" t="s">
        <v>106</v>
      </c>
      <c r="L1834" t="s">
        <v>4997</v>
      </c>
      <c r="M1834" s="66"/>
      <c r="O1834" t="str">
        <f t="shared" si="28"/>
        <v/>
      </c>
    </row>
    <row r="1835" spans="1:15" x14ac:dyDescent="0.25">
      <c r="A1835" t="s">
        <v>1244</v>
      </c>
      <c r="B1835"/>
      <c r="C1835" t="s">
        <v>77</v>
      </c>
      <c r="D1835" s="29">
        <v>2</v>
      </c>
      <c r="E1835" s="29" t="s">
        <v>114</v>
      </c>
      <c r="F1835" t="s">
        <v>113</v>
      </c>
      <c r="G1835" s="29">
        <v>1</v>
      </c>
      <c r="H1835" s="29">
        <v>1</v>
      </c>
      <c r="I1835" s="68">
        <v>2</v>
      </c>
      <c r="K1835" t="s">
        <v>106</v>
      </c>
      <c r="L1835" t="s">
        <v>4998</v>
      </c>
      <c r="M1835" s="66" t="s">
        <v>6906</v>
      </c>
      <c r="O1835" t="str">
        <f t="shared" si="28"/>
        <v/>
      </c>
    </row>
    <row r="1836" spans="1:15" x14ac:dyDescent="0.25">
      <c r="A1836" t="s">
        <v>1244</v>
      </c>
      <c r="B1836"/>
      <c r="C1836" t="s">
        <v>35</v>
      </c>
      <c r="D1836" s="29">
        <v>3</v>
      </c>
      <c r="E1836" s="29" t="s">
        <v>112</v>
      </c>
      <c r="F1836" t="s">
        <v>113</v>
      </c>
      <c r="G1836" s="29">
        <v>1</v>
      </c>
      <c r="H1836" s="29">
        <v>1</v>
      </c>
      <c r="I1836" s="68">
        <v>3</v>
      </c>
      <c r="K1836" t="s">
        <v>106</v>
      </c>
      <c r="L1836" t="s">
        <v>4998</v>
      </c>
      <c r="M1836" s="66"/>
      <c r="O1836" t="str">
        <f t="shared" si="28"/>
        <v/>
      </c>
    </row>
    <row r="1837" spans="1:15" x14ac:dyDescent="0.25">
      <c r="A1837" t="s">
        <v>1244</v>
      </c>
      <c r="B1837"/>
      <c r="C1837" t="s">
        <v>46</v>
      </c>
      <c r="D1837" s="29">
        <v>64</v>
      </c>
      <c r="E1837" s="29" t="s">
        <v>111</v>
      </c>
      <c r="F1837" t="s">
        <v>105</v>
      </c>
      <c r="G1837" s="29">
        <v>1</v>
      </c>
      <c r="H1837" s="29">
        <v>1</v>
      </c>
      <c r="I1837" s="68">
        <v>0.32</v>
      </c>
      <c r="K1837" t="s">
        <v>106</v>
      </c>
      <c r="L1837" t="s">
        <v>4998</v>
      </c>
      <c r="M1837" s="66"/>
      <c r="O1837" t="str">
        <f t="shared" si="28"/>
        <v/>
      </c>
    </row>
    <row r="1838" spans="1:15" x14ac:dyDescent="0.25">
      <c r="A1838" t="s">
        <v>327</v>
      </c>
      <c r="B1838"/>
      <c r="C1838" t="s">
        <v>35</v>
      </c>
      <c r="D1838" s="29">
        <v>1</v>
      </c>
      <c r="E1838" s="29" t="s">
        <v>112</v>
      </c>
      <c r="F1838" t="s">
        <v>113</v>
      </c>
      <c r="G1838" s="29">
        <v>1</v>
      </c>
      <c r="H1838" s="29">
        <v>1</v>
      </c>
      <c r="I1838" s="68">
        <v>1</v>
      </c>
      <c r="K1838" t="s">
        <v>106</v>
      </c>
      <c r="L1838" t="s">
        <v>4999</v>
      </c>
      <c r="M1838" s="66"/>
      <c r="O1838" t="str">
        <f t="shared" si="28"/>
        <v/>
      </c>
    </row>
    <row r="1839" spans="1:15" x14ac:dyDescent="0.25">
      <c r="A1839" t="s">
        <v>327</v>
      </c>
      <c r="B1839"/>
      <c r="C1839" t="s">
        <v>46</v>
      </c>
      <c r="D1839" s="29">
        <v>96</v>
      </c>
      <c r="E1839" s="29" t="s">
        <v>111</v>
      </c>
      <c r="F1839" t="s">
        <v>105</v>
      </c>
      <c r="G1839" s="29">
        <v>3</v>
      </c>
      <c r="H1839" s="29">
        <v>1</v>
      </c>
      <c r="I1839" s="68">
        <v>1.44</v>
      </c>
      <c r="K1839" t="s">
        <v>106</v>
      </c>
      <c r="L1839" t="s">
        <v>4999</v>
      </c>
      <c r="M1839" s="66"/>
      <c r="O1839" t="str">
        <f t="shared" si="28"/>
        <v/>
      </c>
    </row>
    <row r="1840" spans="1:15" x14ac:dyDescent="0.25">
      <c r="A1840" t="s">
        <v>327</v>
      </c>
      <c r="B1840"/>
      <c r="C1840" t="s">
        <v>77</v>
      </c>
      <c r="D1840" s="29">
        <v>1</v>
      </c>
      <c r="E1840" s="29" t="s">
        <v>114</v>
      </c>
      <c r="F1840" t="s">
        <v>113</v>
      </c>
      <c r="G1840" s="29">
        <v>1</v>
      </c>
      <c r="H1840" s="29">
        <v>1</v>
      </c>
      <c r="I1840" s="68">
        <v>1</v>
      </c>
      <c r="K1840" t="s">
        <v>106</v>
      </c>
      <c r="L1840" t="s">
        <v>4999</v>
      </c>
      <c r="M1840" s="66" t="s">
        <v>6906</v>
      </c>
      <c r="O1840" t="str">
        <f t="shared" si="28"/>
        <v/>
      </c>
    </row>
    <row r="1841" spans="1:15" x14ac:dyDescent="0.25">
      <c r="A1841" t="s">
        <v>517</v>
      </c>
      <c r="C1841" t="s">
        <v>35</v>
      </c>
      <c r="D1841" s="29">
        <v>2</v>
      </c>
      <c r="E1841" s="29" t="s">
        <v>112</v>
      </c>
      <c r="F1841" t="s">
        <v>113</v>
      </c>
      <c r="G1841" s="29">
        <v>3</v>
      </c>
      <c r="H1841" s="29">
        <v>3</v>
      </c>
      <c r="I1841" s="68">
        <v>18</v>
      </c>
      <c r="K1841" t="s">
        <v>150</v>
      </c>
      <c r="L1841" t="s">
        <v>5000</v>
      </c>
      <c r="M1841" s="66"/>
      <c r="O1841" t="str">
        <f t="shared" si="28"/>
        <v/>
      </c>
    </row>
    <row r="1842" spans="1:15" x14ac:dyDescent="0.25">
      <c r="A1842" t="s">
        <v>517</v>
      </c>
      <c r="C1842" t="s">
        <v>46</v>
      </c>
      <c r="D1842" s="29">
        <v>34</v>
      </c>
      <c r="E1842" s="29" t="s">
        <v>111</v>
      </c>
      <c r="F1842" t="s">
        <v>105</v>
      </c>
      <c r="G1842" s="29">
        <v>3</v>
      </c>
      <c r="H1842" s="29">
        <v>1</v>
      </c>
      <c r="I1842" s="68">
        <v>0.51</v>
      </c>
      <c r="K1842" t="s">
        <v>150</v>
      </c>
      <c r="L1842" t="s">
        <v>5000</v>
      </c>
      <c r="M1842" s="66"/>
      <c r="O1842" t="str">
        <f t="shared" si="28"/>
        <v/>
      </c>
    </row>
    <row r="1843" spans="1:15" x14ac:dyDescent="0.25">
      <c r="A1843" t="s">
        <v>517</v>
      </c>
      <c r="B1843" s="103">
        <v>133</v>
      </c>
      <c r="C1843" t="s">
        <v>77</v>
      </c>
      <c r="D1843" s="29">
        <v>2</v>
      </c>
      <c r="E1843" s="29" t="s">
        <v>114</v>
      </c>
      <c r="F1843" t="s">
        <v>113</v>
      </c>
      <c r="G1843" s="29">
        <v>1</v>
      </c>
      <c r="H1843" s="29">
        <v>3</v>
      </c>
      <c r="I1843" s="68">
        <v>6</v>
      </c>
      <c r="K1843" t="s">
        <v>150</v>
      </c>
      <c r="L1843" t="s">
        <v>5000</v>
      </c>
      <c r="M1843" s="66" t="s">
        <v>6906</v>
      </c>
      <c r="O1843" t="str">
        <f t="shared" si="28"/>
        <v/>
      </c>
    </row>
    <row r="1844" spans="1:15" x14ac:dyDescent="0.25">
      <c r="A1844" t="s">
        <v>517</v>
      </c>
      <c r="C1844" t="s">
        <v>77</v>
      </c>
      <c r="D1844" s="29">
        <v>2</v>
      </c>
      <c r="E1844" s="29" t="s">
        <v>114</v>
      </c>
      <c r="F1844" t="s">
        <v>113</v>
      </c>
      <c r="G1844" s="29">
        <v>2</v>
      </c>
      <c r="H1844" s="29">
        <v>3</v>
      </c>
      <c r="I1844" s="68">
        <v>12</v>
      </c>
      <c r="K1844" t="s">
        <v>150</v>
      </c>
      <c r="L1844" t="s">
        <v>5000</v>
      </c>
      <c r="M1844" s="66" t="s">
        <v>6906</v>
      </c>
      <c r="O1844" t="str">
        <f t="shared" si="28"/>
        <v/>
      </c>
    </row>
    <row r="1845" spans="1:15" x14ac:dyDescent="0.25">
      <c r="A1845" t="s">
        <v>668</v>
      </c>
      <c r="B1845"/>
      <c r="C1845" t="s">
        <v>46</v>
      </c>
      <c r="D1845" s="29">
        <v>96</v>
      </c>
      <c r="E1845" s="29" t="s">
        <v>111</v>
      </c>
      <c r="F1845" t="s">
        <v>105</v>
      </c>
      <c r="G1845" s="29">
        <v>2</v>
      </c>
      <c r="H1845" s="29">
        <v>1</v>
      </c>
      <c r="I1845" s="68">
        <v>0.96</v>
      </c>
      <c r="K1845" t="s">
        <v>106</v>
      </c>
      <c r="L1845" t="s">
        <v>5001</v>
      </c>
      <c r="M1845" s="66"/>
      <c r="O1845" t="str">
        <f t="shared" si="28"/>
        <v/>
      </c>
    </row>
    <row r="1846" spans="1:15" x14ac:dyDescent="0.25">
      <c r="A1846" t="s">
        <v>668</v>
      </c>
      <c r="B1846"/>
      <c r="C1846" t="s">
        <v>35</v>
      </c>
      <c r="D1846" s="29">
        <v>64</v>
      </c>
      <c r="E1846" s="29" t="s">
        <v>108</v>
      </c>
      <c r="F1846" t="s">
        <v>105</v>
      </c>
      <c r="G1846" s="29">
        <v>1</v>
      </c>
      <c r="H1846" s="29">
        <v>1</v>
      </c>
      <c r="I1846" s="68">
        <v>0.32</v>
      </c>
      <c r="K1846" t="s">
        <v>106</v>
      </c>
      <c r="L1846" t="s">
        <v>5001</v>
      </c>
      <c r="M1846" s="66"/>
      <c r="O1846" t="str">
        <f t="shared" si="28"/>
        <v/>
      </c>
    </row>
    <row r="1847" spans="1:15" x14ac:dyDescent="0.25">
      <c r="A1847" t="s">
        <v>668</v>
      </c>
      <c r="B1847"/>
      <c r="C1847" t="s">
        <v>77</v>
      </c>
      <c r="D1847" s="29">
        <v>1</v>
      </c>
      <c r="E1847" s="29" t="s">
        <v>114</v>
      </c>
      <c r="F1847" t="s">
        <v>113</v>
      </c>
      <c r="G1847" s="29">
        <v>1</v>
      </c>
      <c r="H1847" s="29">
        <v>1</v>
      </c>
      <c r="I1847" s="68">
        <v>1</v>
      </c>
      <c r="K1847" t="s">
        <v>106</v>
      </c>
      <c r="L1847" t="s">
        <v>5001</v>
      </c>
      <c r="M1847" s="66" t="s">
        <v>6906</v>
      </c>
      <c r="O1847" t="str">
        <f t="shared" si="28"/>
        <v/>
      </c>
    </row>
    <row r="1848" spans="1:15" x14ac:dyDescent="0.25">
      <c r="A1848" t="s">
        <v>668</v>
      </c>
      <c r="B1848"/>
      <c r="C1848" t="s">
        <v>35</v>
      </c>
      <c r="D1848" s="29">
        <v>96</v>
      </c>
      <c r="E1848" s="29" t="s">
        <v>108</v>
      </c>
      <c r="F1848" t="s">
        <v>105</v>
      </c>
      <c r="G1848" s="29">
        <v>8</v>
      </c>
      <c r="H1848" s="29">
        <v>1</v>
      </c>
      <c r="I1848" s="68">
        <v>3.84</v>
      </c>
      <c r="K1848" t="s">
        <v>106</v>
      </c>
      <c r="L1848" t="s">
        <v>5001</v>
      </c>
      <c r="M1848" s="66"/>
      <c r="O1848" t="str">
        <f t="shared" si="28"/>
        <v/>
      </c>
    </row>
    <row r="1849" spans="1:15" x14ac:dyDescent="0.25">
      <c r="A1849" t="s">
        <v>3208</v>
      </c>
      <c r="B1849"/>
      <c r="C1849" t="s">
        <v>77</v>
      </c>
      <c r="D1849" s="29">
        <v>34</v>
      </c>
      <c r="E1849" s="29" t="s">
        <v>104</v>
      </c>
      <c r="F1849" t="s">
        <v>105</v>
      </c>
      <c r="G1849" s="29">
        <v>2</v>
      </c>
      <c r="H1849" s="29">
        <v>1</v>
      </c>
      <c r="I1849" s="68">
        <v>0.34</v>
      </c>
      <c r="K1849" t="s">
        <v>106</v>
      </c>
      <c r="L1849" t="s">
        <v>5002</v>
      </c>
      <c r="M1849" s="66" t="s">
        <v>6906</v>
      </c>
      <c r="O1849" t="str">
        <f t="shared" si="28"/>
        <v/>
      </c>
    </row>
    <row r="1850" spans="1:15" x14ac:dyDescent="0.25">
      <c r="A1850" t="s">
        <v>3208</v>
      </c>
      <c r="B1850"/>
      <c r="C1850" t="s">
        <v>35</v>
      </c>
      <c r="D1850" s="29">
        <v>96</v>
      </c>
      <c r="E1850" s="29" t="s">
        <v>108</v>
      </c>
      <c r="F1850" t="s">
        <v>105</v>
      </c>
      <c r="G1850" s="29">
        <v>1</v>
      </c>
      <c r="H1850" s="29">
        <v>1</v>
      </c>
      <c r="I1850" s="68">
        <v>0.48</v>
      </c>
      <c r="K1850" t="s">
        <v>106</v>
      </c>
      <c r="L1850" t="s">
        <v>5002</v>
      </c>
      <c r="M1850" s="66"/>
      <c r="O1850" t="str">
        <f t="shared" si="28"/>
        <v/>
      </c>
    </row>
    <row r="1851" spans="1:15" x14ac:dyDescent="0.25">
      <c r="A1851" t="s">
        <v>3208</v>
      </c>
      <c r="B1851"/>
      <c r="C1851" t="s">
        <v>46</v>
      </c>
      <c r="D1851" s="29">
        <v>64</v>
      </c>
      <c r="E1851" s="29" t="s">
        <v>111</v>
      </c>
      <c r="F1851" t="s">
        <v>105</v>
      </c>
      <c r="G1851" s="29">
        <v>1</v>
      </c>
      <c r="H1851" s="29">
        <v>1</v>
      </c>
      <c r="I1851" s="68">
        <v>0.32</v>
      </c>
      <c r="K1851" t="s">
        <v>106</v>
      </c>
      <c r="L1851" t="s">
        <v>5002</v>
      </c>
      <c r="M1851" s="66"/>
      <c r="O1851" t="str">
        <f t="shared" si="28"/>
        <v/>
      </c>
    </row>
    <row r="1852" spans="1:15" x14ac:dyDescent="0.25">
      <c r="A1852" t="s">
        <v>1300</v>
      </c>
      <c r="B1852"/>
      <c r="C1852" t="s">
        <v>77</v>
      </c>
      <c r="D1852" s="29">
        <v>34</v>
      </c>
      <c r="E1852" s="29" t="s">
        <v>104</v>
      </c>
      <c r="F1852" t="s">
        <v>105</v>
      </c>
      <c r="G1852" s="29">
        <v>1</v>
      </c>
      <c r="H1852" s="29">
        <v>2</v>
      </c>
      <c r="I1852" s="68">
        <v>0.34</v>
      </c>
      <c r="K1852" t="s">
        <v>106</v>
      </c>
      <c r="L1852" t="s">
        <v>5003</v>
      </c>
      <c r="M1852" s="66" t="s">
        <v>6906</v>
      </c>
      <c r="O1852" t="str">
        <f t="shared" si="28"/>
        <v/>
      </c>
    </row>
    <row r="1853" spans="1:15" x14ac:dyDescent="0.25">
      <c r="A1853" t="s">
        <v>1864</v>
      </c>
      <c r="B1853"/>
      <c r="C1853" t="s">
        <v>77</v>
      </c>
      <c r="D1853" s="29">
        <v>4</v>
      </c>
      <c r="E1853" s="29" t="s">
        <v>114</v>
      </c>
      <c r="F1853" t="s">
        <v>113</v>
      </c>
      <c r="G1853" s="29">
        <v>1</v>
      </c>
      <c r="H1853" s="29">
        <v>1</v>
      </c>
      <c r="I1853" s="68">
        <v>4</v>
      </c>
      <c r="K1853" t="s">
        <v>106</v>
      </c>
      <c r="L1853" t="s">
        <v>5004</v>
      </c>
      <c r="M1853" s="66" t="s">
        <v>6906</v>
      </c>
      <c r="O1853" t="str">
        <f t="shared" si="28"/>
        <v/>
      </c>
    </row>
    <row r="1854" spans="1:15" x14ac:dyDescent="0.25">
      <c r="A1854" t="s">
        <v>1864</v>
      </c>
      <c r="B1854"/>
      <c r="C1854" t="s">
        <v>35</v>
      </c>
      <c r="D1854" s="29">
        <v>4</v>
      </c>
      <c r="E1854" s="29" t="s">
        <v>112</v>
      </c>
      <c r="F1854" t="s">
        <v>113</v>
      </c>
      <c r="G1854" s="29">
        <v>2</v>
      </c>
      <c r="H1854" s="29">
        <v>4</v>
      </c>
      <c r="I1854" s="68">
        <v>32</v>
      </c>
      <c r="K1854" t="s">
        <v>106</v>
      </c>
      <c r="L1854" t="s">
        <v>5004</v>
      </c>
      <c r="M1854" s="66"/>
      <c r="O1854" t="str">
        <f t="shared" si="28"/>
        <v/>
      </c>
    </row>
    <row r="1855" spans="1:15" x14ac:dyDescent="0.25">
      <c r="A1855" t="s">
        <v>1864</v>
      </c>
      <c r="B1855"/>
      <c r="C1855" t="s">
        <v>46</v>
      </c>
      <c r="D1855" s="29">
        <v>96</v>
      </c>
      <c r="E1855" s="29" t="s">
        <v>111</v>
      </c>
      <c r="F1855" t="s">
        <v>105</v>
      </c>
      <c r="G1855" s="29">
        <v>3</v>
      </c>
      <c r="H1855" s="29">
        <v>1</v>
      </c>
      <c r="I1855" s="68">
        <v>1.44</v>
      </c>
      <c r="K1855" t="s">
        <v>106</v>
      </c>
      <c r="L1855" t="s">
        <v>5004</v>
      </c>
      <c r="M1855" s="66"/>
      <c r="O1855" t="str">
        <f t="shared" si="28"/>
        <v/>
      </c>
    </row>
    <row r="1856" spans="1:15" x14ac:dyDescent="0.25">
      <c r="A1856" t="s">
        <v>1864</v>
      </c>
      <c r="B1856"/>
      <c r="C1856" t="s">
        <v>47</v>
      </c>
      <c r="D1856" s="29">
        <v>2</v>
      </c>
      <c r="E1856" s="29" t="s">
        <v>126</v>
      </c>
      <c r="F1856" t="s">
        <v>113</v>
      </c>
      <c r="G1856" s="29">
        <v>1</v>
      </c>
      <c r="H1856" s="29">
        <v>2</v>
      </c>
      <c r="I1856" s="68">
        <v>4</v>
      </c>
      <c r="K1856" t="s">
        <v>106</v>
      </c>
      <c r="L1856" t="s">
        <v>5004</v>
      </c>
      <c r="M1856" s="66"/>
      <c r="O1856" t="str">
        <f t="shared" si="28"/>
        <v/>
      </c>
    </row>
    <row r="1857" spans="1:15" x14ac:dyDescent="0.25">
      <c r="A1857" t="s">
        <v>2339</v>
      </c>
      <c r="B1857"/>
      <c r="C1857" t="s">
        <v>77</v>
      </c>
      <c r="D1857" s="29">
        <v>34</v>
      </c>
      <c r="E1857" s="29" t="s">
        <v>104</v>
      </c>
      <c r="F1857" t="s">
        <v>105</v>
      </c>
      <c r="G1857" s="29">
        <v>1</v>
      </c>
      <c r="H1857" s="29">
        <v>3</v>
      </c>
      <c r="I1857" s="68">
        <v>0.51</v>
      </c>
      <c r="K1857" t="s">
        <v>106</v>
      </c>
      <c r="L1857" t="s">
        <v>3946</v>
      </c>
      <c r="M1857" s="66" t="s">
        <v>6920</v>
      </c>
      <c r="O1857" t="str">
        <f t="shared" si="28"/>
        <v/>
      </c>
    </row>
    <row r="1858" spans="1:15" x14ac:dyDescent="0.25">
      <c r="A1858" t="s">
        <v>2339</v>
      </c>
      <c r="B1858"/>
      <c r="C1858" t="s">
        <v>77</v>
      </c>
      <c r="D1858" s="29">
        <v>34</v>
      </c>
      <c r="E1858" s="29" t="s">
        <v>104</v>
      </c>
      <c r="F1858" t="s">
        <v>105</v>
      </c>
      <c r="G1858" s="29">
        <v>1</v>
      </c>
      <c r="H1858" s="29">
        <v>1</v>
      </c>
      <c r="I1858" s="68">
        <v>0.17</v>
      </c>
      <c r="K1858" t="s">
        <v>106</v>
      </c>
      <c r="L1858" t="s">
        <v>3946</v>
      </c>
      <c r="M1858" s="66" t="s">
        <v>6920</v>
      </c>
      <c r="O1858" t="str">
        <f t="shared" si="28"/>
        <v/>
      </c>
    </row>
    <row r="1859" spans="1:15" x14ac:dyDescent="0.25">
      <c r="A1859" t="s">
        <v>2339</v>
      </c>
      <c r="B1859"/>
      <c r="C1859" t="s">
        <v>35</v>
      </c>
      <c r="D1859" s="29">
        <v>64</v>
      </c>
      <c r="E1859" s="29" t="s">
        <v>108</v>
      </c>
      <c r="F1859" t="s">
        <v>105</v>
      </c>
      <c r="G1859" s="29">
        <v>1</v>
      </c>
      <c r="H1859" s="29">
        <v>1</v>
      </c>
      <c r="I1859" s="68">
        <v>0.32</v>
      </c>
      <c r="K1859" t="s">
        <v>106</v>
      </c>
      <c r="L1859" t="s">
        <v>3946</v>
      </c>
      <c r="M1859" s="66"/>
      <c r="O1859" t="str">
        <f t="shared" si="28"/>
        <v/>
      </c>
    </row>
    <row r="1860" spans="1:15" x14ac:dyDescent="0.25">
      <c r="A1860" t="s">
        <v>2169</v>
      </c>
      <c r="B1860"/>
      <c r="C1860" t="s">
        <v>77</v>
      </c>
      <c r="D1860" s="29">
        <v>3</v>
      </c>
      <c r="E1860" s="29" t="s">
        <v>114</v>
      </c>
      <c r="F1860" t="s">
        <v>113</v>
      </c>
      <c r="G1860" s="29">
        <v>1</v>
      </c>
      <c r="H1860" s="29">
        <v>6</v>
      </c>
      <c r="I1860" s="68">
        <v>18</v>
      </c>
      <c r="K1860" t="s">
        <v>106</v>
      </c>
      <c r="L1860" t="s">
        <v>5005</v>
      </c>
      <c r="M1860" s="66" t="s">
        <v>6906</v>
      </c>
      <c r="O1860" t="str">
        <f t="shared" si="28"/>
        <v/>
      </c>
    </row>
    <row r="1861" spans="1:15" x14ac:dyDescent="0.25">
      <c r="A1861" t="s">
        <v>2169</v>
      </c>
      <c r="B1861"/>
      <c r="C1861" t="s">
        <v>77</v>
      </c>
      <c r="D1861" s="29">
        <v>3</v>
      </c>
      <c r="E1861" s="29" t="s">
        <v>114</v>
      </c>
      <c r="F1861" t="s">
        <v>113</v>
      </c>
      <c r="G1861" s="29">
        <v>1</v>
      </c>
      <c r="H1861" s="29">
        <v>1</v>
      </c>
      <c r="I1861" s="68">
        <v>3</v>
      </c>
      <c r="K1861" t="s">
        <v>106</v>
      </c>
      <c r="L1861" t="s">
        <v>5005</v>
      </c>
      <c r="M1861" s="66" t="s">
        <v>6906</v>
      </c>
      <c r="O1861" t="str">
        <f t="shared" si="28"/>
        <v/>
      </c>
    </row>
    <row r="1862" spans="1:15" x14ac:dyDescent="0.25">
      <c r="A1862" t="s">
        <v>2169</v>
      </c>
      <c r="B1862"/>
      <c r="C1862" t="s">
        <v>35</v>
      </c>
      <c r="D1862" s="29">
        <v>4</v>
      </c>
      <c r="E1862" s="29" t="s">
        <v>112</v>
      </c>
      <c r="F1862" t="s">
        <v>113</v>
      </c>
      <c r="G1862" s="29">
        <v>1</v>
      </c>
      <c r="H1862" s="29">
        <v>6</v>
      </c>
      <c r="I1862" s="68">
        <v>24</v>
      </c>
      <c r="K1862" t="s">
        <v>106</v>
      </c>
      <c r="L1862" t="s">
        <v>5005</v>
      </c>
      <c r="M1862" s="66"/>
      <c r="O1862" t="str">
        <f t="shared" si="28"/>
        <v/>
      </c>
    </row>
    <row r="1863" spans="1:15" x14ac:dyDescent="0.25">
      <c r="A1863" t="s">
        <v>2169</v>
      </c>
      <c r="B1863"/>
      <c r="C1863" t="s">
        <v>47</v>
      </c>
      <c r="D1863" s="29">
        <v>64</v>
      </c>
      <c r="E1863" s="29" t="s">
        <v>109</v>
      </c>
      <c r="F1863" t="s">
        <v>105</v>
      </c>
      <c r="G1863" s="29">
        <v>2</v>
      </c>
      <c r="H1863" s="29">
        <v>3</v>
      </c>
      <c r="I1863" s="68">
        <v>1.92</v>
      </c>
      <c r="K1863" t="s">
        <v>106</v>
      </c>
      <c r="L1863" t="s">
        <v>5005</v>
      </c>
      <c r="M1863" s="66"/>
      <c r="O1863" t="str">
        <f t="shared" si="28"/>
        <v/>
      </c>
    </row>
    <row r="1864" spans="1:15" x14ac:dyDescent="0.25">
      <c r="A1864" t="s">
        <v>1837</v>
      </c>
      <c r="B1864"/>
      <c r="C1864" t="s">
        <v>77</v>
      </c>
      <c r="D1864" s="29">
        <v>3</v>
      </c>
      <c r="E1864" s="29" t="s">
        <v>114</v>
      </c>
      <c r="F1864" t="s">
        <v>113</v>
      </c>
      <c r="G1864" s="29">
        <v>1</v>
      </c>
      <c r="H1864" s="29">
        <v>2</v>
      </c>
      <c r="I1864" s="68">
        <v>6</v>
      </c>
      <c r="K1864" t="s">
        <v>106</v>
      </c>
      <c r="L1864" t="s">
        <v>5006</v>
      </c>
      <c r="M1864" s="66" t="s">
        <v>6906</v>
      </c>
      <c r="O1864" t="str">
        <f t="shared" si="28"/>
        <v/>
      </c>
    </row>
    <row r="1865" spans="1:15" x14ac:dyDescent="0.25">
      <c r="A1865" t="s">
        <v>1837</v>
      </c>
      <c r="B1865"/>
      <c r="C1865" t="s">
        <v>47</v>
      </c>
      <c r="D1865" s="29">
        <v>64</v>
      </c>
      <c r="E1865" s="29" t="s">
        <v>109</v>
      </c>
      <c r="F1865" t="s">
        <v>105</v>
      </c>
      <c r="G1865" s="29">
        <v>5</v>
      </c>
      <c r="H1865" s="29">
        <v>3</v>
      </c>
      <c r="I1865" s="68">
        <v>4.8</v>
      </c>
      <c r="K1865" t="s">
        <v>106</v>
      </c>
      <c r="L1865" t="s">
        <v>5006</v>
      </c>
      <c r="M1865" s="66"/>
      <c r="O1865" t="str">
        <f t="shared" ref="O1865:O1928" si="29">TRIM(N1865)</f>
        <v/>
      </c>
    </row>
    <row r="1866" spans="1:15" x14ac:dyDescent="0.25">
      <c r="A1866" t="s">
        <v>1837</v>
      </c>
      <c r="B1866"/>
      <c r="C1866" t="s">
        <v>35</v>
      </c>
      <c r="D1866" s="29">
        <v>4</v>
      </c>
      <c r="E1866" s="29" t="s">
        <v>112</v>
      </c>
      <c r="F1866" t="s">
        <v>113</v>
      </c>
      <c r="G1866" s="29">
        <v>1</v>
      </c>
      <c r="H1866" s="29">
        <v>6</v>
      </c>
      <c r="I1866" s="68">
        <v>24</v>
      </c>
      <c r="K1866" t="s">
        <v>106</v>
      </c>
      <c r="L1866" t="s">
        <v>5006</v>
      </c>
      <c r="M1866" s="66"/>
      <c r="O1866" t="str">
        <f t="shared" si="29"/>
        <v/>
      </c>
    </row>
    <row r="1867" spans="1:15" x14ac:dyDescent="0.25">
      <c r="A1867" t="s">
        <v>648</v>
      </c>
      <c r="B1867"/>
      <c r="C1867" t="s">
        <v>35</v>
      </c>
      <c r="D1867" s="29">
        <v>2</v>
      </c>
      <c r="E1867" s="29" t="s">
        <v>112</v>
      </c>
      <c r="F1867" t="s">
        <v>113</v>
      </c>
      <c r="G1867" s="29">
        <v>1</v>
      </c>
      <c r="H1867" s="29">
        <v>1</v>
      </c>
      <c r="I1867" s="68">
        <v>2</v>
      </c>
      <c r="K1867" t="s">
        <v>106</v>
      </c>
      <c r="L1867" t="s">
        <v>4220</v>
      </c>
      <c r="M1867" s="66"/>
      <c r="O1867" t="str">
        <f t="shared" si="29"/>
        <v/>
      </c>
    </row>
    <row r="1868" spans="1:15" x14ac:dyDescent="0.25">
      <c r="A1868" t="s">
        <v>648</v>
      </c>
      <c r="B1868"/>
      <c r="C1868" t="s">
        <v>77</v>
      </c>
      <c r="D1868" s="29">
        <v>4</v>
      </c>
      <c r="E1868" s="29" t="s">
        <v>114</v>
      </c>
      <c r="F1868" t="s">
        <v>113</v>
      </c>
      <c r="G1868" s="29">
        <v>1</v>
      </c>
      <c r="H1868" s="29">
        <v>2</v>
      </c>
      <c r="I1868" s="68">
        <v>8</v>
      </c>
      <c r="K1868" t="s">
        <v>106</v>
      </c>
      <c r="L1868" t="s">
        <v>4220</v>
      </c>
      <c r="M1868" s="66" t="s">
        <v>6920</v>
      </c>
      <c r="O1868" t="str">
        <f t="shared" si="29"/>
        <v/>
      </c>
    </row>
    <row r="1869" spans="1:15" x14ac:dyDescent="0.25">
      <c r="A1869" t="s">
        <v>1794</v>
      </c>
      <c r="B1869"/>
      <c r="C1869" t="s">
        <v>77</v>
      </c>
      <c r="D1869" s="29">
        <v>1</v>
      </c>
      <c r="E1869" s="29" t="s">
        <v>114</v>
      </c>
      <c r="F1869" t="s">
        <v>113</v>
      </c>
      <c r="G1869" s="29">
        <v>1</v>
      </c>
      <c r="H1869" s="29">
        <v>1</v>
      </c>
      <c r="I1869" s="68">
        <v>1</v>
      </c>
      <c r="K1869" t="s">
        <v>106</v>
      </c>
      <c r="L1869" t="s">
        <v>4182</v>
      </c>
      <c r="M1869" s="66" t="s">
        <v>6920</v>
      </c>
      <c r="O1869" t="str">
        <f t="shared" si="29"/>
        <v/>
      </c>
    </row>
    <row r="1870" spans="1:15" x14ac:dyDescent="0.25">
      <c r="A1870" t="s">
        <v>1794</v>
      </c>
      <c r="B1870"/>
      <c r="C1870" t="s">
        <v>35</v>
      </c>
      <c r="D1870" s="29">
        <v>3</v>
      </c>
      <c r="E1870" s="29" t="s">
        <v>112</v>
      </c>
      <c r="F1870" t="s">
        <v>113</v>
      </c>
      <c r="G1870" s="29">
        <v>1</v>
      </c>
      <c r="H1870" s="29">
        <v>1</v>
      </c>
      <c r="I1870" s="68">
        <v>3</v>
      </c>
      <c r="K1870" t="s">
        <v>106</v>
      </c>
      <c r="L1870" t="s">
        <v>4182</v>
      </c>
      <c r="M1870" s="66"/>
      <c r="O1870" t="str">
        <f t="shared" si="29"/>
        <v/>
      </c>
    </row>
    <row r="1871" spans="1:15" x14ac:dyDescent="0.25">
      <c r="A1871" t="s">
        <v>2981</v>
      </c>
      <c r="B1871"/>
      <c r="C1871" t="s">
        <v>77</v>
      </c>
      <c r="D1871" s="29">
        <v>1</v>
      </c>
      <c r="E1871" s="29" t="s">
        <v>114</v>
      </c>
      <c r="F1871" t="s">
        <v>113</v>
      </c>
      <c r="G1871" s="29">
        <v>1</v>
      </c>
      <c r="H1871" s="29">
        <v>1</v>
      </c>
      <c r="I1871" s="68">
        <v>1</v>
      </c>
      <c r="K1871" t="s">
        <v>106</v>
      </c>
      <c r="L1871" t="s">
        <v>5007</v>
      </c>
      <c r="M1871" s="66" t="s">
        <v>6906</v>
      </c>
      <c r="O1871" t="str">
        <f t="shared" si="29"/>
        <v/>
      </c>
    </row>
    <row r="1872" spans="1:15" x14ac:dyDescent="0.25">
      <c r="A1872" t="s">
        <v>2981</v>
      </c>
      <c r="B1872"/>
      <c r="C1872" t="s">
        <v>35</v>
      </c>
      <c r="D1872" s="29">
        <v>2</v>
      </c>
      <c r="E1872" s="29" t="s">
        <v>112</v>
      </c>
      <c r="F1872" t="s">
        <v>113</v>
      </c>
      <c r="G1872" s="29">
        <v>1</v>
      </c>
      <c r="H1872" s="29">
        <v>3</v>
      </c>
      <c r="I1872" s="68">
        <v>6</v>
      </c>
      <c r="K1872" t="s">
        <v>106</v>
      </c>
      <c r="L1872" t="s">
        <v>5007</v>
      </c>
      <c r="M1872" s="66"/>
      <c r="O1872" t="str">
        <f t="shared" si="29"/>
        <v/>
      </c>
    </row>
    <row r="1873" spans="1:15" x14ac:dyDescent="0.25">
      <c r="A1873" t="s">
        <v>2981</v>
      </c>
      <c r="B1873"/>
      <c r="C1873" t="s">
        <v>47</v>
      </c>
      <c r="D1873" s="29">
        <v>64</v>
      </c>
      <c r="E1873" s="29" t="s">
        <v>109</v>
      </c>
      <c r="F1873" t="s">
        <v>105</v>
      </c>
      <c r="G1873" s="29">
        <v>1</v>
      </c>
      <c r="H1873" s="29">
        <v>1</v>
      </c>
      <c r="I1873" s="68">
        <v>0.32</v>
      </c>
      <c r="K1873" t="s">
        <v>106</v>
      </c>
      <c r="L1873" t="s">
        <v>5007</v>
      </c>
      <c r="M1873" s="66"/>
      <c r="O1873" t="str">
        <f t="shared" si="29"/>
        <v/>
      </c>
    </row>
    <row r="1874" spans="1:15" x14ac:dyDescent="0.25">
      <c r="A1874" t="s">
        <v>3077</v>
      </c>
      <c r="B1874" s="103">
        <v>4</v>
      </c>
      <c r="C1874" t="s">
        <v>77</v>
      </c>
      <c r="D1874" s="29">
        <v>96</v>
      </c>
      <c r="E1874" s="29" t="s">
        <v>104</v>
      </c>
      <c r="F1874" t="s">
        <v>105</v>
      </c>
      <c r="G1874" s="29">
        <v>2</v>
      </c>
      <c r="H1874" s="29">
        <v>1</v>
      </c>
      <c r="I1874" s="68">
        <v>0.96</v>
      </c>
      <c r="K1874" t="s">
        <v>150</v>
      </c>
      <c r="L1874" t="s">
        <v>5008</v>
      </c>
      <c r="M1874" s="66" t="s">
        <v>6906</v>
      </c>
      <c r="O1874" t="str">
        <f t="shared" si="29"/>
        <v/>
      </c>
    </row>
    <row r="1875" spans="1:15" x14ac:dyDescent="0.25">
      <c r="A1875" t="s">
        <v>3077</v>
      </c>
      <c r="B1875" s="103">
        <v>4</v>
      </c>
      <c r="C1875" t="s">
        <v>35</v>
      </c>
      <c r="D1875" s="29">
        <v>96</v>
      </c>
      <c r="E1875" s="29" t="s">
        <v>108</v>
      </c>
      <c r="F1875" t="s">
        <v>105</v>
      </c>
      <c r="G1875" s="29">
        <v>2</v>
      </c>
      <c r="H1875" s="29">
        <v>1</v>
      </c>
      <c r="I1875" s="68">
        <v>0.96</v>
      </c>
      <c r="K1875" t="s">
        <v>150</v>
      </c>
      <c r="L1875" t="s">
        <v>5008</v>
      </c>
      <c r="M1875" s="66"/>
      <c r="O1875" t="str">
        <f t="shared" si="29"/>
        <v/>
      </c>
    </row>
    <row r="1876" spans="1:15" x14ac:dyDescent="0.25">
      <c r="A1876" t="s">
        <v>3077</v>
      </c>
      <c r="B1876" s="103">
        <v>4</v>
      </c>
      <c r="C1876" t="s">
        <v>46</v>
      </c>
      <c r="D1876" s="29">
        <v>64</v>
      </c>
      <c r="E1876" s="29" t="s">
        <v>111</v>
      </c>
      <c r="F1876" t="s">
        <v>105</v>
      </c>
      <c r="G1876" s="29">
        <v>1</v>
      </c>
      <c r="H1876" s="29">
        <v>1</v>
      </c>
      <c r="I1876" s="68">
        <v>0.32</v>
      </c>
      <c r="K1876" t="s">
        <v>150</v>
      </c>
      <c r="L1876" t="s">
        <v>5008</v>
      </c>
      <c r="M1876" s="66"/>
      <c r="O1876" t="str">
        <f t="shared" si="29"/>
        <v/>
      </c>
    </row>
    <row r="1877" spans="1:15" x14ac:dyDescent="0.25">
      <c r="A1877" t="s">
        <v>1552</v>
      </c>
      <c r="B1877"/>
      <c r="C1877" t="s">
        <v>77</v>
      </c>
      <c r="D1877" s="29">
        <v>2</v>
      </c>
      <c r="E1877" s="29" t="s">
        <v>114</v>
      </c>
      <c r="F1877" t="s">
        <v>113</v>
      </c>
      <c r="G1877" s="29">
        <v>1</v>
      </c>
      <c r="H1877" s="29">
        <v>1</v>
      </c>
      <c r="I1877" s="68">
        <v>2</v>
      </c>
      <c r="K1877" t="s">
        <v>106</v>
      </c>
      <c r="L1877" t="s">
        <v>4520</v>
      </c>
      <c r="M1877" s="66" t="s">
        <v>6906</v>
      </c>
      <c r="O1877" t="str">
        <f t="shared" si="29"/>
        <v/>
      </c>
    </row>
    <row r="1878" spans="1:15" x14ac:dyDescent="0.25">
      <c r="A1878" t="s">
        <v>1552</v>
      </c>
      <c r="B1878"/>
      <c r="C1878" t="s">
        <v>35</v>
      </c>
      <c r="D1878" s="29">
        <v>2</v>
      </c>
      <c r="E1878" s="29" t="s">
        <v>112</v>
      </c>
      <c r="F1878" t="s">
        <v>113</v>
      </c>
      <c r="G1878" s="29">
        <v>1</v>
      </c>
      <c r="H1878" s="29">
        <v>1</v>
      </c>
      <c r="I1878" s="68">
        <v>2</v>
      </c>
      <c r="K1878" t="s">
        <v>106</v>
      </c>
      <c r="L1878" t="s">
        <v>4520</v>
      </c>
      <c r="M1878" s="66"/>
      <c r="O1878" t="str">
        <f t="shared" si="29"/>
        <v/>
      </c>
    </row>
    <row r="1879" spans="1:15" x14ac:dyDescent="0.25">
      <c r="A1879" t="s">
        <v>1552</v>
      </c>
      <c r="B1879"/>
      <c r="C1879" t="s">
        <v>47</v>
      </c>
      <c r="D1879" s="29">
        <v>64</v>
      </c>
      <c r="E1879" s="29" t="s">
        <v>109</v>
      </c>
      <c r="F1879" t="s">
        <v>105</v>
      </c>
      <c r="G1879" s="29">
        <v>1</v>
      </c>
      <c r="H1879" s="29">
        <v>1</v>
      </c>
      <c r="I1879" s="68">
        <v>0.32</v>
      </c>
      <c r="K1879" t="s">
        <v>106</v>
      </c>
      <c r="L1879" t="s">
        <v>4520</v>
      </c>
      <c r="M1879" s="66"/>
      <c r="O1879" t="str">
        <f t="shared" si="29"/>
        <v/>
      </c>
    </row>
    <row r="1880" spans="1:15" x14ac:dyDescent="0.25">
      <c r="A1880" t="s">
        <v>1575</v>
      </c>
      <c r="B1880"/>
      <c r="C1880" t="s">
        <v>77</v>
      </c>
      <c r="D1880" s="29">
        <v>2</v>
      </c>
      <c r="E1880" s="29" t="s">
        <v>114</v>
      </c>
      <c r="F1880" t="s">
        <v>113</v>
      </c>
      <c r="G1880" s="29">
        <v>1</v>
      </c>
      <c r="H1880" s="29">
        <v>1</v>
      </c>
      <c r="I1880" s="68">
        <v>2</v>
      </c>
      <c r="K1880" t="s">
        <v>106</v>
      </c>
      <c r="L1880" t="s">
        <v>4533</v>
      </c>
      <c r="M1880" s="66" t="s">
        <v>6906</v>
      </c>
      <c r="O1880" t="str">
        <f t="shared" si="29"/>
        <v/>
      </c>
    </row>
    <row r="1881" spans="1:15" x14ac:dyDescent="0.25">
      <c r="A1881" t="s">
        <v>1575</v>
      </c>
      <c r="B1881"/>
      <c r="C1881" t="s">
        <v>35</v>
      </c>
      <c r="D1881" s="29">
        <v>4</v>
      </c>
      <c r="E1881" s="29" t="s">
        <v>112</v>
      </c>
      <c r="F1881" t="s">
        <v>113</v>
      </c>
      <c r="G1881" s="29">
        <v>1</v>
      </c>
      <c r="H1881" s="29">
        <v>1</v>
      </c>
      <c r="I1881" s="68">
        <v>4</v>
      </c>
      <c r="K1881" t="s">
        <v>106</v>
      </c>
      <c r="L1881" t="s">
        <v>4533</v>
      </c>
      <c r="M1881" s="66"/>
      <c r="O1881" t="str">
        <f t="shared" si="29"/>
        <v/>
      </c>
    </row>
    <row r="1882" spans="1:15" x14ac:dyDescent="0.25">
      <c r="A1882" t="s">
        <v>1575</v>
      </c>
      <c r="B1882"/>
      <c r="C1882" t="s">
        <v>47</v>
      </c>
      <c r="D1882" s="29">
        <v>64</v>
      </c>
      <c r="E1882" s="29" t="s">
        <v>109</v>
      </c>
      <c r="F1882" t="s">
        <v>105</v>
      </c>
      <c r="G1882" s="29">
        <v>1</v>
      </c>
      <c r="H1882" s="29">
        <v>1</v>
      </c>
      <c r="I1882" s="68">
        <v>0.32</v>
      </c>
      <c r="K1882" t="s">
        <v>106</v>
      </c>
      <c r="L1882" t="s">
        <v>4533</v>
      </c>
      <c r="M1882" s="66"/>
      <c r="O1882" t="str">
        <f t="shared" si="29"/>
        <v/>
      </c>
    </row>
    <row r="1883" spans="1:15" x14ac:dyDescent="0.25">
      <c r="A1883" t="s">
        <v>2262</v>
      </c>
      <c r="B1883"/>
      <c r="C1883" t="s">
        <v>77</v>
      </c>
      <c r="D1883" s="29">
        <v>96</v>
      </c>
      <c r="E1883" s="29" t="s">
        <v>104</v>
      </c>
      <c r="F1883" t="s">
        <v>105</v>
      </c>
      <c r="G1883" s="29">
        <v>2</v>
      </c>
      <c r="H1883" s="29">
        <v>2</v>
      </c>
      <c r="I1883" s="68">
        <v>1.92</v>
      </c>
      <c r="K1883" t="s">
        <v>106</v>
      </c>
      <c r="L1883" t="s">
        <v>5009</v>
      </c>
      <c r="M1883" s="66" t="s">
        <v>6906</v>
      </c>
      <c r="O1883" t="str">
        <f t="shared" si="29"/>
        <v/>
      </c>
    </row>
    <row r="1884" spans="1:15" x14ac:dyDescent="0.25">
      <c r="A1884" t="s">
        <v>2262</v>
      </c>
      <c r="B1884"/>
      <c r="C1884" t="s">
        <v>35</v>
      </c>
      <c r="D1884" s="29">
        <v>96</v>
      </c>
      <c r="E1884" s="29" t="s">
        <v>108</v>
      </c>
      <c r="F1884" t="s">
        <v>105</v>
      </c>
      <c r="G1884" s="29">
        <v>3</v>
      </c>
      <c r="H1884" s="29">
        <v>3</v>
      </c>
      <c r="I1884" s="68">
        <v>4.32</v>
      </c>
      <c r="K1884" t="s">
        <v>106</v>
      </c>
      <c r="L1884" t="s">
        <v>5009</v>
      </c>
      <c r="M1884" s="66"/>
      <c r="O1884" t="str">
        <f t="shared" si="29"/>
        <v/>
      </c>
    </row>
    <row r="1885" spans="1:15" x14ac:dyDescent="0.25">
      <c r="A1885" t="s">
        <v>2262</v>
      </c>
      <c r="B1885"/>
      <c r="C1885" t="s">
        <v>46</v>
      </c>
      <c r="D1885" s="29">
        <v>96</v>
      </c>
      <c r="E1885" s="29" t="s">
        <v>111</v>
      </c>
      <c r="F1885" t="s">
        <v>105</v>
      </c>
      <c r="G1885" s="29">
        <v>1</v>
      </c>
      <c r="H1885" s="29">
        <v>1</v>
      </c>
      <c r="I1885" s="68">
        <v>0.48</v>
      </c>
      <c r="K1885" t="s">
        <v>106</v>
      </c>
      <c r="L1885" t="s">
        <v>5009</v>
      </c>
      <c r="M1885" s="66"/>
      <c r="O1885" t="str">
        <f t="shared" si="29"/>
        <v/>
      </c>
    </row>
    <row r="1886" spans="1:15" x14ac:dyDescent="0.25">
      <c r="A1886" t="s">
        <v>703</v>
      </c>
      <c r="B1886"/>
      <c r="C1886" t="s">
        <v>35</v>
      </c>
      <c r="D1886" s="29">
        <v>96</v>
      </c>
      <c r="E1886" s="29" t="s">
        <v>108</v>
      </c>
      <c r="F1886" t="s">
        <v>105</v>
      </c>
      <c r="G1886" s="29">
        <v>1</v>
      </c>
      <c r="H1886" s="29">
        <v>1</v>
      </c>
      <c r="I1886" s="68">
        <v>0.48</v>
      </c>
      <c r="K1886" t="s">
        <v>106</v>
      </c>
      <c r="L1886" t="s">
        <v>4067</v>
      </c>
      <c r="M1886" s="66"/>
      <c r="O1886" t="str">
        <f t="shared" si="29"/>
        <v/>
      </c>
    </row>
    <row r="1887" spans="1:15" x14ac:dyDescent="0.25">
      <c r="A1887" t="s">
        <v>703</v>
      </c>
      <c r="B1887"/>
      <c r="C1887" t="s">
        <v>77</v>
      </c>
      <c r="D1887" s="29">
        <v>2</v>
      </c>
      <c r="E1887" s="29" t="s">
        <v>114</v>
      </c>
      <c r="F1887" t="s">
        <v>113</v>
      </c>
      <c r="G1887" s="29">
        <v>1</v>
      </c>
      <c r="H1887" s="29">
        <v>2</v>
      </c>
      <c r="I1887" s="68">
        <v>4</v>
      </c>
      <c r="K1887" t="s">
        <v>106</v>
      </c>
      <c r="L1887" t="s">
        <v>4067</v>
      </c>
      <c r="M1887" s="66" t="s">
        <v>6920</v>
      </c>
      <c r="O1887" t="str">
        <f t="shared" si="29"/>
        <v/>
      </c>
    </row>
    <row r="1888" spans="1:15" x14ac:dyDescent="0.25">
      <c r="A1888" t="s">
        <v>2982</v>
      </c>
      <c r="B1888"/>
      <c r="C1888" t="s">
        <v>77</v>
      </c>
      <c r="D1888" s="29">
        <v>34</v>
      </c>
      <c r="E1888" s="29" t="s">
        <v>104</v>
      </c>
      <c r="F1888" t="s">
        <v>105</v>
      </c>
      <c r="G1888" s="29">
        <v>1</v>
      </c>
      <c r="H1888" s="29">
        <v>1</v>
      </c>
      <c r="I1888" s="68">
        <v>0.17</v>
      </c>
      <c r="K1888" t="s">
        <v>106</v>
      </c>
      <c r="L1888" t="s">
        <v>3850</v>
      </c>
      <c r="M1888" s="66" t="s">
        <v>6920</v>
      </c>
      <c r="O1888" t="str">
        <f t="shared" si="29"/>
        <v/>
      </c>
    </row>
    <row r="1889" spans="1:15" x14ac:dyDescent="0.25">
      <c r="A1889" t="s">
        <v>2982</v>
      </c>
      <c r="B1889"/>
      <c r="C1889" t="s">
        <v>35</v>
      </c>
      <c r="D1889" s="29">
        <v>34</v>
      </c>
      <c r="E1889" s="29" t="s">
        <v>108</v>
      </c>
      <c r="F1889" t="s">
        <v>105</v>
      </c>
      <c r="G1889" s="29">
        <v>1</v>
      </c>
      <c r="H1889" s="29">
        <v>1</v>
      </c>
      <c r="I1889" s="68">
        <v>0.17</v>
      </c>
      <c r="K1889" t="s">
        <v>106</v>
      </c>
      <c r="L1889" t="s">
        <v>3850</v>
      </c>
      <c r="M1889" s="66"/>
      <c r="O1889" t="str">
        <f t="shared" si="29"/>
        <v/>
      </c>
    </row>
    <row r="1890" spans="1:15" x14ac:dyDescent="0.25">
      <c r="A1890" t="s">
        <v>1568</v>
      </c>
      <c r="B1890"/>
      <c r="C1890" t="s">
        <v>77</v>
      </c>
      <c r="D1890" s="29">
        <v>34</v>
      </c>
      <c r="E1890" s="29" t="s">
        <v>104</v>
      </c>
      <c r="F1890" t="s">
        <v>105</v>
      </c>
      <c r="G1890" s="29">
        <v>1</v>
      </c>
      <c r="H1890" s="29">
        <v>1</v>
      </c>
      <c r="I1890" s="68">
        <v>0.17</v>
      </c>
      <c r="K1890" t="s">
        <v>106</v>
      </c>
      <c r="L1890" t="s">
        <v>3958</v>
      </c>
      <c r="M1890" s="66" t="s">
        <v>6920</v>
      </c>
      <c r="O1890" t="str">
        <f t="shared" si="29"/>
        <v/>
      </c>
    </row>
    <row r="1891" spans="1:15" x14ac:dyDescent="0.25">
      <c r="A1891" t="s">
        <v>1579</v>
      </c>
      <c r="B1891"/>
      <c r="C1891" t="s">
        <v>77</v>
      </c>
      <c r="D1891" s="29">
        <v>64</v>
      </c>
      <c r="E1891" s="29" t="s">
        <v>104</v>
      </c>
      <c r="F1891" t="s">
        <v>105</v>
      </c>
      <c r="G1891" s="29">
        <v>1</v>
      </c>
      <c r="H1891" s="29">
        <v>1</v>
      </c>
      <c r="I1891" s="68">
        <v>0.32</v>
      </c>
      <c r="K1891" t="s">
        <v>106</v>
      </c>
      <c r="L1891" t="s">
        <v>4255</v>
      </c>
      <c r="M1891" s="66" t="s">
        <v>6920</v>
      </c>
      <c r="O1891" t="str">
        <f t="shared" si="29"/>
        <v/>
      </c>
    </row>
    <row r="1892" spans="1:15" x14ac:dyDescent="0.25">
      <c r="A1892" t="s">
        <v>1579</v>
      </c>
      <c r="B1892"/>
      <c r="C1892" t="s">
        <v>35</v>
      </c>
      <c r="D1892" s="29">
        <v>64</v>
      </c>
      <c r="E1892" s="29" t="s">
        <v>108</v>
      </c>
      <c r="F1892" t="s">
        <v>105</v>
      </c>
      <c r="G1892" s="29">
        <v>1</v>
      </c>
      <c r="H1892" s="29">
        <v>1</v>
      </c>
      <c r="I1892" s="68">
        <v>0.32</v>
      </c>
      <c r="K1892" t="s">
        <v>106</v>
      </c>
      <c r="L1892" t="s">
        <v>4255</v>
      </c>
      <c r="M1892" s="66"/>
      <c r="O1892" t="str">
        <f t="shared" si="29"/>
        <v/>
      </c>
    </row>
    <row r="1893" spans="1:15" x14ac:dyDescent="0.25">
      <c r="A1893" t="s">
        <v>2080</v>
      </c>
      <c r="B1893"/>
      <c r="C1893" t="s">
        <v>77</v>
      </c>
      <c r="D1893" s="29">
        <v>96</v>
      </c>
      <c r="E1893" s="29" t="s">
        <v>104</v>
      </c>
      <c r="F1893" t="s">
        <v>105</v>
      </c>
      <c r="G1893" s="29">
        <v>1</v>
      </c>
      <c r="H1893" s="29">
        <v>2</v>
      </c>
      <c r="I1893" s="68">
        <v>0.96</v>
      </c>
      <c r="K1893" t="s">
        <v>106</v>
      </c>
      <c r="L1893" t="s">
        <v>4187</v>
      </c>
      <c r="M1893" s="66" t="s">
        <v>6920</v>
      </c>
      <c r="O1893" t="str">
        <f t="shared" si="29"/>
        <v/>
      </c>
    </row>
    <row r="1894" spans="1:15" x14ac:dyDescent="0.25">
      <c r="A1894" t="s">
        <v>2080</v>
      </c>
      <c r="B1894"/>
      <c r="C1894" t="s">
        <v>35</v>
      </c>
      <c r="D1894" s="29">
        <v>3</v>
      </c>
      <c r="E1894" s="29" t="s">
        <v>112</v>
      </c>
      <c r="F1894" t="s">
        <v>113</v>
      </c>
      <c r="G1894" s="29">
        <v>1</v>
      </c>
      <c r="H1894" s="29">
        <v>1</v>
      </c>
      <c r="I1894" s="68">
        <v>3</v>
      </c>
      <c r="K1894" t="s">
        <v>106</v>
      </c>
      <c r="L1894" t="s">
        <v>4187</v>
      </c>
      <c r="M1894" s="66"/>
      <c r="O1894" t="str">
        <f t="shared" si="29"/>
        <v/>
      </c>
    </row>
    <row r="1895" spans="1:15" x14ac:dyDescent="0.25">
      <c r="A1895" t="s">
        <v>2219</v>
      </c>
      <c r="B1895" s="103">
        <v>70</v>
      </c>
      <c r="C1895" t="s">
        <v>77</v>
      </c>
      <c r="D1895" s="29">
        <v>2</v>
      </c>
      <c r="E1895" s="29" t="s">
        <v>616</v>
      </c>
      <c r="F1895" t="s">
        <v>113</v>
      </c>
      <c r="G1895" s="29">
        <v>2</v>
      </c>
      <c r="H1895" s="29">
        <v>2</v>
      </c>
      <c r="I1895" s="68">
        <v>8</v>
      </c>
      <c r="K1895" t="s">
        <v>150</v>
      </c>
      <c r="L1895" t="s">
        <v>5010</v>
      </c>
      <c r="M1895" s="66" t="s">
        <v>6906</v>
      </c>
      <c r="O1895" t="str">
        <f t="shared" si="29"/>
        <v/>
      </c>
    </row>
    <row r="1896" spans="1:15" x14ac:dyDescent="0.25">
      <c r="A1896" t="s">
        <v>2219</v>
      </c>
      <c r="C1896" t="s">
        <v>35</v>
      </c>
      <c r="D1896" s="29">
        <v>96</v>
      </c>
      <c r="E1896" s="29" t="s">
        <v>108</v>
      </c>
      <c r="F1896" t="s">
        <v>105</v>
      </c>
      <c r="G1896" s="29">
        <v>11</v>
      </c>
      <c r="H1896" s="29">
        <v>2</v>
      </c>
      <c r="I1896" s="68">
        <v>10.559999999999999</v>
      </c>
      <c r="K1896" t="s">
        <v>150</v>
      </c>
      <c r="L1896" t="s">
        <v>5010</v>
      </c>
      <c r="M1896" s="66"/>
      <c r="O1896" t="str">
        <f t="shared" si="29"/>
        <v/>
      </c>
    </row>
    <row r="1897" spans="1:15" x14ac:dyDescent="0.25">
      <c r="A1897" t="s">
        <v>2219</v>
      </c>
      <c r="C1897" t="s">
        <v>46</v>
      </c>
      <c r="D1897" s="29">
        <v>96</v>
      </c>
      <c r="E1897" s="29" t="s">
        <v>111</v>
      </c>
      <c r="F1897" t="s">
        <v>105</v>
      </c>
      <c r="G1897" s="29">
        <v>5</v>
      </c>
      <c r="H1897" s="29">
        <v>1</v>
      </c>
      <c r="I1897" s="68">
        <v>2.4</v>
      </c>
      <c r="K1897" t="s">
        <v>150</v>
      </c>
      <c r="L1897" t="s">
        <v>5010</v>
      </c>
      <c r="M1897" s="66"/>
      <c r="O1897" t="str">
        <f t="shared" si="29"/>
        <v/>
      </c>
    </row>
    <row r="1898" spans="1:15" x14ac:dyDescent="0.25">
      <c r="A1898" t="s">
        <v>3148</v>
      </c>
      <c r="B1898"/>
      <c r="C1898" t="s">
        <v>77</v>
      </c>
      <c r="D1898" s="29">
        <v>2</v>
      </c>
      <c r="E1898" s="29" t="s">
        <v>114</v>
      </c>
      <c r="F1898" t="s">
        <v>113</v>
      </c>
      <c r="G1898" s="29">
        <v>1</v>
      </c>
      <c r="H1898" s="29">
        <v>1</v>
      </c>
      <c r="I1898" s="68">
        <v>2</v>
      </c>
      <c r="K1898" t="s">
        <v>106</v>
      </c>
      <c r="L1898" t="s">
        <v>5011</v>
      </c>
      <c r="M1898" s="66" t="s">
        <v>6906</v>
      </c>
      <c r="O1898" t="str">
        <f t="shared" si="29"/>
        <v/>
      </c>
    </row>
    <row r="1899" spans="1:15" x14ac:dyDescent="0.25">
      <c r="A1899" t="s">
        <v>3148</v>
      </c>
      <c r="B1899"/>
      <c r="C1899" t="s">
        <v>35</v>
      </c>
      <c r="D1899" s="29">
        <v>2</v>
      </c>
      <c r="E1899" s="29" t="s">
        <v>112</v>
      </c>
      <c r="F1899" t="s">
        <v>113</v>
      </c>
      <c r="G1899" s="29">
        <v>1</v>
      </c>
      <c r="H1899" s="29">
        <v>1</v>
      </c>
      <c r="I1899" s="68">
        <v>2</v>
      </c>
      <c r="K1899" t="s">
        <v>106</v>
      </c>
      <c r="L1899" t="s">
        <v>5011</v>
      </c>
      <c r="M1899" s="66"/>
      <c r="O1899" t="str">
        <f t="shared" si="29"/>
        <v/>
      </c>
    </row>
    <row r="1900" spans="1:15" x14ac:dyDescent="0.25">
      <c r="A1900" t="s">
        <v>3148</v>
      </c>
      <c r="B1900"/>
      <c r="C1900" t="s">
        <v>47</v>
      </c>
      <c r="D1900" s="29">
        <v>64</v>
      </c>
      <c r="E1900" s="29" t="s">
        <v>109</v>
      </c>
      <c r="F1900" t="s">
        <v>105</v>
      </c>
      <c r="G1900" s="29">
        <v>1</v>
      </c>
      <c r="H1900" s="29">
        <v>1</v>
      </c>
      <c r="I1900" s="68">
        <v>0.32</v>
      </c>
      <c r="K1900" t="s">
        <v>106</v>
      </c>
      <c r="L1900" t="s">
        <v>5011</v>
      </c>
      <c r="M1900" s="66"/>
      <c r="O1900" t="str">
        <f t="shared" si="29"/>
        <v/>
      </c>
    </row>
    <row r="1901" spans="1:15" x14ac:dyDescent="0.25">
      <c r="A1901" t="s">
        <v>1828</v>
      </c>
      <c r="B1901" s="103">
        <v>30</v>
      </c>
      <c r="C1901" t="s">
        <v>77</v>
      </c>
      <c r="D1901" s="29">
        <v>3</v>
      </c>
      <c r="E1901" s="29" t="s">
        <v>114</v>
      </c>
      <c r="F1901" t="s">
        <v>113</v>
      </c>
      <c r="G1901" s="29">
        <v>1</v>
      </c>
      <c r="H1901" s="29">
        <v>2</v>
      </c>
      <c r="I1901" s="68">
        <v>6</v>
      </c>
      <c r="K1901" t="s">
        <v>150</v>
      </c>
      <c r="L1901" t="s">
        <v>5012</v>
      </c>
      <c r="M1901" s="66" t="s">
        <v>6906</v>
      </c>
      <c r="O1901" t="str">
        <f t="shared" si="29"/>
        <v/>
      </c>
    </row>
    <row r="1902" spans="1:15" x14ac:dyDescent="0.25">
      <c r="A1902" t="s">
        <v>1828</v>
      </c>
      <c r="C1902" t="s">
        <v>77</v>
      </c>
      <c r="D1902" s="29">
        <v>3</v>
      </c>
      <c r="E1902" s="29" t="s">
        <v>114</v>
      </c>
      <c r="F1902" t="s">
        <v>113</v>
      </c>
      <c r="G1902" s="29">
        <v>1</v>
      </c>
      <c r="H1902" s="29">
        <v>1</v>
      </c>
      <c r="I1902" s="68">
        <v>3</v>
      </c>
      <c r="K1902" t="s">
        <v>150</v>
      </c>
      <c r="L1902" t="s">
        <v>5012</v>
      </c>
      <c r="M1902" s="66" t="s">
        <v>6906</v>
      </c>
      <c r="O1902" t="str">
        <f t="shared" si="29"/>
        <v/>
      </c>
    </row>
    <row r="1903" spans="1:15" x14ac:dyDescent="0.25">
      <c r="A1903" t="s">
        <v>1828</v>
      </c>
      <c r="C1903" t="s">
        <v>35</v>
      </c>
      <c r="D1903" s="29">
        <v>3</v>
      </c>
      <c r="E1903" s="29" t="s">
        <v>112</v>
      </c>
      <c r="F1903" t="s">
        <v>113</v>
      </c>
      <c r="G1903" s="29">
        <v>1</v>
      </c>
      <c r="H1903" s="29">
        <v>2</v>
      </c>
      <c r="I1903" s="68">
        <v>6</v>
      </c>
      <c r="K1903" t="s">
        <v>150</v>
      </c>
      <c r="L1903" t="s">
        <v>5012</v>
      </c>
      <c r="M1903" s="66"/>
      <c r="O1903" t="str">
        <f t="shared" si="29"/>
        <v/>
      </c>
    </row>
    <row r="1904" spans="1:15" x14ac:dyDescent="0.25">
      <c r="A1904" t="s">
        <v>1828</v>
      </c>
      <c r="C1904" t="s">
        <v>46</v>
      </c>
      <c r="D1904" s="29">
        <v>64</v>
      </c>
      <c r="E1904" s="29" t="s">
        <v>111</v>
      </c>
      <c r="F1904" t="s">
        <v>105</v>
      </c>
      <c r="G1904" s="29">
        <v>1</v>
      </c>
      <c r="H1904" s="29">
        <v>1</v>
      </c>
      <c r="I1904" s="68">
        <v>0.32</v>
      </c>
      <c r="K1904" t="s">
        <v>150</v>
      </c>
      <c r="L1904" t="s">
        <v>5012</v>
      </c>
      <c r="M1904" s="66"/>
      <c r="O1904" t="str">
        <f t="shared" si="29"/>
        <v/>
      </c>
    </row>
    <row r="1905" spans="1:15" x14ac:dyDescent="0.25">
      <c r="A1905" t="s">
        <v>1836</v>
      </c>
      <c r="B1905" s="103">
        <v>10</v>
      </c>
      <c r="C1905" t="s">
        <v>77</v>
      </c>
      <c r="D1905" s="29">
        <v>1</v>
      </c>
      <c r="E1905" s="29" t="s">
        <v>114</v>
      </c>
      <c r="F1905" t="s">
        <v>113</v>
      </c>
      <c r="G1905" s="29">
        <v>1</v>
      </c>
      <c r="H1905" s="29">
        <v>1</v>
      </c>
      <c r="I1905" s="68">
        <v>1</v>
      </c>
      <c r="K1905" t="s">
        <v>150</v>
      </c>
      <c r="L1905" t="s">
        <v>5013</v>
      </c>
      <c r="M1905" s="66" t="s">
        <v>6906</v>
      </c>
      <c r="O1905" t="str">
        <f t="shared" si="29"/>
        <v/>
      </c>
    </row>
    <row r="1906" spans="1:15" x14ac:dyDescent="0.25">
      <c r="A1906" t="s">
        <v>1836</v>
      </c>
      <c r="C1906" t="s">
        <v>35</v>
      </c>
      <c r="D1906" s="29">
        <v>96</v>
      </c>
      <c r="E1906" s="29" t="s">
        <v>108</v>
      </c>
      <c r="F1906" t="s">
        <v>105</v>
      </c>
      <c r="G1906" s="29">
        <v>5</v>
      </c>
      <c r="H1906" s="29">
        <v>1</v>
      </c>
      <c r="I1906" s="68">
        <v>2.4</v>
      </c>
      <c r="K1906" t="s">
        <v>150</v>
      </c>
      <c r="L1906" t="s">
        <v>5013</v>
      </c>
      <c r="M1906" s="66"/>
      <c r="O1906" t="str">
        <f t="shared" si="29"/>
        <v/>
      </c>
    </row>
    <row r="1907" spans="1:15" x14ac:dyDescent="0.25">
      <c r="A1907" t="s">
        <v>1836</v>
      </c>
      <c r="C1907" t="s">
        <v>46</v>
      </c>
      <c r="D1907" s="29">
        <v>64</v>
      </c>
      <c r="E1907" s="29" t="s">
        <v>111</v>
      </c>
      <c r="F1907" t="s">
        <v>105</v>
      </c>
      <c r="G1907" s="29">
        <v>1</v>
      </c>
      <c r="H1907" s="29">
        <v>1</v>
      </c>
      <c r="I1907" s="68">
        <v>0.32</v>
      </c>
      <c r="K1907" t="s">
        <v>150</v>
      </c>
      <c r="L1907" t="s">
        <v>5013</v>
      </c>
      <c r="M1907" s="66"/>
      <c r="O1907" t="str">
        <f t="shared" si="29"/>
        <v/>
      </c>
    </row>
    <row r="1908" spans="1:15" x14ac:dyDescent="0.25">
      <c r="A1908" t="s">
        <v>1770</v>
      </c>
      <c r="B1908"/>
      <c r="C1908" t="s">
        <v>77</v>
      </c>
      <c r="D1908" s="29">
        <v>96</v>
      </c>
      <c r="E1908" s="29" t="s">
        <v>104</v>
      </c>
      <c r="F1908" t="s">
        <v>105</v>
      </c>
      <c r="G1908" s="29">
        <v>1</v>
      </c>
      <c r="H1908" s="29">
        <v>1</v>
      </c>
      <c r="I1908" s="68">
        <v>0.48</v>
      </c>
      <c r="K1908" t="s">
        <v>106</v>
      </c>
      <c r="L1908" t="s">
        <v>5014</v>
      </c>
      <c r="M1908" s="66" t="s">
        <v>6906</v>
      </c>
      <c r="O1908" t="str">
        <f t="shared" si="29"/>
        <v/>
      </c>
    </row>
    <row r="1909" spans="1:15" x14ac:dyDescent="0.25">
      <c r="A1909" t="s">
        <v>1770</v>
      </c>
      <c r="B1909"/>
      <c r="C1909" t="s">
        <v>47</v>
      </c>
      <c r="D1909" s="29">
        <v>64</v>
      </c>
      <c r="E1909" s="29" t="s">
        <v>109</v>
      </c>
      <c r="F1909" t="s">
        <v>105</v>
      </c>
      <c r="G1909" s="29">
        <v>1</v>
      </c>
      <c r="H1909" s="29">
        <v>1</v>
      </c>
      <c r="I1909" s="68">
        <v>0.32</v>
      </c>
      <c r="K1909" t="s">
        <v>106</v>
      </c>
      <c r="L1909" t="s">
        <v>5014</v>
      </c>
      <c r="M1909" s="66"/>
      <c r="O1909" t="str">
        <f t="shared" si="29"/>
        <v/>
      </c>
    </row>
    <row r="1910" spans="1:15" x14ac:dyDescent="0.25">
      <c r="A1910" t="s">
        <v>1770</v>
      </c>
      <c r="B1910"/>
      <c r="C1910" t="s">
        <v>35</v>
      </c>
      <c r="D1910" s="29">
        <v>2</v>
      </c>
      <c r="E1910" s="29" t="s">
        <v>112</v>
      </c>
      <c r="F1910" t="s">
        <v>113</v>
      </c>
      <c r="G1910" s="29">
        <v>1</v>
      </c>
      <c r="H1910" s="29">
        <v>2</v>
      </c>
      <c r="I1910" s="68">
        <v>4</v>
      </c>
      <c r="K1910" t="s">
        <v>106</v>
      </c>
      <c r="L1910" t="s">
        <v>5014</v>
      </c>
      <c r="M1910" s="66"/>
      <c r="O1910" t="str">
        <f t="shared" si="29"/>
        <v/>
      </c>
    </row>
    <row r="1911" spans="1:15" x14ac:dyDescent="0.25">
      <c r="A1911" t="s">
        <v>1795</v>
      </c>
      <c r="B1911"/>
      <c r="C1911" t="s">
        <v>77</v>
      </c>
      <c r="D1911" s="29">
        <v>34</v>
      </c>
      <c r="E1911" s="29" t="s">
        <v>104</v>
      </c>
      <c r="F1911" t="s">
        <v>105</v>
      </c>
      <c r="G1911" s="29">
        <v>1</v>
      </c>
      <c r="H1911" s="29">
        <v>1</v>
      </c>
      <c r="I1911" s="68">
        <v>0.17</v>
      </c>
      <c r="K1911" t="s">
        <v>106</v>
      </c>
      <c r="L1911" t="s">
        <v>5015</v>
      </c>
      <c r="M1911" s="66" t="s">
        <v>6906</v>
      </c>
      <c r="O1911" t="str">
        <f t="shared" si="29"/>
        <v/>
      </c>
    </row>
    <row r="1912" spans="1:15" x14ac:dyDescent="0.25">
      <c r="A1912" t="s">
        <v>1795</v>
      </c>
      <c r="B1912"/>
      <c r="C1912" t="s">
        <v>35</v>
      </c>
      <c r="D1912" s="29">
        <v>4</v>
      </c>
      <c r="E1912" s="29" t="s">
        <v>112</v>
      </c>
      <c r="F1912" t="s">
        <v>113</v>
      </c>
      <c r="G1912" s="29">
        <v>1</v>
      </c>
      <c r="H1912" s="29">
        <v>1</v>
      </c>
      <c r="I1912" s="68">
        <v>4</v>
      </c>
      <c r="K1912" t="s">
        <v>106</v>
      </c>
      <c r="L1912" t="s">
        <v>5015</v>
      </c>
      <c r="M1912" s="66"/>
      <c r="O1912" t="str">
        <f t="shared" si="29"/>
        <v/>
      </c>
    </row>
    <row r="1913" spans="1:15" x14ac:dyDescent="0.25">
      <c r="A1913" t="s">
        <v>1795</v>
      </c>
      <c r="B1913"/>
      <c r="C1913" t="s">
        <v>46</v>
      </c>
      <c r="D1913" s="29">
        <v>96</v>
      </c>
      <c r="E1913" s="29" t="s">
        <v>111</v>
      </c>
      <c r="F1913" t="s">
        <v>105</v>
      </c>
      <c r="G1913" s="29">
        <v>1</v>
      </c>
      <c r="H1913" s="29">
        <v>1</v>
      </c>
      <c r="I1913" s="68">
        <v>0.48</v>
      </c>
      <c r="K1913" t="s">
        <v>106</v>
      </c>
      <c r="L1913" t="s">
        <v>5015</v>
      </c>
      <c r="M1913" s="66"/>
      <c r="O1913" t="str">
        <f t="shared" si="29"/>
        <v/>
      </c>
    </row>
    <row r="1914" spans="1:15" x14ac:dyDescent="0.25">
      <c r="A1914" t="s">
        <v>2235</v>
      </c>
      <c r="B1914"/>
      <c r="C1914" t="s">
        <v>77</v>
      </c>
      <c r="D1914" s="29">
        <v>64</v>
      </c>
      <c r="E1914" s="29" t="s">
        <v>104</v>
      </c>
      <c r="F1914" t="s">
        <v>105</v>
      </c>
      <c r="G1914" s="29">
        <v>1</v>
      </c>
      <c r="H1914" s="29">
        <v>1</v>
      </c>
      <c r="I1914" s="68">
        <v>0.32</v>
      </c>
      <c r="K1914" t="s">
        <v>106</v>
      </c>
      <c r="L1914" t="s">
        <v>3929</v>
      </c>
      <c r="M1914" s="66" t="s">
        <v>6920</v>
      </c>
      <c r="O1914" t="str">
        <f t="shared" si="29"/>
        <v/>
      </c>
    </row>
    <row r="1915" spans="1:15" x14ac:dyDescent="0.25">
      <c r="A1915" t="s">
        <v>2235</v>
      </c>
      <c r="B1915"/>
      <c r="C1915" t="s">
        <v>35</v>
      </c>
      <c r="D1915" s="29">
        <v>96</v>
      </c>
      <c r="E1915" s="29" t="s">
        <v>108</v>
      </c>
      <c r="F1915" t="s">
        <v>105</v>
      </c>
      <c r="G1915" s="29">
        <v>1</v>
      </c>
      <c r="H1915" s="29">
        <v>1</v>
      </c>
      <c r="I1915" s="68">
        <v>0.48</v>
      </c>
      <c r="K1915" t="s">
        <v>106</v>
      </c>
      <c r="L1915" t="s">
        <v>3929</v>
      </c>
      <c r="M1915" s="66"/>
      <c r="O1915" t="str">
        <f t="shared" si="29"/>
        <v/>
      </c>
    </row>
    <row r="1916" spans="1:15" x14ac:dyDescent="0.25">
      <c r="A1916" t="s">
        <v>3154</v>
      </c>
      <c r="B1916"/>
      <c r="C1916" t="s">
        <v>77</v>
      </c>
      <c r="D1916" s="29">
        <v>4</v>
      </c>
      <c r="E1916" s="29" t="s">
        <v>114</v>
      </c>
      <c r="F1916" t="s">
        <v>113</v>
      </c>
      <c r="G1916" s="29">
        <v>1</v>
      </c>
      <c r="H1916" s="29">
        <v>4</v>
      </c>
      <c r="I1916" s="68">
        <v>16</v>
      </c>
      <c r="K1916" t="s">
        <v>106</v>
      </c>
      <c r="L1916" t="s">
        <v>5016</v>
      </c>
      <c r="M1916" s="66" t="s">
        <v>6906</v>
      </c>
      <c r="O1916" t="str">
        <f t="shared" si="29"/>
        <v/>
      </c>
    </row>
    <row r="1917" spans="1:15" x14ac:dyDescent="0.25">
      <c r="A1917" t="s">
        <v>3154</v>
      </c>
      <c r="B1917"/>
      <c r="C1917" t="s">
        <v>47</v>
      </c>
      <c r="D1917" s="29">
        <v>64</v>
      </c>
      <c r="E1917" s="29" t="s">
        <v>109</v>
      </c>
      <c r="F1917" t="s">
        <v>105</v>
      </c>
      <c r="G1917" s="29">
        <v>2</v>
      </c>
      <c r="H1917" s="29">
        <v>3</v>
      </c>
      <c r="I1917" s="68">
        <v>1.92</v>
      </c>
      <c r="K1917" t="s">
        <v>106</v>
      </c>
      <c r="L1917" t="s">
        <v>5016</v>
      </c>
      <c r="M1917" s="66"/>
      <c r="O1917" t="str">
        <f t="shared" si="29"/>
        <v/>
      </c>
    </row>
    <row r="1918" spans="1:15" x14ac:dyDescent="0.25">
      <c r="A1918" t="s">
        <v>3154</v>
      </c>
      <c r="B1918"/>
      <c r="C1918" t="s">
        <v>35</v>
      </c>
      <c r="D1918" s="29">
        <v>4</v>
      </c>
      <c r="E1918" s="29" t="s">
        <v>112</v>
      </c>
      <c r="F1918" t="s">
        <v>113</v>
      </c>
      <c r="G1918" s="29">
        <v>1</v>
      </c>
      <c r="H1918" s="29">
        <v>6</v>
      </c>
      <c r="I1918" s="68">
        <v>24</v>
      </c>
      <c r="K1918" t="s">
        <v>106</v>
      </c>
      <c r="L1918" t="s">
        <v>5016</v>
      </c>
      <c r="M1918" s="66"/>
      <c r="O1918" t="str">
        <f t="shared" si="29"/>
        <v/>
      </c>
    </row>
    <row r="1919" spans="1:15" x14ac:dyDescent="0.25">
      <c r="A1919" t="s">
        <v>392</v>
      </c>
      <c r="B1919"/>
      <c r="C1919" t="s">
        <v>35</v>
      </c>
      <c r="D1919" s="29">
        <v>96</v>
      </c>
      <c r="E1919" s="29" t="s">
        <v>108</v>
      </c>
      <c r="F1919" t="s">
        <v>105</v>
      </c>
      <c r="G1919" s="29">
        <v>3</v>
      </c>
      <c r="H1919" s="29">
        <v>1</v>
      </c>
      <c r="I1919" s="68">
        <v>1.44</v>
      </c>
      <c r="K1919" t="s">
        <v>106</v>
      </c>
      <c r="L1919" t="s">
        <v>4098</v>
      </c>
      <c r="M1919" s="66"/>
      <c r="O1919" t="str">
        <f t="shared" si="29"/>
        <v/>
      </c>
    </row>
    <row r="1920" spans="1:15" x14ac:dyDescent="0.25">
      <c r="A1920" t="s">
        <v>392</v>
      </c>
      <c r="B1920"/>
      <c r="C1920" t="s">
        <v>77</v>
      </c>
      <c r="D1920" s="29">
        <v>1</v>
      </c>
      <c r="E1920" s="29" t="s">
        <v>114</v>
      </c>
      <c r="F1920" t="s">
        <v>113</v>
      </c>
      <c r="G1920" s="29">
        <v>1</v>
      </c>
      <c r="H1920" s="29">
        <v>1</v>
      </c>
      <c r="I1920" s="68">
        <v>1</v>
      </c>
      <c r="K1920" t="s">
        <v>106</v>
      </c>
      <c r="L1920" t="s">
        <v>4098</v>
      </c>
      <c r="M1920" s="66" t="s">
        <v>6920</v>
      </c>
      <c r="O1920" t="str">
        <f t="shared" si="29"/>
        <v/>
      </c>
    </row>
    <row r="1921" spans="1:15" x14ac:dyDescent="0.25">
      <c r="A1921" t="s">
        <v>1547</v>
      </c>
      <c r="B1921"/>
      <c r="C1921" t="s">
        <v>77</v>
      </c>
      <c r="D1921" s="29">
        <v>96</v>
      </c>
      <c r="E1921" s="29" t="s">
        <v>104</v>
      </c>
      <c r="F1921" t="s">
        <v>105</v>
      </c>
      <c r="G1921" s="29">
        <v>1</v>
      </c>
      <c r="H1921" s="29">
        <v>1</v>
      </c>
      <c r="I1921" s="68">
        <v>0.48</v>
      </c>
      <c r="K1921" t="s">
        <v>106</v>
      </c>
      <c r="L1921" t="s">
        <v>3956</v>
      </c>
      <c r="M1921" s="66" t="s">
        <v>6920</v>
      </c>
      <c r="O1921" t="str">
        <f t="shared" si="29"/>
        <v/>
      </c>
    </row>
    <row r="1922" spans="1:15" x14ac:dyDescent="0.25">
      <c r="A1922" t="s">
        <v>1547</v>
      </c>
      <c r="B1922"/>
      <c r="C1922" t="s">
        <v>35</v>
      </c>
      <c r="D1922" s="29">
        <v>1</v>
      </c>
      <c r="E1922" s="29" t="s">
        <v>112</v>
      </c>
      <c r="F1922" t="s">
        <v>113</v>
      </c>
      <c r="G1922" s="29">
        <v>1</v>
      </c>
      <c r="H1922" s="29">
        <v>1</v>
      </c>
      <c r="I1922" s="68">
        <v>1</v>
      </c>
      <c r="K1922" t="s">
        <v>106</v>
      </c>
      <c r="L1922" t="s">
        <v>3956</v>
      </c>
      <c r="M1922" s="66"/>
      <c r="O1922" t="str">
        <f t="shared" si="29"/>
        <v/>
      </c>
    </row>
    <row r="1923" spans="1:15" x14ac:dyDescent="0.25">
      <c r="A1923" t="s">
        <v>1561</v>
      </c>
      <c r="B1923"/>
      <c r="C1923" t="s">
        <v>77</v>
      </c>
      <c r="D1923" s="29">
        <v>64</v>
      </c>
      <c r="E1923" s="29" t="s">
        <v>104</v>
      </c>
      <c r="F1923" t="s">
        <v>105</v>
      </c>
      <c r="G1923" s="29">
        <v>1</v>
      </c>
      <c r="H1923" s="29">
        <v>1</v>
      </c>
      <c r="I1923" s="68">
        <v>0.32</v>
      </c>
      <c r="K1923" t="s">
        <v>106</v>
      </c>
      <c r="L1923" t="s">
        <v>3941</v>
      </c>
      <c r="M1923" s="66" t="s">
        <v>6920</v>
      </c>
      <c r="O1923" t="str">
        <f t="shared" si="29"/>
        <v/>
      </c>
    </row>
    <row r="1924" spans="1:15" x14ac:dyDescent="0.25">
      <c r="A1924" t="s">
        <v>1561</v>
      </c>
      <c r="B1924"/>
      <c r="C1924" t="s">
        <v>35</v>
      </c>
      <c r="D1924" s="29">
        <v>1</v>
      </c>
      <c r="E1924" s="29" t="s">
        <v>112</v>
      </c>
      <c r="F1924" t="s">
        <v>113</v>
      </c>
      <c r="G1924" s="29">
        <v>1</v>
      </c>
      <c r="H1924" s="29">
        <v>1</v>
      </c>
      <c r="I1924" s="68">
        <v>1</v>
      </c>
      <c r="K1924" t="s">
        <v>106</v>
      </c>
      <c r="L1924" t="s">
        <v>3941</v>
      </c>
      <c r="M1924" s="66"/>
      <c r="O1924" t="str">
        <f t="shared" si="29"/>
        <v/>
      </c>
    </row>
    <row r="1925" spans="1:15" x14ac:dyDescent="0.25">
      <c r="A1925" t="s">
        <v>2236</v>
      </c>
      <c r="B1925"/>
      <c r="C1925" t="s">
        <v>77</v>
      </c>
      <c r="D1925" s="29">
        <v>96</v>
      </c>
      <c r="E1925" s="29" t="s">
        <v>104</v>
      </c>
      <c r="F1925" t="s">
        <v>105</v>
      </c>
      <c r="G1925" s="29">
        <v>1</v>
      </c>
      <c r="H1925" s="29">
        <v>1</v>
      </c>
      <c r="I1925" s="68">
        <v>0.48</v>
      </c>
      <c r="K1925" t="s">
        <v>106</v>
      </c>
      <c r="L1925" t="s">
        <v>5017</v>
      </c>
      <c r="M1925" s="66" t="s">
        <v>6906</v>
      </c>
      <c r="O1925" t="str">
        <f t="shared" si="29"/>
        <v/>
      </c>
    </row>
    <row r="1926" spans="1:15" x14ac:dyDescent="0.25">
      <c r="A1926" t="s">
        <v>2236</v>
      </c>
      <c r="B1926"/>
      <c r="C1926" t="s">
        <v>47</v>
      </c>
      <c r="D1926" s="29">
        <v>1</v>
      </c>
      <c r="E1926" s="29" t="s">
        <v>126</v>
      </c>
      <c r="F1926" t="s">
        <v>113</v>
      </c>
      <c r="G1926" s="29">
        <v>1</v>
      </c>
      <c r="H1926" s="29">
        <v>1</v>
      </c>
      <c r="I1926" s="68">
        <v>1</v>
      </c>
      <c r="K1926" t="s">
        <v>106</v>
      </c>
      <c r="L1926" t="s">
        <v>5017</v>
      </c>
      <c r="M1926" s="66"/>
      <c r="O1926" t="str">
        <f t="shared" si="29"/>
        <v/>
      </c>
    </row>
    <row r="1927" spans="1:15" x14ac:dyDescent="0.25">
      <c r="A1927" t="s">
        <v>2236</v>
      </c>
      <c r="B1927"/>
      <c r="C1927" t="s">
        <v>35</v>
      </c>
      <c r="D1927" s="29">
        <v>4</v>
      </c>
      <c r="E1927" s="29" t="s">
        <v>112</v>
      </c>
      <c r="F1927" t="s">
        <v>113</v>
      </c>
      <c r="G1927" s="29">
        <v>1</v>
      </c>
      <c r="H1927" s="29">
        <v>4</v>
      </c>
      <c r="I1927" s="68">
        <v>16</v>
      </c>
      <c r="K1927" t="s">
        <v>106</v>
      </c>
      <c r="L1927" t="s">
        <v>5017</v>
      </c>
      <c r="M1927" s="66"/>
      <c r="O1927" t="str">
        <f t="shared" si="29"/>
        <v/>
      </c>
    </row>
    <row r="1928" spans="1:15" x14ac:dyDescent="0.25">
      <c r="A1928" t="s">
        <v>2081</v>
      </c>
      <c r="B1928"/>
      <c r="C1928" t="s">
        <v>77</v>
      </c>
      <c r="D1928" s="29">
        <v>1</v>
      </c>
      <c r="E1928" s="29" t="s">
        <v>114</v>
      </c>
      <c r="F1928" t="s">
        <v>113</v>
      </c>
      <c r="G1928" s="29">
        <v>1</v>
      </c>
      <c r="H1928" s="29">
        <v>1</v>
      </c>
      <c r="I1928" s="68">
        <v>1</v>
      </c>
      <c r="K1928" t="s">
        <v>106</v>
      </c>
      <c r="L1928" t="s">
        <v>5018</v>
      </c>
      <c r="M1928" s="66" t="s">
        <v>6906</v>
      </c>
      <c r="O1928" t="str">
        <f t="shared" si="29"/>
        <v/>
      </c>
    </row>
    <row r="1929" spans="1:15" x14ac:dyDescent="0.25">
      <c r="A1929" t="s">
        <v>2081</v>
      </c>
      <c r="B1929"/>
      <c r="C1929" t="s">
        <v>35</v>
      </c>
      <c r="D1929" s="29">
        <v>3</v>
      </c>
      <c r="E1929" s="29" t="s">
        <v>112</v>
      </c>
      <c r="F1929" t="s">
        <v>113</v>
      </c>
      <c r="G1929" s="29">
        <v>1</v>
      </c>
      <c r="H1929" s="29">
        <v>1</v>
      </c>
      <c r="I1929" s="68">
        <v>3</v>
      </c>
      <c r="K1929" t="s">
        <v>106</v>
      </c>
      <c r="L1929" t="s">
        <v>5018</v>
      </c>
      <c r="M1929" s="66"/>
      <c r="O1929" t="str">
        <f t="shared" ref="O1929:O1992" si="30">TRIM(N1929)</f>
        <v/>
      </c>
    </row>
    <row r="1930" spans="1:15" x14ac:dyDescent="0.25">
      <c r="A1930" t="s">
        <v>2081</v>
      </c>
      <c r="B1930"/>
      <c r="C1930" t="s">
        <v>47</v>
      </c>
      <c r="D1930" s="29">
        <v>64</v>
      </c>
      <c r="E1930" s="29" t="s">
        <v>109</v>
      </c>
      <c r="F1930" t="s">
        <v>105</v>
      </c>
      <c r="G1930" s="29">
        <v>1</v>
      </c>
      <c r="H1930" s="29">
        <v>2</v>
      </c>
      <c r="I1930" s="68">
        <v>0.64</v>
      </c>
      <c r="K1930" t="s">
        <v>106</v>
      </c>
      <c r="L1930" t="s">
        <v>5018</v>
      </c>
      <c r="M1930" s="66"/>
      <c r="O1930" t="str">
        <f t="shared" si="30"/>
        <v/>
      </c>
    </row>
    <row r="1931" spans="1:15" x14ac:dyDescent="0.25">
      <c r="A1931" t="s">
        <v>3172</v>
      </c>
      <c r="B1931"/>
      <c r="C1931" t="s">
        <v>77</v>
      </c>
      <c r="D1931" s="29">
        <v>96</v>
      </c>
      <c r="E1931" s="29" t="s">
        <v>104</v>
      </c>
      <c r="F1931" t="s">
        <v>105</v>
      </c>
      <c r="G1931" s="29">
        <v>1</v>
      </c>
      <c r="H1931" s="29">
        <v>1</v>
      </c>
      <c r="I1931" s="68">
        <v>0.48</v>
      </c>
      <c r="K1931" t="s">
        <v>106</v>
      </c>
      <c r="L1931" t="s">
        <v>5019</v>
      </c>
      <c r="M1931" s="66" t="s">
        <v>6906</v>
      </c>
      <c r="O1931" t="str">
        <f t="shared" si="30"/>
        <v/>
      </c>
    </row>
    <row r="1932" spans="1:15" x14ac:dyDescent="0.25">
      <c r="A1932" t="s">
        <v>3172</v>
      </c>
      <c r="B1932"/>
      <c r="C1932" t="s">
        <v>35</v>
      </c>
      <c r="D1932" s="29">
        <v>96</v>
      </c>
      <c r="E1932" s="29" t="s">
        <v>108</v>
      </c>
      <c r="F1932" t="s">
        <v>105</v>
      </c>
      <c r="G1932" s="29">
        <v>2</v>
      </c>
      <c r="H1932" s="29">
        <v>1</v>
      </c>
      <c r="I1932" s="68">
        <v>0.96</v>
      </c>
      <c r="K1932" t="s">
        <v>106</v>
      </c>
      <c r="L1932" t="s">
        <v>5019</v>
      </c>
      <c r="M1932" s="66"/>
      <c r="O1932" t="str">
        <f t="shared" si="30"/>
        <v/>
      </c>
    </row>
    <row r="1933" spans="1:15" x14ac:dyDescent="0.25">
      <c r="A1933" t="s">
        <v>3172</v>
      </c>
      <c r="B1933"/>
      <c r="C1933" t="s">
        <v>46</v>
      </c>
      <c r="D1933" s="29">
        <v>96</v>
      </c>
      <c r="E1933" s="29" t="s">
        <v>111</v>
      </c>
      <c r="F1933" t="s">
        <v>105</v>
      </c>
      <c r="G1933" s="29">
        <v>2</v>
      </c>
      <c r="H1933" s="29">
        <v>1</v>
      </c>
      <c r="I1933" s="68">
        <v>0.96</v>
      </c>
      <c r="K1933" t="s">
        <v>106</v>
      </c>
      <c r="L1933" t="s">
        <v>5019</v>
      </c>
      <c r="M1933" s="66"/>
      <c r="O1933" t="str">
        <f t="shared" si="30"/>
        <v/>
      </c>
    </row>
    <row r="1934" spans="1:15" x14ac:dyDescent="0.25">
      <c r="A1934" t="s">
        <v>1918</v>
      </c>
      <c r="B1934"/>
      <c r="C1934" t="s">
        <v>77</v>
      </c>
      <c r="D1934" s="29">
        <v>96</v>
      </c>
      <c r="E1934" s="29" t="s">
        <v>104</v>
      </c>
      <c r="F1934" t="s">
        <v>105</v>
      </c>
      <c r="G1934" s="29">
        <v>3</v>
      </c>
      <c r="H1934" s="29">
        <v>3</v>
      </c>
      <c r="I1934" s="68">
        <v>4.32</v>
      </c>
      <c r="K1934" t="s">
        <v>106</v>
      </c>
      <c r="L1934" t="s">
        <v>4036</v>
      </c>
      <c r="M1934" s="66" t="s">
        <v>6920</v>
      </c>
      <c r="O1934" t="str">
        <f t="shared" si="30"/>
        <v/>
      </c>
    </row>
    <row r="1935" spans="1:15" x14ac:dyDescent="0.25">
      <c r="A1935" t="s">
        <v>1918</v>
      </c>
      <c r="B1935"/>
      <c r="C1935" t="s">
        <v>47</v>
      </c>
      <c r="D1935" s="29">
        <v>64</v>
      </c>
      <c r="E1935" s="29" t="s">
        <v>109</v>
      </c>
      <c r="F1935" t="s">
        <v>105</v>
      </c>
      <c r="G1935" s="29">
        <v>1</v>
      </c>
      <c r="H1935" s="29">
        <v>1</v>
      </c>
      <c r="I1935" s="68">
        <v>0.32</v>
      </c>
      <c r="K1935" t="s">
        <v>106</v>
      </c>
      <c r="L1935" t="s">
        <v>4036</v>
      </c>
      <c r="M1935" s="66"/>
      <c r="O1935" t="str">
        <f t="shared" si="30"/>
        <v/>
      </c>
    </row>
    <row r="1936" spans="1:15" x14ac:dyDescent="0.25">
      <c r="A1936" t="s">
        <v>1918</v>
      </c>
      <c r="B1936"/>
      <c r="C1936" t="s">
        <v>35</v>
      </c>
      <c r="D1936" s="29">
        <v>96</v>
      </c>
      <c r="E1936" s="29" t="s">
        <v>108</v>
      </c>
      <c r="F1936" t="s">
        <v>105</v>
      </c>
      <c r="G1936" s="29">
        <v>2</v>
      </c>
      <c r="H1936" s="29">
        <v>1</v>
      </c>
      <c r="I1936" s="68">
        <v>0.96</v>
      </c>
      <c r="K1936" t="s">
        <v>106</v>
      </c>
      <c r="L1936" t="s">
        <v>4036</v>
      </c>
      <c r="M1936" s="66"/>
      <c r="O1936" t="str">
        <f t="shared" si="30"/>
        <v/>
      </c>
    </row>
    <row r="1937" spans="1:15" x14ac:dyDescent="0.25">
      <c r="A1937" t="s">
        <v>1681</v>
      </c>
      <c r="B1937"/>
      <c r="C1937" t="s">
        <v>77</v>
      </c>
      <c r="D1937" s="29">
        <v>3</v>
      </c>
      <c r="E1937" s="29" t="s">
        <v>114</v>
      </c>
      <c r="F1937" t="s">
        <v>113</v>
      </c>
      <c r="G1937" s="29">
        <v>1</v>
      </c>
      <c r="H1937" s="29">
        <v>6</v>
      </c>
      <c r="I1937" s="68">
        <v>18</v>
      </c>
      <c r="K1937" t="s">
        <v>106</v>
      </c>
      <c r="L1937" t="s">
        <v>5020</v>
      </c>
      <c r="M1937" s="66" t="s">
        <v>6906</v>
      </c>
      <c r="O1937" t="str">
        <f t="shared" si="30"/>
        <v/>
      </c>
    </row>
    <row r="1938" spans="1:15" x14ac:dyDescent="0.25">
      <c r="A1938" t="s">
        <v>1681</v>
      </c>
      <c r="B1938"/>
      <c r="C1938" t="s">
        <v>47</v>
      </c>
      <c r="D1938" s="29">
        <v>64</v>
      </c>
      <c r="E1938" s="29" t="s">
        <v>109</v>
      </c>
      <c r="F1938" t="s">
        <v>105</v>
      </c>
      <c r="G1938" s="29">
        <v>2</v>
      </c>
      <c r="H1938" s="29">
        <v>5</v>
      </c>
      <c r="I1938" s="68">
        <v>3.2</v>
      </c>
      <c r="K1938" t="s">
        <v>106</v>
      </c>
      <c r="L1938" t="s">
        <v>5020</v>
      </c>
      <c r="M1938" s="66"/>
      <c r="O1938" t="str">
        <f t="shared" si="30"/>
        <v/>
      </c>
    </row>
    <row r="1939" spans="1:15" x14ac:dyDescent="0.25">
      <c r="A1939" t="s">
        <v>1681</v>
      </c>
      <c r="B1939"/>
      <c r="C1939" t="s">
        <v>35</v>
      </c>
      <c r="D1939" s="29">
        <v>3</v>
      </c>
      <c r="E1939" s="29" t="s">
        <v>112</v>
      </c>
      <c r="F1939" t="s">
        <v>113</v>
      </c>
      <c r="G1939" s="29">
        <v>2</v>
      </c>
      <c r="H1939" s="29">
        <v>6</v>
      </c>
      <c r="I1939" s="68">
        <v>36</v>
      </c>
      <c r="K1939" t="s">
        <v>106</v>
      </c>
      <c r="L1939" t="s">
        <v>5020</v>
      </c>
      <c r="M1939" s="66"/>
      <c r="O1939" t="str">
        <f t="shared" si="30"/>
        <v/>
      </c>
    </row>
    <row r="1940" spans="1:15" x14ac:dyDescent="0.25">
      <c r="A1940" t="s">
        <v>2983</v>
      </c>
      <c r="B1940"/>
      <c r="C1940" t="s">
        <v>77</v>
      </c>
      <c r="D1940" s="29">
        <v>96</v>
      </c>
      <c r="E1940" s="29" t="s">
        <v>104</v>
      </c>
      <c r="F1940" t="s">
        <v>105</v>
      </c>
      <c r="G1940" s="29">
        <v>2</v>
      </c>
      <c r="H1940" s="29">
        <v>1</v>
      </c>
      <c r="I1940" s="68">
        <v>0.96</v>
      </c>
      <c r="K1940" t="s">
        <v>106</v>
      </c>
      <c r="L1940" t="s">
        <v>5021</v>
      </c>
      <c r="M1940" s="66" t="s">
        <v>6906</v>
      </c>
      <c r="O1940" t="str">
        <f t="shared" si="30"/>
        <v/>
      </c>
    </row>
    <row r="1941" spans="1:15" x14ac:dyDescent="0.25">
      <c r="A1941" t="s">
        <v>2983</v>
      </c>
      <c r="B1941"/>
      <c r="C1941" t="s">
        <v>35</v>
      </c>
      <c r="D1941" s="29">
        <v>4</v>
      </c>
      <c r="E1941" s="29" t="s">
        <v>112</v>
      </c>
      <c r="F1941" t="s">
        <v>113</v>
      </c>
      <c r="G1941" s="29">
        <v>2</v>
      </c>
      <c r="H1941" s="29">
        <v>6</v>
      </c>
      <c r="I1941" s="68">
        <v>48</v>
      </c>
      <c r="K1941" t="s">
        <v>106</v>
      </c>
      <c r="L1941" t="s">
        <v>5021</v>
      </c>
      <c r="M1941" s="66"/>
      <c r="O1941" t="str">
        <f t="shared" si="30"/>
        <v/>
      </c>
    </row>
    <row r="1942" spans="1:15" x14ac:dyDescent="0.25">
      <c r="A1942" t="s">
        <v>2983</v>
      </c>
      <c r="B1942"/>
      <c r="C1942" t="s">
        <v>47</v>
      </c>
      <c r="D1942" s="29">
        <v>64</v>
      </c>
      <c r="E1942" s="29" t="s">
        <v>109</v>
      </c>
      <c r="F1942" t="s">
        <v>105</v>
      </c>
      <c r="G1942" s="29">
        <v>3</v>
      </c>
      <c r="H1942" s="29">
        <v>2</v>
      </c>
      <c r="I1942" s="68">
        <v>1.92</v>
      </c>
      <c r="K1942" t="s">
        <v>106</v>
      </c>
      <c r="L1942" t="s">
        <v>5021</v>
      </c>
      <c r="M1942" s="66"/>
      <c r="O1942" t="str">
        <f t="shared" si="30"/>
        <v/>
      </c>
    </row>
    <row r="1943" spans="1:15" x14ac:dyDescent="0.25">
      <c r="A1943" t="s">
        <v>2237</v>
      </c>
      <c r="B1943"/>
      <c r="C1943" t="s">
        <v>77</v>
      </c>
      <c r="D1943" s="29">
        <v>96</v>
      </c>
      <c r="E1943" s="29" t="s">
        <v>104</v>
      </c>
      <c r="F1943" t="s">
        <v>105</v>
      </c>
      <c r="G1943" s="29">
        <v>2</v>
      </c>
      <c r="H1943" s="29">
        <v>2</v>
      </c>
      <c r="I1943" s="68">
        <v>1.92</v>
      </c>
      <c r="K1943" t="s">
        <v>106</v>
      </c>
      <c r="L1943" t="s">
        <v>5022</v>
      </c>
      <c r="M1943" s="66" t="s">
        <v>6906</v>
      </c>
      <c r="O1943" t="str">
        <f t="shared" si="30"/>
        <v/>
      </c>
    </row>
    <row r="1944" spans="1:15" x14ac:dyDescent="0.25">
      <c r="A1944" t="s">
        <v>2237</v>
      </c>
      <c r="B1944"/>
      <c r="C1944" t="s">
        <v>47</v>
      </c>
      <c r="D1944" s="29">
        <v>1</v>
      </c>
      <c r="E1944" s="29" t="s">
        <v>126</v>
      </c>
      <c r="F1944" t="s">
        <v>113</v>
      </c>
      <c r="G1944" s="29">
        <v>1</v>
      </c>
      <c r="H1944" s="29">
        <v>3</v>
      </c>
      <c r="I1944" s="68">
        <v>3</v>
      </c>
      <c r="K1944" t="s">
        <v>106</v>
      </c>
      <c r="L1944" t="s">
        <v>5022</v>
      </c>
      <c r="M1944" s="66"/>
      <c r="O1944" t="str">
        <f t="shared" si="30"/>
        <v/>
      </c>
    </row>
    <row r="1945" spans="1:15" x14ac:dyDescent="0.25">
      <c r="A1945" t="s">
        <v>2237</v>
      </c>
      <c r="B1945"/>
      <c r="C1945" t="s">
        <v>35</v>
      </c>
      <c r="D1945" s="29">
        <v>4</v>
      </c>
      <c r="E1945" s="29" t="s">
        <v>112</v>
      </c>
      <c r="F1945" t="s">
        <v>113</v>
      </c>
      <c r="G1945" s="29">
        <v>1</v>
      </c>
      <c r="H1945" s="29">
        <v>3</v>
      </c>
      <c r="I1945" s="68">
        <v>12</v>
      </c>
      <c r="K1945" t="s">
        <v>106</v>
      </c>
      <c r="L1945" t="s">
        <v>5022</v>
      </c>
      <c r="M1945" s="66"/>
      <c r="O1945" t="str">
        <f t="shared" si="30"/>
        <v/>
      </c>
    </row>
    <row r="1946" spans="1:15" x14ac:dyDescent="0.25">
      <c r="A1946" t="s">
        <v>1642</v>
      </c>
      <c r="B1946"/>
      <c r="C1946" t="s">
        <v>77</v>
      </c>
      <c r="D1946" s="29">
        <v>96</v>
      </c>
      <c r="E1946" s="29" t="s">
        <v>104</v>
      </c>
      <c r="F1946" t="s">
        <v>105</v>
      </c>
      <c r="G1946" s="29">
        <v>2</v>
      </c>
      <c r="H1946" s="29">
        <v>3</v>
      </c>
      <c r="I1946" s="68">
        <v>2.88</v>
      </c>
      <c r="K1946" t="s">
        <v>106</v>
      </c>
      <c r="L1946" t="s">
        <v>5023</v>
      </c>
      <c r="M1946" s="66" t="s">
        <v>6906</v>
      </c>
      <c r="O1946" t="str">
        <f t="shared" si="30"/>
        <v/>
      </c>
    </row>
    <row r="1947" spans="1:15" x14ac:dyDescent="0.25">
      <c r="A1947" t="s">
        <v>1642</v>
      </c>
      <c r="B1947"/>
      <c r="C1947" t="s">
        <v>47</v>
      </c>
      <c r="D1947" s="29">
        <v>64</v>
      </c>
      <c r="E1947" s="29" t="s">
        <v>109</v>
      </c>
      <c r="F1947" t="s">
        <v>105</v>
      </c>
      <c r="G1947" s="29">
        <v>1</v>
      </c>
      <c r="H1947" s="29">
        <v>3</v>
      </c>
      <c r="I1947" s="68">
        <v>0.96</v>
      </c>
      <c r="K1947" t="s">
        <v>106</v>
      </c>
      <c r="L1947" t="s">
        <v>5023</v>
      </c>
      <c r="M1947" s="66"/>
      <c r="O1947" t="str">
        <f t="shared" si="30"/>
        <v/>
      </c>
    </row>
    <row r="1948" spans="1:15" x14ac:dyDescent="0.25">
      <c r="A1948" t="s">
        <v>1642</v>
      </c>
      <c r="B1948"/>
      <c r="C1948" t="s">
        <v>35</v>
      </c>
      <c r="D1948" s="29">
        <v>4</v>
      </c>
      <c r="E1948" s="29" t="s">
        <v>112</v>
      </c>
      <c r="F1948" t="s">
        <v>113</v>
      </c>
      <c r="G1948" s="29">
        <v>1</v>
      </c>
      <c r="H1948" s="29">
        <v>3</v>
      </c>
      <c r="I1948" s="68">
        <v>12</v>
      </c>
      <c r="K1948" t="s">
        <v>106</v>
      </c>
      <c r="L1948" t="s">
        <v>5023</v>
      </c>
      <c r="M1948" s="66"/>
      <c r="O1948" t="str">
        <f t="shared" si="30"/>
        <v/>
      </c>
    </row>
    <row r="1949" spans="1:15" x14ac:dyDescent="0.25">
      <c r="A1949" t="s">
        <v>2168</v>
      </c>
      <c r="B1949"/>
      <c r="C1949" t="s">
        <v>77</v>
      </c>
      <c r="D1949" s="29">
        <v>3</v>
      </c>
      <c r="E1949" s="29" t="s">
        <v>114</v>
      </c>
      <c r="F1949" t="s">
        <v>113</v>
      </c>
      <c r="G1949" s="29">
        <v>1</v>
      </c>
      <c r="H1949" s="29">
        <v>2</v>
      </c>
      <c r="I1949" s="68">
        <v>6</v>
      </c>
      <c r="K1949" t="s">
        <v>106</v>
      </c>
      <c r="L1949" t="s">
        <v>5024</v>
      </c>
      <c r="M1949" s="66" t="s">
        <v>6906</v>
      </c>
      <c r="O1949" t="str">
        <f t="shared" si="30"/>
        <v/>
      </c>
    </row>
    <row r="1950" spans="1:15" x14ac:dyDescent="0.25">
      <c r="A1950" t="s">
        <v>2168</v>
      </c>
      <c r="B1950"/>
      <c r="C1950" t="s">
        <v>35</v>
      </c>
      <c r="D1950" s="29">
        <v>4</v>
      </c>
      <c r="E1950" s="29" t="s">
        <v>112</v>
      </c>
      <c r="F1950" t="s">
        <v>113</v>
      </c>
      <c r="G1950" s="29">
        <v>1</v>
      </c>
      <c r="H1950" s="29">
        <v>5</v>
      </c>
      <c r="I1950" s="68">
        <v>20</v>
      </c>
      <c r="K1950" t="s">
        <v>106</v>
      </c>
      <c r="L1950" t="s">
        <v>5024</v>
      </c>
      <c r="M1950" s="66"/>
      <c r="O1950" t="str">
        <f t="shared" si="30"/>
        <v/>
      </c>
    </row>
    <row r="1951" spans="1:15" x14ac:dyDescent="0.25">
      <c r="A1951" t="s">
        <v>2168</v>
      </c>
      <c r="B1951"/>
      <c r="C1951" t="s">
        <v>47</v>
      </c>
      <c r="D1951" s="29">
        <v>64</v>
      </c>
      <c r="E1951" s="29" t="s">
        <v>109</v>
      </c>
      <c r="F1951" t="s">
        <v>105</v>
      </c>
      <c r="G1951" s="29">
        <v>2</v>
      </c>
      <c r="H1951" s="29">
        <v>3</v>
      </c>
      <c r="I1951" s="68">
        <v>1.92</v>
      </c>
      <c r="K1951" t="s">
        <v>106</v>
      </c>
      <c r="L1951" t="s">
        <v>5024</v>
      </c>
      <c r="M1951" s="66"/>
      <c r="O1951" t="str">
        <f t="shared" si="30"/>
        <v/>
      </c>
    </row>
    <row r="1952" spans="1:15" x14ac:dyDescent="0.25">
      <c r="A1952" t="s">
        <v>2092</v>
      </c>
      <c r="B1952"/>
      <c r="C1952" t="s">
        <v>77</v>
      </c>
      <c r="D1952" s="29">
        <v>4</v>
      </c>
      <c r="E1952" s="29" t="s">
        <v>114</v>
      </c>
      <c r="F1952" t="s">
        <v>113</v>
      </c>
      <c r="G1952" s="29">
        <v>1</v>
      </c>
      <c r="H1952" s="29">
        <v>3</v>
      </c>
      <c r="I1952" s="68">
        <v>12</v>
      </c>
      <c r="K1952" t="s">
        <v>106</v>
      </c>
      <c r="L1952" t="s">
        <v>4197</v>
      </c>
      <c r="M1952" s="66" t="s">
        <v>6920</v>
      </c>
      <c r="O1952" t="str">
        <f t="shared" si="30"/>
        <v/>
      </c>
    </row>
    <row r="1953" spans="1:15" x14ac:dyDescent="0.25">
      <c r="A1953" t="s">
        <v>2092</v>
      </c>
      <c r="B1953"/>
      <c r="C1953" t="s">
        <v>77</v>
      </c>
      <c r="D1953" s="29">
        <v>4</v>
      </c>
      <c r="E1953" s="29" t="s">
        <v>114</v>
      </c>
      <c r="F1953" t="s">
        <v>113</v>
      </c>
      <c r="G1953" s="29">
        <v>1</v>
      </c>
      <c r="H1953" s="29">
        <v>2</v>
      </c>
      <c r="I1953" s="68">
        <v>8</v>
      </c>
      <c r="K1953" t="s">
        <v>106</v>
      </c>
      <c r="L1953" t="s">
        <v>4197</v>
      </c>
      <c r="M1953" s="66" t="s">
        <v>6920</v>
      </c>
      <c r="O1953" t="str">
        <f t="shared" si="30"/>
        <v/>
      </c>
    </row>
    <row r="1954" spans="1:15" x14ac:dyDescent="0.25">
      <c r="A1954" t="s">
        <v>2092</v>
      </c>
      <c r="B1954"/>
      <c r="C1954" t="s">
        <v>35</v>
      </c>
      <c r="D1954" s="29">
        <v>4</v>
      </c>
      <c r="E1954" s="29" t="s">
        <v>112</v>
      </c>
      <c r="F1954" t="s">
        <v>113</v>
      </c>
      <c r="G1954" s="29">
        <v>1</v>
      </c>
      <c r="H1954" s="29">
        <v>6</v>
      </c>
      <c r="I1954" s="68">
        <v>24</v>
      </c>
      <c r="K1954" t="s">
        <v>106</v>
      </c>
      <c r="L1954" t="s">
        <v>4197</v>
      </c>
      <c r="M1954" s="66"/>
      <c r="O1954" t="str">
        <f t="shared" si="30"/>
        <v/>
      </c>
    </row>
    <row r="1955" spans="1:15" x14ac:dyDescent="0.25">
      <c r="A1955" t="s">
        <v>2092</v>
      </c>
      <c r="B1955"/>
      <c r="C1955" t="s">
        <v>47</v>
      </c>
      <c r="D1955" s="29">
        <v>64</v>
      </c>
      <c r="E1955" s="29" t="s">
        <v>109</v>
      </c>
      <c r="F1955" t="s">
        <v>105</v>
      </c>
      <c r="G1955" s="29">
        <v>1</v>
      </c>
      <c r="H1955" s="29">
        <v>1</v>
      </c>
      <c r="I1955" s="68">
        <v>0.32</v>
      </c>
      <c r="K1955" t="s">
        <v>106</v>
      </c>
      <c r="L1955" t="s">
        <v>4197</v>
      </c>
      <c r="M1955" s="66"/>
      <c r="O1955" t="str">
        <f t="shared" si="30"/>
        <v/>
      </c>
    </row>
    <row r="1956" spans="1:15" x14ac:dyDescent="0.25">
      <c r="A1956" t="s">
        <v>2384</v>
      </c>
      <c r="B1956"/>
      <c r="C1956" t="s">
        <v>77</v>
      </c>
      <c r="D1956" s="29">
        <v>1</v>
      </c>
      <c r="E1956" s="29" t="s">
        <v>114</v>
      </c>
      <c r="F1956" t="s">
        <v>113</v>
      </c>
      <c r="G1956" s="29">
        <v>1</v>
      </c>
      <c r="H1956" s="29">
        <v>1</v>
      </c>
      <c r="I1956" s="68">
        <v>1</v>
      </c>
      <c r="K1956" t="s">
        <v>106</v>
      </c>
      <c r="L1956" t="s">
        <v>3923</v>
      </c>
      <c r="M1956" s="66" t="s">
        <v>6920</v>
      </c>
      <c r="O1956" t="str">
        <f t="shared" si="30"/>
        <v/>
      </c>
    </row>
    <row r="1957" spans="1:15" x14ac:dyDescent="0.25">
      <c r="A1957" t="s">
        <v>2384</v>
      </c>
      <c r="B1957"/>
      <c r="C1957" t="s">
        <v>35</v>
      </c>
      <c r="D1957" s="29">
        <v>96</v>
      </c>
      <c r="E1957" s="29" t="s">
        <v>108</v>
      </c>
      <c r="F1957" t="s">
        <v>105</v>
      </c>
      <c r="G1957" s="29">
        <v>1</v>
      </c>
      <c r="H1957" s="29">
        <v>1</v>
      </c>
      <c r="I1957" s="68">
        <v>0.48</v>
      </c>
      <c r="K1957" t="s">
        <v>106</v>
      </c>
      <c r="L1957" t="s">
        <v>3923</v>
      </c>
      <c r="M1957" s="66"/>
      <c r="O1957" t="str">
        <f t="shared" si="30"/>
        <v/>
      </c>
    </row>
    <row r="1958" spans="1:15" x14ac:dyDescent="0.25">
      <c r="A1958" t="s">
        <v>2238</v>
      </c>
      <c r="B1958"/>
      <c r="C1958" t="s">
        <v>77</v>
      </c>
      <c r="D1958" s="29">
        <v>1</v>
      </c>
      <c r="E1958" s="29" t="s">
        <v>114</v>
      </c>
      <c r="F1958" t="s">
        <v>113</v>
      </c>
      <c r="G1958" s="29">
        <v>1</v>
      </c>
      <c r="H1958" s="29">
        <v>2</v>
      </c>
      <c r="I1958" s="68">
        <v>2</v>
      </c>
      <c r="K1958" t="s">
        <v>106</v>
      </c>
      <c r="L1958" t="s">
        <v>5025</v>
      </c>
      <c r="M1958" s="66" t="s">
        <v>6906</v>
      </c>
      <c r="O1958" t="str">
        <f t="shared" si="30"/>
        <v/>
      </c>
    </row>
    <row r="1959" spans="1:15" x14ac:dyDescent="0.25">
      <c r="A1959" t="s">
        <v>2238</v>
      </c>
      <c r="B1959"/>
      <c r="C1959" t="s">
        <v>47</v>
      </c>
      <c r="D1959" s="29">
        <v>64</v>
      </c>
      <c r="E1959" s="29" t="s">
        <v>109</v>
      </c>
      <c r="F1959" t="s">
        <v>105</v>
      </c>
      <c r="G1959" s="29">
        <v>1</v>
      </c>
      <c r="H1959" s="29">
        <v>1</v>
      </c>
      <c r="I1959" s="68">
        <v>0.32</v>
      </c>
      <c r="K1959" t="s">
        <v>106</v>
      </c>
      <c r="L1959" t="s">
        <v>5025</v>
      </c>
      <c r="M1959" s="66"/>
      <c r="O1959" t="str">
        <f t="shared" si="30"/>
        <v/>
      </c>
    </row>
    <row r="1960" spans="1:15" x14ac:dyDescent="0.25">
      <c r="A1960" t="s">
        <v>2238</v>
      </c>
      <c r="B1960"/>
      <c r="C1960" t="s">
        <v>35</v>
      </c>
      <c r="D1960" s="29">
        <v>1</v>
      </c>
      <c r="E1960" s="29" t="s">
        <v>112</v>
      </c>
      <c r="F1960" t="s">
        <v>113</v>
      </c>
      <c r="G1960" s="29">
        <v>1</v>
      </c>
      <c r="H1960" s="29">
        <v>2</v>
      </c>
      <c r="I1960" s="68">
        <v>2</v>
      </c>
      <c r="K1960" t="s">
        <v>106</v>
      </c>
      <c r="L1960" t="s">
        <v>5025</v>
      </c>
      <c r="M1960" s="66"/>
      <c r="O1960" t="str">
        <f t="shared" si="30"/>
        <v/>
      </c>
    </row>
    <row r="1961" spans="1:15" x14ac:dyDescent="0.25">
      <c r="A1961" t="s">
        <v>1999</v>
      </c>
      <c r="B1961"/>
      <c r="C1961" t="s">
        <v>77</v>
      </c>
      <c r="D1961" s="29">
        <v>1</v>
      </c>
      <c r="E1961" s="29" t="s">
        <v>114</v>
      </c>
      <c r="F1961" t="s">
        <v>113</v>
      </c>
      <c r="G1961" s="29">
        <v>1</v>
      </c>
      <c r="H1961" s="29">
        <v>2</v>
      </c>
      <c r="I1961" s="68">
        <v>2</v>
      </c>
      <c r="K1961" t="s">
        <v>106</v>
      </c>
      <c r="L1961" t="s">
        <v>5026</v>
      </c>
      <c r="M1961" s="66" t="s">
        <v>6906</v>
      </c>
      <c r="O1961" t="str">
        <f t="shared" si="30"/>
        <v/>
      </c>
    </row>
    <row r="1962" spans="1:15" x14ac:dyDescent="0.25">
      <c r="A1962" t="s">
        <v>1999</v>
      </c>
      <c r="B1962"/>
      <c r="C1962" t="s">
        <v>47</v>
      </c>
      <c r="D1962" s="29">
        <v>64</v>
      </c>
      <c r="E1962" s="29" t="s">
        <v>109</v>
      </c>
      <c r="F1962" t="s">
        <v>105</v>
      </c>
      <c r="G1962" s="29">
        <v>2</v>
      </c>
      <c r="H1962" s="29">
        <v>3</v>
      </c>
      <c r="I1962" s="68">
        <v>1.92</v>
      </c>
      <c r="K1962" t="s">
        <v>106</v>
      </c>
      <c r="L1962" t="s">
        <v>5026</v>
      </c>
      <c r="M1962" s="66"/>
      <c r="O1962" t="str">
        <f t="shared" si="30"/>
        <v/>
      </c>
    </row>
    <row r="1963" spans="1:15" x14ac:dyDescent="0.25">
      <c r="A1963" t="s">
        <v>1999</v>
      </c>
      <c r="B1963"/>
      <c r="C1963" t="s">
        <v>35</v>
      </c>
      <c r="D1963" s="29">
        <v>2</v>
      </c>
      <c r="E1963" s="29" t="s">
        <v>112</v>
      </c>
      <c r="F1963" t="s">
        <v>113</v>
      </c>
      <c r="G1963" s="29">
        <v>1</v>
      </c>
      <c r="H1963" s="29">
        <v>6</v>
      </c>
      <c r="I1963" s="68">
        <v>12</v>
      </c>
      <c r="K1963" t="s">
        <v>106</v>
      </c>
      <c r="L1963" t="s">
        <v>5026</v>
      </c>
      <c r="M1963" s="66"/>
      <c r="O1963" t="str">
        <f t="shared" si="30"/>
        <v/>
      </c>
    </row>
    <row r="1964" spans="1:15" x14ac:dyDescent="0.25">
      <c r="A1964" t="s">
        <v>2239</v>
      </c>
      <c r="B1964"/>
      <c r="C1964" t="s">
        <v>77</v>
      </c>
      <c r="D1964" s="29">
        <v>1</v>
      </c>
      <c r="E1964" s="29" t="s">
        <v>114</v>
      </c>
      <c r="F1964" t="s">
        <v>113</v>
      </c>
      <c r="G1964" s="29">
        <v>1</v>
      </c>
      <c r="H1964" s="29">
        <v>3</v>
      </c>
      <c r="I1964" s="68">
        <v>3</v>
      </c>
      <c r="K1964" t="s">
        <v>106</v>
      </c>
      <c r="L1964" t="s">
        <v>5027</v>
      </c>
      <c r="M1964" s="66" t="s">
        <v>6906</v>
      </c>
      <c r="O1964" t="str">
        <f t="shared" si="30"/>
        <v/>
      </c>
    </row>
    <row r="1965" spans="1:15" x14ac:dyDescent="0.25">
      <c r="A1965" t="s">
        <v>2239</v>
      </c>
      <c r="B1965"/>
      <c r="C1965" t="s">
        <v>47</v>
      </c>
      <c r="D1965" s="29">
        <v>64</v>
      </c>
      <c r="E1965" s="29" t="s">
        <v>109</v>
      </c>
      <c r="F1965" t="s">
        <v>105</v>
      </c>
      <c r="G1965" s="29">
        <v>1</v>
      </c>
      <c r="H1965" s="29">
        <v>2</v>
      </c>
      <c r="I1965" s="68">
        <v>0.64</v>
      </c>
      <c r="K1965" t="s">
        <v>106</v>
      </c>
      <c r="L1965" t="s">
        <v>5027</v>
      </c>
      <c r="M1965" s="66"/>
      <c r="O1965" t="str">
        <f t="shared" si="30"/>
        <v/>
      </c>
    </row>
    <row r="1966" spans="1:15" x14ac:dyDescent="0.25">
      <c r="A1966" t="s">
        <v>2239</v>
      </c>
      <c r="B1966"/>
      <c r="C1966" t="s">
        <v>35</v>
      </c>
      <c r="D1966" s="29">
        <v>1</v>
      </c>
      <c r="E1966" s="29" t="s">
        <v>112</v>
      </c>
      <c r="F1966" t="s">
        <v>113</v>
      </c>
      <c r="G1966" s="29">
        <v>1</v>
      </c>
      <c r="H1966" s="29">
        <v>3</v>
      </c>
      <c r="I1966" s="68">
        <v>3</v>
      </c>
      <c r="K1966" t="s">
        <v>106</v>
      </c>
      <c r="L1966" t="s">
        <v>5027</v>
      </c>
      <c r="M1966" s="66"/>
      <c r="O1966" t="str">
        <f t="shared" si="30"/>
        <v/>
      </c>
    </row>
    <row r="1967" spans="1:15" x14ac:dyDescent="0.25">
      <c r="A1967" t="s">
        <v>3206</v>
      </c>
      <c r="B1967" s="103">
        <v>4</v>
      </c>
      <c r="C1967" t="s">
        <v>77</v>
      </c>
      <c r="D1967" s="29">
        <v>64</v>
      </c>
      <c r="E1967" s="29" t="s">
        <v>104</v>
      </c>
      <c r="F1967" t="s">
        <v>105</v>
      </c>
      <c r="G1967" s="29">
        <v>2</v>
      </c>
      <c r="H1967" s="29">
        <v>1</v>
      </c>
      <c r="I1967" s="68">
        <v>0.64</v>
      </c>
      <c r="K1967" t="s">
        <v>150</v>
      </c>
      <c r="L1967" t="s">
        <v>5028</v>
      </c>
      <c r="M1967" s="66" t="s">
        <v>6906</v>
      </c>
      <c r="O1967" t="str">
        <f t="shared" si="30"/>
        <v/>
      </c>
    </row>
    <row r="1968" spans="1:15" x14ac:dyDescent="0.25">
      <c r="A1968" t="s">
        <v>3206</v>
      </c>
      <c r="B1968" s="103">
        <v>4</v>
      </c>
      <c r="C1968" t="s">
        <v>35</v>
      </c>
      <c r="D1968" s="29">
        <v>64</v>
      </c>
      <c r="E1968" s="29" t="s">
        <v>108</v>
      </c>
      <c r="F1968" t="s">
        <v>105</v>
      </c>
      <c r="G1968" s="29">
        <v>2</v>
      </c>
      <c r="H1968" s="29">
        <v>1</v>
      </c>
      <c r="I1968" s="68">
        <v>0.64</v>
      </c>
      <c r="K1968" t="s">
        <v>150</v>
      </c>
      <c r="L1968" t="s">
        <v>5028</v>
      </c>
      <c r="M1968" s="66"/>
      <c r="O1968" t="str">
        <f t="shared" si="30"/>
        <v/>
      </c>
    </row>
    <row r="1969" spans="1:15" x14ac:dyDescent="0.25">
      <c r="A1969" t="s">
        <v>3206</v>
      </c>
      <c r="B1969" s="103">
        <v>4</v>
      </c>
      <c r="C1969" t="s">
        <v>46</v>
      </c>
      <c r="D1969" s="29">
        <v>64</v>
      </c>
      <c r="E1969" s="29" t="s">
        <v>111</v>
      </c>
      <c r="F1969" t="s">
        <v>105</v>
      </c>
      <c r="G1969" s="29">
        <v>2</v>
      </c>
      <c r="H1969" s="29">
        <v>1</v>
      </c>
      <c r="I1969" s="68">
        <v>0.64</v>
      </c>
      <c r="K1969" t="s">
        <v>150</v>
      </c>
      <c r="L1969" t="s">
        <v>5028</v>
      </c>
      <c r="M1969" s="66"/>
      <c r="O1969" t="str">
        <f t="shared" si="30"/>
        <v/>
      </c>
    </row>
    <row r="1970" spans="1:15" x14ac:dyDescent="0.25">
      <c r="A1970" t="s">
        <v>3206</v>
      </c>
      <c r="B1970" s="103">
        <v>4</v>
      </c>
      <c r="C1970" t="s">
        <v>46</v>
      </c>
      <c r="D1970" s="29">
        <v>96</v>
      </c>
      <c r="E1970" s="29" t="s">
        <v>111</v>
      </c>
      <c r="F1970" t="s">
        <v>105</v>
      </c>
      <c r="G1970" s="29">
        <v>2</v>
      </c>
      <c r="H1970" s="29">
        <v>1</v>
      </c>
      <c r="I1970" s="68">
        <v>0.96</v>
      </c>
      <c r="K1970" t="s">
        <v>150</v>
      </c>
      <c r="L1970" t="s">
        <v>5028</v>
      </c>
      <c r="M1970" s="66"/>
      <c r="O1970" t="str">
        <f t="shared" si="30"/>
        <v/>
      </c>
    </row>
    <row r="1971" spans="1:15" x14ac:dyDescent="0.25">
      <c r="A1971" t="s">
        <v>2984</v>
      </c>
      <c r="B1971"/>
      <c r="C1971" t="s">
        <v>77</v>
      </c>
      <c r="D1971" s="29">
        <v>2</v>
      </c>
      <c r="E1971" s="29" t="s">
        <v>114</v>
      </c>
      <c r="F1971" t="s">
        <v>113</v>
      </c>
      <c r="G1971" s="29">
        <v>1</v>
      </c>
      <c r="H1971" s="29">
        <v>1</v>
      </c>
      <c r="I1971" s="68">
        <v>2</v>
      </c>
      <c r="K1971" t="s">
        <v>106</v>
      </c>
      <c r="L1971" t="s">
        <v>4167</v>
      </c>
      <c r="M1971" s="66" t="s">
        <v>6920</v>
      </c>
      <c r="O1971" t="str">
        <f t="shared" si="30"/>
        <v/>
      </c>
    </row>
    <row r="1972" spans="1:15" x14ac:dyDescent="0.25">
      <c r="A1972" t="s">
        <v>2984</v>
      </c>
      <c r="B1972"/>
      <c r="C1972" t="s">
        <v>35</v>
      </c>
      <c r="D1972" s="29">
        <v>3</v>
      </c>
      <c r="E1972" s="29" t="s">
        <v>112</v>
      </c>
      <c r="F1972" t="s">
        <v>113</v>
      </c>
      <c r="G1972" s="29">
        <v>1</v>
      </c>
      <c r="H1972" s="29">
        <v>1</v>
      </c>
      <c r="I1972" s="68">
        <v>3</v>
      </c>
      <c r="K1972" t="s">
        <v>106</v>
      </c>
      <c r="L1972" t="s">
        <v>4167</v>
      </c>
      <c r="M1972" s="66"/>
      <c r="O1972" t="str">
        <f t="shared" si="30"/>
        <v/>
      </c>
    </row>
    <row r="1973" spans="1:15" x14ac:dyDescent="0.25">
      <c r="A1973" t="s">
        <v>2223</v>
      </c>
      <c r="B1973"/>
      <c r="C1973" t="s">
        <v>77</v>
      </c>
      <c r="D1973" s="29">
        <v>4</v>
      </c>
      <c r="E1973" s="29" t="s">
        <v>114</v>
      </c>
      <c r="F1973" t="s">
        <v>113</v>
      </c>
      <c r="G1973" s="29">
        <v>1</v>
      </c>
      <c r="H1973" s="29">
        <v>3</v>
      </c>
      <c r="I1973" s="68">
        <v>12</v>
      </c>
      <c r="K1973" t="s">
        <v>106</v>
      </c>
      <c r="L1973" t="s">
        <v>5029</v>
      </c>
      <c r="M1973" s="66" t="s">
        <v>6906</v>
      </c>
      <c r="O1973" t="str">
        <f t="shared" si="30"/>
        <v/>
      </c>
    </row>
    <row r="1974" spans="1:15" x14ac:dyDescent="0.25">
      <c r="A1974" t="s">
        <v>2223</v>
      </c>
      <c r="B1974"/>
      <c r="C1974" t="s">
        <v>77</v>
      </c>
      <c r="D1974" s="29">
        <v>3</v>
      </c>
      <c r="E1974" s="29" t="s">
        <v>114</v>
      </c>
      <c r="F1974" t="s">
        <v>113</v>
      </c>
      <c r="G1974" s="29">
        <v>1</v>
      </c>
      <c r="H1974" s="29">
        <v>3</v>
      </c>
      <c r="I1974" s="68">
        <v>9</v>
      </c>
      <c r="K1974" t="s">
        <v>106</v>
      </c>
      <c r="L1974" t="s">
        <v>5029</v>
      </c>
      <c r="M1974" s="66" t="s">
        <v>6906</v>
      </c>
      <c r="O1974" t="str">
        <f t="shared" si="30"/>
        <v/>
      </c>
    </row>
    <row r="1975" spans="1:15" x14ac:dyDescent="0.25">
      <c r="A1975" t="s">
        <v>2223</v>
      </c>
      <c r="B1975"/>
      <c r="C1975" t="s">
        <v>47</v>
      </c>
      <c r="D1975" s="29">
        <v>64</v>
      </c>
      <c r="E1975" s="29" t="s">
        <v>109</v>
      </c>
      <c r="F1975" t="s">
        <v>105</v>
      </c>
      <c r="G1975" s="29">
        <v>3</v>
      </c>
      <c r="H1975" s="29">
        <v>5</v>
      </c>
      <c r="I1975" s="68">
        <v>4.8</v>
      </c>
      <c r="K1975" t="s">
        <v>106</v>
      </c>
      <c r="L1975" t="s">
        <v>5029</v>
      </c>
      <c r="M1975" s="66"/>
      <c r="O1975" t="str">
        <f t="shared" si="30"/>
        <v/>
      </c>
    </row>
    <row r="1976" spans="1:15" x14ac:dyDescent="0.25">
      <c r="A1976" t="s">
        <v>2223</v>
      </c>
      <c r="B1976"/>
      <c r="C1976" t="s">
        <v>35</v>
      </c>
      <c r="D1976" s="29">
        <v>3</v>
      </c>
      <c r="E1976" s="29" t="s">
        <v>112</v>
      </c>
      <c r="F1976" t="s">
        <v>113</v>
      </c>
      <c r="G1976" s="29">
        <v>1</v>
      </c>
      <c r="H1976" s="29">
        <v>6</v>
      </c>
      <c r="I1976" s="68">
        <v>18</v>
      </c>
      <c r="K1976" t="s">
        <v>106</v>
      </c>
      <c r="L1976" t="s">
        <v>5029</v>
      </c>
      <c r="M1976" s="66"/>
      <c r="O1976" t="str">
        <f t="shared" si="30"/>
        <v/>
      </c>
    </row>
    <row r="1977" spans="1:15" x14ac:dyDescent="0.25">
      <c r="A1977" t="s">
        <v>2223</v>
      </c>
      <c r="B1977"/>
      <c r="C1977" t="s">
        <v>35</v>
      </c>
      <c r="D1977" s="29">
        <v>3</v>
      </c>
      <c r="E1977" s="29" t="s">
        <v>112</v>
      </c>
      <c r="F1977" t="s">
        <v>113</v>
      </c>
      <c r="G1977" s="29">
        <v>1</v>
      </c>
      <c r="H1977" s="29">
        <v>4</v>
      </c>
      <c r="I1977" s="68">
        <v>12</v>
      </c>
      <c r="K1977" t="s">
        <v>106</v>
      </c>
      <c r="L1977" t="s">
        <v>5029</v>
      </c>
      <c r="M1977" s="66"/>
      <c r="O1977" t="str">
        <f t="shared" si="30"/>
        <v/>
      </c>
    </row>
    <row r="1978" spans="1:15" x14ac:dyDescent="0.25">
      <c r="A1978" t="s">
        <v>2181</v>
      </c>
      <c r="B1978"/>
      <c r="C1978" t="s">
        <v>77</v>
      </c>
      <c r="D1978" s="29">
        <v>30</v>
      </c>
      <c r="E1978" s="29" t="s">
        <v>157</v>
      </c>
      <c r="F1978" t="s">
        <v>113</v>
      </c>
      <c r="G1978" s="29">
        <v>1</v>
      </c>
      <c r="H1978" s="29">
        <v>0</v>
      </c>
      <c r="I1978" s="68">
        <v>0</v>
      </c>
      <c r="K1978" t="s">
        <v>106</v>
      </c>
      <c r="L1978" t="s">
        <v>5030</v>
      </c>
      <c r="M1978" s="66" t="s">
        <v>6906</v>
      </c>
      <c r="O1978" t="str">
        <f t="shared" si="30"/>
        <v/>
      </c>
    </row>
    <row r="1979" spans="1:15" x14ac:dyDescent="0.25">
      <c r="A1979" t="s">
        <v>2181</v>
      </c>
      <c r="B1979"/>
      <c r="C1979" t="s">
        <v>47</v>
      </c>
      <c r="D1979" s="29">
        <v>2</v>
      </c>
      <c r="E1979" s="29" t="s">
        <v>126</v>
      </c>
      <c r="F1979" t="s">
        <v>113</v>
      </c>
      <c r="G1979" s="29">
        <v>1</v>
      </c>
      <c r="H1979" s="29">
        <v>3</v>
      </c>
      <c r="I1979" s="68">
        <v>6</v>
      </c>
      <c r="K1979" t="s">
        <v>106</v>
      </c>
      <c r="L1979" t="s">
        <v>5030</v>
      </c>
      <c r="M1979" s="66"/>
      <c r="O1979" t="str">
        <f t="shared" si="30"/>
        <v/>
      </c>
    </row>
    <row r="1980" spans="1:15" x14ac:dyDescent="0.25">
      <c r="A1980" t="s">
        <v>2181</v>
      </c>
      <c r="B1980"/>
      <c r="C1980" t="s">
        <v>35</v>
      </c>
      <c r="D1980" s="29">
        <v>4</v>
      </c>
      <c r="E1980" s="29" t="s">
        <v>112</v>
      </c>
      <c r="F1980" t="s">
        <v>113</v>
      </c>
      <c r="G1980" s="29">
        <v>1</v>
      </c>
      <c r="H1980" s="29">
        <v>4</v>
      </c>
      <c r="I1980" s="68">
        <v>16</v>
      </c>
      <c r="K1980" t="s">
        <v>106</v>
      </c>
      <c r="L1980" t="s">
        <v>5030</v>
      </c>
      <c r="M1980" s="66"/>
      <c r="O1980" t="str">
        <f t="shared" si="30"/>
        <v/>
      </c>
    </row>
    <row r="1981" spans="1:15" x14ac:dyDescent="0.25">
      <c r="A1981" t="s">
        <v>2181</v>
      </c>
      <c r="B1981"/>
      <c r="C1981" t="s">
        <v>35</v>
      </c>
      <c r="D1981" s="29">
        <v>30</v>
      </c>
      <c r="E1981" s="29" t="s">
        <v>128</v>
      </c>
      <c r="F1981" t="s">
        <v>113</v>
      </c>
      <c r="G1981" s="29">
        <v>1</v>
      </c>
      <c r="H1981" s="29">
        <v>0</v>
      </c>
      <c r="I1981" s="68">
        <v>0</v>
      </c>
      <c r="K1981" t="s">
        <v>106</v>
      </c>
      <c r="L1981" t="s">
        <v>5030</v>
      </c>
      <c r="M1981" s="66"/>
      <c r="O1981" t="str">
        <f t="shared" si="30"/>
        <v/>
      </c>
    </row>
    <row r="1982" spans="1:15" x14ac:dyDescent="0.25">
      <c r="A1982" t="s">
        <v>2240</v>
      </c>
      <c r="B1982"/>
      <c r="C1982" t="s">
        <v>77</v>
      </c>
      <c r="D1982" s="29">
        <v>64</v>
      </c>
      <c r="E1982" s="29" t="s">
        <v>104</v>
      </c>
      <c r="F1982" t="s">
        <v>105</v>
      </c>
      <c r="G1982" s="29">
        <v>1</v>
      </c>
      <c r="H1982" s="29">
        <v>1</v>
      </c>
      <c r="I1982" s="68">
        <v>0.32</v>
      </c>
      <c r="K1982" t="s">
        <v>106</v>
      </c>
      <c r="L1982" t="s">
        <v>5031</v>
      </c>
      <c r="M1982" s="66" t="s">
        <v>6906</v>
      </c>
      <c r="O1982" t="str">
        <f t="shared" si="30"/>
        <v/>
      </c>
    </row>
    <row r="1983" spans="1:15" x14ac:dyDescent="0.25">
      <c r="A1983" t="s">
        <v>2240</v>
      </c>
      <c r="B1983"/>
      <c r="C1983" t="s">
        <v>35</v>
      </c>
      <c r="D1983" s="29">
        <v>96</v>
      </c>
      <c r="E1983" s="29" t="s">
        <v>108</v>
      </c>
      <c r="F1983" t="s">
        <v>105</v>
      </c>
      <c r="G1983" s="29">
        <v>1</v>
      </c>
      <c r="H1983" s="29">
        <v>1</v>
      </c>
      <c r="I1983" s="68">
        <v>0.48</v>
      </c>
      <c r="K1983" t="s">
        <v>106</v>
      </c>
      <c r="L1983" t="s">
        <v>5031</v>
      </c>
      <c r="M1983" s="66"/>
      <c r="O1983" t="str">
        <f t="shared" si="30"/>
        <v/>
      </c>
    </row>
    <row r="1984" spans="1:15" x14ac:dyDescent="0.25">
      <c r="A1984" t="s">
        <v>2240</v>
      </c>
      <c r="B1984"/>
      <c r="C1984" t="s">
        <v>46</v>
      </c>
      <c r="D1984" s="29">
        <v>64</v>
      </c>
      <c r="E1984" s="29" t="s">
        <v>111</v>
      </c>
      <c r="F1984" t="s">
        <v>105</v>
      </c>
      <c r="G1984" s="29">
        <v>1</v>
      </c>
      <c r="H1984" s="29">
        <v>1</v>
      </c>
      <c r="I1984" s="68">
        <v>0.32</v>
      </c>
      <c r="K1984" t="s">
        <v>106</v>
      </c>
      <c r="L1984" t="s">
        <v>5031</v>
      </c>
      <c r="M1984" s="66"/>
      <c r="O1984" t="str">
        <f t="shared" si="30"/>
        <v/>
      </c>
    </row>
    <row r="1985" spans="1:15" x14ac:dyDescent="0.25">
      <c r="A1985" t="s">
        <v>1592</v>
      </c>
      <c r="B1985"/>
      <c r="C1985" t="s">
        <v>77</v>
      </c>
      <c r="D1985" s="29">
        <v>96</v>
      </c>
      <c r="E1985" s="29" t="s">
        <v>104</v>
      </c>
      <c r="F1985" t="s">
        <v>105</v>
      </c>
      <c r="G1985" s="29">
        <v>4</v>
      </c>
      <c r="H1985" s="29">
        <v>5</v>
      </c>
      <c r="I1985" s="68">
        <v>9.6</v>
      </c>
      <c r="K1985" t="s">
        <v>106</v>
      </c>
      <c r="L1985" t="s">
        <v>3996</v>
      </c>
      <c r="M1985" s="66" t="s">
        <v>6920</v>
      </c>
      <c r="O1985" t="str">
        <f t="shared" si="30"/>
        <v/>
      </c>
    </row>
    <row r="1986" spans="1:15" x14ac:dyDescent="0.25">
      <c r="A1986" t="s">
        <v>1592</v>
      </c>
      <c r="B1986"/>
      <c r="C1986" t="s">
        <v>47</v>
      </c>
      <c r="D1986" s="29">
        <v>64</v>
      </c>
      <c r="E1986" s="29" t="s">
        <v>109</v>
      </c>
      <c r="F1986" t="s">
        <v>105</v>
      </c>
      <c r="G1986" s="29">
        <v>1</v>
      </c>
      <c r="H1986" s="29">
        <v>1</v>
      </c>
      <c r="I1986" s="68">
        <v>0.32</v>
      </c>
      <c r="K1986" t="s">
        <v>106</v>
      </c>
      <c r="L1986" t="s">
        <v>3996</v>
      </c>
      <c r="M1986" s="66"/>
      <c r="O1986" t="str">
        <f t="shared" si="30"/>
        <v/>
      </c>
    </row>
    <row r="1987" spans="1:15" x14ac:dyDescent="0.25">
      <c r="A1987" t="s">
        <v>1592</v>
      </c>
      <c r="B1987"/>
      <c r="C1987" t="s">
        <v>35</v>
      </c>
      <c r="D1987" s="29">
        <v>96</v>
      </c>
      <c r="E1987" s="29" t="s">
        <v>108</v>
      </c>
      <c r="F1987" t="s">
        <v>105</v>
      </c>
      <c r="G1987" s="29">
        <v>6</v>
      </c>
      <c r="H1987" s="29">
        <v>5</v>
      </c>
      <c r="I1987" s="68">
        <v>14.399999999999999</v>
      </c>
      <c r="K1987" t="s">
        <v>106</v>
      </c>
      <c r="L1987" t="s">
        <v>3996</v>
      </c>
      <c r="M1987" s="66"/>
      <c r="O1987" t="str">
        <f t="shared" si="30"/>
        <v/>
      </c>
    </row>
    <row r="1988" spans="1:15" x14ac:dyDescent="0.25">
      <c r="A1988" t="s">
        <v>2207</v>
      </c>
      <c r="B1988"/>
      <c r="C1988" t="s">
        <v>77</v>
      </c>
      <c r="D1988" s="29">
        <v>4</v>
      </c>
      <c r="E1988" s="29" t="s">
        <v>114</v>
      </c>
      <c r="F1988" t="s">
        <v>113</v>
      </c>
      <c r="G1988" s="29">
        <v>1</v>
      </c>
      <c r="H1988" s="29">
        <v>2</v>
      </c>
      <c r="I1988" s="68">
        <v>8</v>
      </c>
      <c r="K1988" t="s">
        <v>106</v>
      </c>
      <c r="L1988" t="s">
        <v>4245</v>
      </c>
      <c r="M1988" s="66" t="s">
        <v>6920</v>
      </c>
      <c r="O1988" t="str">
        <f t="shared" si="30"/>
        <v/>
      </c>
    </row>
    <row r="1989" spans="1:15" x14ac:dyDescent="0.25">
      <c r="A1989" t="s">
        <v>2207</v>
      </c>
      <c r="B1989"/>
      <c r="C1989" t="s">
        <v>35</v>
      </c>
      <c r="D1989" s="29">
        <v>4</v>
      </c>
      <c r="E1989" s="29" t="s">
        <v>112</v>
      </c>
      <c r="F1989" t="s">
        <v>113</v>
      </c>
      <c r="G1989" s="29">
        <v>1</v>
      </c>
      <c r="H1989" s="29">
        <v>5</v>
      </c>
      <c r="I1989" s="68">
        <v>20</v>
      </c>
      <c r="K1989" t="s">
        <v>106</v>
      </c>
      <c r="L1989" t="s">
        <v>4245</v>
      </c>
      <c r="M1989" s="66"/>
      <c r="O1989" t="str">
        <f t="shared" si="30"/>
        <v/>
      </c>
    </row>
    <row r="1990" spans="1:15" x14ac:dyDescent="0.25">
      <c r="A1990" t="s">
        <v>3169</v>
      </c>
      <c r="B1990" s="103">
        <v>26</v>
      </c>
      <c r="C1990" t="s">
        <v>77</v>
      </c>
      <c r="D1990" s="29">
        <v>3</v>
      </c>
      <c r="E1990" s="29" t="s">
        <v>114</v>
      </c>
      <c r="F1990" t="s">
        <v>113</v>
      </c>
      <c r="G1990" s="29">
        <v>1</v>
      </c>
      <c r="H1990" s="29">
        <v>1</v>
      </c>
      <c r="I1990" s="68">
        <v>3</v>
      </c>
      <c r="K1990" t="s">
        <v>150</v>
      </c>
      <c r="L1990" t="s">
        <v>5032</v>
      </c>
      <c r="M1990" s="66" t="s">
        <v>6906</v>
      </c>
      <c r="O1990" t="str">
        <f t="shared" si="30"/>
        <v/>
      </c>
    </row>
    <row r="1991" spans="1:15" x14ac:dyDescent="0.25">
      <c r="A1991" t="s">
        <v>3169</v>
      </c>
      <c r="B1991" s="103">
        <v>26</v>
      </c>
      <c r="C1991" t="s">
        <v>35</v>
      </c>
      <c r="D1991" s="29">
        <v>3</v>
      </c>
      <c r="E1991" s="29" t="s">
        <v>112</v>
      </c>
      <c r="F1991" t="s">
        <v>113</v>
      </c>
      <c r="G1991" s="29">
        <v>1</v>
      </c>
      <c r="H1991" s="29">
        <v>2</v>
      </c>
      <c r="I1991" s="68">
        <v>6</v>
      </c>
      <c r="K1991" t="s">
        <v>150</v>
      </c>
      <c r="L1991" t="s">
        <v>5032</v>
      </c>
      <c r="M1991" s="66"/>
      <c r="O1991" t="str">
        <f t="shared" si="30"/>
        <v/>
      </c>
    </row>
    <row r="1992" spans="1:15" x14ac:dyDescent="0.25">
      <c r="A1992" t="s">
        <v>3169</v>
      </c>
      <c r="B1992" s="103">
        <v>26</v>
      </c>
      <c r="C1992" t="s">
        <v>46</v>
      </c>
      <c r="D1992" s="29">
        <v>96</v>
      </c>
      <c r="E1992" s="29" t="s">
        <v>111</v>
      </c>
      <c r="F1992" t="s">
        <v>105</v>
      </c>
      <c r="G1992" s="29">
        <v>1</v>
      </c>
      <c r="H1992" s="29">
        <v>1</v>
      </c>
      <c r="I1992" s="68">
        <v>0.48</v>
      </c>
      <c r="K1992" t="s">
        <v>150</v>
      </c>
      <c r="L1992" t="s">
        <v>5032</v>
      </c>
      <c r="M1992" s="66"/>
      <c r="O1992" t="str">
        <f t="shared" si="30"/>
        <v/>
      </c>
    </row>
    <row r="1993" spans="1:15" x14ac:dyDescent="0.25">
      <c r="A1993" t="s">
        <v>1548</v>
      </c>
      <c r="B1993"/>
      <c r="C1993" t="s">
        <v>77</v>
      </c>
      <c r="D1993" s="29">
        <v>1</v>
      </c>
      <c r="E1993" s="29" t="s">
        <v>114</v>
      </c>
      <c r="F1993" t="s">
        <v>113</v>
      </c>
      <c r="G1993" s="29">
        <v>1</v>
      </c>
      <c r="H1993" s="29">
        <v>1</v>
      </c>
      <c r="I1993" s="68">
        <v>1</v>
      </c>
      <c r="K1993" t="s">
        <v>106</v>
      </c>
      <c r="L1993" t="s">
        <v>3970</v>
      </c>
      <c r="M1993" s="66" t="s">
        <v>6920</v>
      </c>
      <c r="O1993" t="str">
        <f t="shared" ref="O1993:O2056" si="31">TRIM(N1993)</f>
        <v/>
      </c>
    </row>
    <row r="1994" spans="1:15" x14ac:dyDescent="0.25">
      <c r="A1994" t="s">
        <v>1548</v>
      </c>
      <c r="B1994"/>
      <c r="C1994" t="s">
        <v>35</v>
      </c>
      <c r="D1994" s="29">
        <v>96</v>
      </c>
      <c r="E1994" s="29" t="s">
        <v>108</v>
      </c>
      <c r="F1994" t="s">
        <v>105</v>
      </c>
      <c r="G1994" s="29">
        <v>1</v>
      </c>
      <c r="H1994" s="29">
        <v>1</v>
      </c>
      <c r="I1994" s="68">
        <v>0.48</v>
      </c>
      <c r="K1994" t="s">
        <v>106</v>
      </c>
      <c r="L1994" t="s">
        <v>3970</v>
      </c>
      <c r="M1994" s="66"/>
      <c r="O1994" t="str">
        <f t="shared" si="31"/>
        <v/>
      </c>
    </row>
    <row r="1995" spans="1:15" x14ac:dyDescent="0.25">
      <c r="A1995" t="s">
        <v>1835</v>
      </c>
      <c r="B1995"/>
      <c r="C1995" t="s">
        <v>77</v>
      </c>
      <c r="D1995" s="29">
        <v>1</v>
      </c>
      <c r="E1995" s="29" t="s">
        <v>114</v>
      </c>
      <c r="F1995" t="s">
        <v>113</v>
      </c>
      <c r="G1995" s="29">
        <v>1</v>
      </c>
      <c r="H1995" s="29">
        <v>1</v>
      </c>
      <c r="I1995" s="68">
        <v>1</v>
      </c>
      <c r="K1995" t="s">
        <v>106</v>
      </c>
      <c r="L1995" t="s">
        <v>4189</v>
      </c>
      <c r="M1995" s="66" t="s">
        <v>6920</v>
      </c>
      <c r="O1995" t="str">
        <f t="shared" si="31"/>
        <v/>
      </c>
    </row>
    <row r="1996" spans="1:15" x14ac:dyDescent="0.25">
      <c r="A1996" t="s">
        <v>1835</v>
      </c>
      <c r="B1996"/>
      <c r="C1996" t="s">
        <v>35</v>
      </c>
      <c r="D1996" s="29">
        <v>1</v>
      </c>
      <c r="E1996" s="29" t="s">
        <v>112</v>
      </c>
      <c r="F1996" t="s">
        <v>113</v>
      </c>
      <c r="G1996" s="29">
        <v>1</v>
      </c>
      <c r="H1996" s="29">
        <v>1</v>
      </c>
      <c r="I1996" s="68">
        <v>1</v>
      </c>
      <c r="K1996" t="s">
        <v>106</v>
      </c>
      <c r="L1996" t="s">
        <v>4189</v>
      </c>
      <c r="M1996" s="66"/>
      <c r="O1996" t="str">
        <f t="shared" si="31"/>
        <v/>
      </c>
    </row>
    <row r="1997" spans="1:15" x14ac:dyDescent="0.25">
      <c r="A1997" t="s">
        <v>2952</v>
      </c>
      <c r="B1997" s="103">
        <v>20</v>
      </c>
      <c r="C1997" t="s">
        <v>77</v>
      </c>
      <c r="D1997" s="29">
        <v>3</v>
      </c>
      <c r="E1997" s="29" t="s">
        <v>114</v>
      </c>
      <c r="F1997" t="s">
        <v>113</v>
      </c>
      <c r="G1997" s="29">
        <v>1</v>
      </c>
      <c r="H1997" s="29">
        <v>3</v>
      </c>
      <c r="I1997" s="68">
        <v>9</v>
      </c>
      <c r="K1997" t="s">
        <v>150</v>
      </c>
      <c r="L1997" t="s">
        <v>5033</v>
      </c>
      <c r="M1997" s="66" t="s">
        <v>6906</v>
      </c>
      <c r="O1997" t="str">
        <f t="shared" si="31"/>
        <v/>
      </c>
    </row>
    <row r="1998" spans="1:15" x14ac:dyDescent="0.25">
      <c r="A1998" t="s">
        <v>2952</v>
      </c>
      <c r="B1998" s="103">
        <v>20</v>
      </c>
      <c r="C1998" t="s">
        <v>35</v>
      </c>
      <c r="D1998" s="29">
        <v>96</v>
      </c>
      <c r="E1998" s="29" t="s">
        <v>108</v>
      </c>
      <c r="F1998" t="s">
        <v>105</v>
      </c>
      <c r="G1998" s="29">
        <v>6</v>
      </c>
      <c r="H1998" s="29">
        <v>2</v>
      </c>
      <c r="I1998" s="68">
        <v>5.76</v>
      </c>
      <c r="K1998" t="s">
        <v>150</v>
      </c>
      <c r="L1998" t="s">
        <v>5033</v>
      </c>
      <c r="M1998" s="66"/>
      <c r="O1998" t="str">
        <f t="shared" si="31"/>
        <v/>
      </c>
    </row>
    <row r="1999" spans="1:15" x14ac:dyDescent="0.25">
      <c r="A1999" t="s">
        <v>2952</v>
      </c>
      <c r="B1999" s="103">
        <v>20</v>
      </c>
      <c r="C1999" t="s">
        <v>46</v>
      </c>
      <c r="D1999" s="29">
        <v>64</v>
      </c>
      <c r="E1999" s="29" t="s">
        <v>111</v>
      </c>
      <c r="F1999" t="s">
        <v>105</v>
      </c>
      <c r="G1999" s="29">
        <v>2</v>
      </c>
      <c r="H1999" s="29">
        <v>1</v>
      </c>
      <c r="I1999" s="68">
        <v>0.64</v>
      </c>
      <c r="K1999" t="s">
        <v>150</v>
      </c>
      <c r="L1999" t="s">
        <v>5033</v>
      </c>
      <c r="M1999" s="66"/>
      <c r="O1999" t="str">
        <f t="shared" si="31"/>
        <v/>
      </c>
    </row>
    <row r="2000" spans="1:15" x14ac:dyDescent="0.25">
      <c r="A2000" t="s">
        <v>2241</v>
      </c>
      <c r="B2000"/>
      <c r="C2000" t="s">
        <v>77</v>
      </c>
      <c r="D2000" s="29">
        <v>64</v>
      </c>
      <c r="E2000" s="29" t="s">
        <v>104</v>
      </c>
      <c r="F2000" t="s">
        <v>105</v>
      </c>
      <c r="G2000" s="29">
        <v>1</v>
      </c>
      <c r="H2000" s="29">
        <v>2</v>
      </c>
      <c r="I2000" s="68">
        <v>0.64</v>
      </c>
      <c r="K2000" t="s">
        <v>106</v>
      </c>
      <c r="L2000" t="s">
        <v>4116</v>
      </c>
      <c r="M2000" s="66" t="s">
        <v>6920</v>
      </c>
      <c r="O2000" t="str">
        <f t="shared" si="31"/>
        <v/>
      </c>
    </row>
    <row r="2001" spans="1:15" x14ac:dyDescent="0.25">
      <c r="A2001" t="s">
        <v>2241</v>
      </c>
      <c r="B2001"/>
      <c r="C2001" t="s">
        <v>35</v>
      </c>
      <c r="D2001" s="29">
        <v>64</v>
      </c>
      <c r="E2001" s="29" t="s">
        <v>108</v>
      </c>
      <c r="F2001" t="s">
        <v>105</v>
      </c>
      <c r="G2001" s="29">
        <v>1</v>
      </c>
      <c r="H2001" s="29">
        <v>1</v>
      </c>
      <c r="I2001" s="68">
        <v>0.32</v>
      </c>
      <c r="K2001" t="s">
        <v>106</v>
      </c>
      <c r="L2001" t="s">
        <v>4116</v>
      </c>
      <c r="M2001" s="66"/>
      <c r="O2001" t="str">
        <f t="shared" si="31"/>
        <v/>
      </c>
    </row>
    <row r="2002" spans="1:15" x14ac:dyDescent="0.25">
      <c r="A2002" t="s">
        <v>2234</v>
      </c>
      <c r="B2002"/>
      <c r="C2002" t="s">
        <v>77</v>
      </c>
      <c r="D2002" s="29">
        <v>2</v>
      </c>
      <c r="E2002" s="29" t="s">
        <v>114</v>
      </c>
      <c r="F2002" t="s">
        <v>113</v>
      </c>
      <c r="G2002" s="29">
        <v>1</v>
      </c>
      <c r="H2002" s="29">
        <v>1</v>
      </c>
      <c r="I2002" s="68">
        <v>2</v>
      </c>
      <c r="K2002" t="s">
        <v>106</v>
      </c>
      <c r="L2002" t="s">
        <v>5034</v>
      </c>
      <c r="M2002" s="66" t="s">
        <v>6906</v>
      </c>
      <c r="O2002" t="str">
        <f t="shared" si="31"/>
        <v/>
      </c>
    </row>
    <row r="2003" spans="1:15" x14ac:dyDescent="0.25">
      <c r="A2003" t="s">
        <v>2234</v>
      </c>
      <c r="B2003"/>
      <c r="C2003" t="s">
        <v>35</v>
      </c>
      <c r="D2003" s="29">
        <v>2</v>
      </c>
      <c r="E2003" s="29" t="s">
        <v>112</v>
      </c>
      <c r="F2003" t="s">
        <v>113</v>
      </c>
      <c r="G2003" s="29">
        <v>1</v>
      </c>
      <c r="H2003" s="29">
        <v>1</v>
      </c>
      <c r="I2003" s="68">
        <v>2</v>
      </c>
      <c r="K2003" t="s">
        <v>106</v>
      </c>
      <c r="L2003" t="s">
        <v>5034</v>
      </c>
      <c r="M2003" s="66"/>
      <c r="O2003" t="str">
        <f t="shared" si="31"/>
        <v/>
      </c>
    </row>
    <row r="2004" spans="1:15" x14ac:dyDescent="0.25">
      <c r="A2004" t="s">
        <v>2234</v>
      </c>
      <c r="B2004"/>
      <c r="C2004" t="s">
        <v>47</v>
      </c>
      <c r="D2004" s="29">
        <v>64</v>
      </c>
      <c r="E2004" s="29" t="s">
        <v>109</v>
      </c>
      <c r="F2004" t="s">
        <v>105</v>
      </c>
      <c r="G2004" s="29">
        <v>1</v>
      </c>
      <c r="H2004" s="29">
        <v>1</v>
      </c>
      <c r="I2004" s="68">
        <v>0.32</v>
      </c>
      <c r="K2004" t="s">
        <v>106</v>
      </c>
      <c r="L2004" t="s">
        <v>5034</v>
      </c>
      <c r="M2004" s="66"/>
      <c r="O2004" t="str">
        <f t="shared" si="31"/>
        <v/>
      </c>
    </row>
    <row r="2005" spans="1:15" x14ac:dyDescent="0.25">
      <c r="A2005" t="s">
        <v>1961</v>
      </c>
      <c r="B2005"/>
      <c r="C2005" t="s">
        <v>77</v>
      </c>
      <c r="D2005" s="29">
        <v>96</v>
      </c>
      <c r="E2005" s="29" t="s">
        <v>104</v>
      </c>
      <c r="F2005" t="s">
        <v>105</v>
      </c>
      <c r="G2005" s="29">
        <v>1</v>
      </c>
      <c r="H2005" s="29">
        <v>2</v>
      </c>
      <c r="I2005" s="68">
        <v>0.96</v>
      </c>
      <c r="K2005" t="s">
        <v>106</v>
      </c>
      <c r="L2005" t="s">
        <v>5035</v>
      </c>
      <c r="M2005" s="66" t="s">
        <v>6906</v>
      </c>
      <c r="O2005" t="str">
        <f t="shared" si="31"/>
        <v/>
      </c>
    </row>
    <row r="2006" spans="1:15" x14ac:dyDescent="0.25">
      <c r="A2006" t="s">
        <v>1961</v>
      </c>
      <c r="B2006"/>
      <c r="C2006" t="s">
        <v>35</v>
      </c>
      <c r="D2006" s="29">
        <v>2</v>
      </c>
      <c r="E2006" s="29" t="s">
        <v>112</v>
      </c>
      <c r="F2006" t="s">
        <v>113</v>
      </c>
      <c r="G2006" s="29">
        <v>1</v>
      </c>
      <c r="H2006" s="29">
        <v>2</v>
      </c>
      <c r="I2006" s="68">
        <v>4</v>
      </c>
      <c r="K2006" t="s">
        <v>106</v>
      </c>
      <c r="L2006" t="s">
        <v>5035</v>
      </c>
      <c r="M2006" s="66"/>
      <c r="O2006" t="str">
        <f t="shared" si="31"/>
        <v/>
      </c>
    </row>
    <row r="2007" spans="1:15" x14ac:dyDescent="0.25">
      <c r="A2007" t="s">
        <v>1961</v>
      </c>
      <c r="B2007"/>
      <c r="C2007" t="s">
        <v>47</v>
      </c>
      <c r="D2007" s="29">
        <v>64</v>
      </c>
      <c r="E2007" s="29" t="s">
        <v>109</v>
      </c>
      <c r="F2007" t="s">
        <v>105</v>
      </c>
      <c r="G2007" s="29">
        <v>1</v>
      </c>
      <c r="H2007" s="29">
        <v>2</v>
      </c>
      <c r="I2007" s="68">
        <v>0.64</v>
      </c>
      <c r="K2007" t="s">
        <v>106</v>
      </c>
      <c r="L2007" t="s">
        <v>5035</v>
      </c>
      <c r="M2007" s="66"/>
      <c r="O2007" t="str">
        <f t="shared" si="31"/>
        <v/>
      </c>
    </row>
    <row r="2008" spans="1:15" x14ac:dyDescent="0.25">
      <c r="A2008" t="s">
        <v>1687</v>
      </c>
      <c r="B2008"/>
      <c r="C2008" t="s">
        <v>77</v>
      </c>
      <c r="D2008" s="29">
        <v>96</v>
      </c>
      <c r="E2008" s="29" t="s">
        <v>104</v>
      </c>
      <c r="F2008" t="s">
        <v>105</v>
      </c>
      <c r="G2008" s="29">
        <v>1</v>
      </c>
      <c r="H2008" s="29">
        <v>1</v>
      </c>
      <c r="I2008" s="68">
        <v>0.48</v>
      </c>
      <c r="K2008" t="s">
        <v>106</v>
      </c>
      <c r="L2008" t="s">
        <v>5036</v>
      </c>
      <c r="M2008" s="66" t="s">
        <v>6906</v>
      </c>
      <c r="O2008" t="str">
        <f t="shared" si="31"/>
        <v/>
      </c>
    </row>
    <row r="2009" spans="1:15" x14ac:dyDescent="0.25">
      <c r="A2009" t="s">
        <v>1687</v>
      </c>
      <c r="B2009"/>
      <c r="C2009" t="s">
        <v>77</v>
      </c>
      <c r="D2009" s="29">
        <v>34</v>
      </c>
      <c r="E2009" s="29" t="s">
        <v>104</v>
      </c>
      <c r="F2009" t="s">
        <v>105</v>
      </c>
      <c r="G2009" s="29">
        <v>1</v>
      </c>
      <c r="H2009" s="29">
        <v>3</v>
      </c>
      <c r="I2009" s="68">
        <v>0.51</v>
      </c>
      <c r="K2009" t="s">
        <v>106</v>
      </c>
      <c r="L2009" t="s">
        <v>5036</v>
      </c>
      <c r="M2009" s="66" t="s">
        <v>6906</v>
      </c>
      <c r="O2009" t="str">
        <f t="shared" si="31"/>
        <v/>
      </c>
    </row>
    <row r="2010" spans="1:15" x14ac:dyDescent="0.25">
      <c r="A2010" t="s">
        <v>1687</v>
      </c>
      <c r="B2010"/>
      <c r="C2010" t="s">
        <v>35</v>
      </c>
      <c r="D2010" s="29">
        <v>96</v>
      </c>
      <c r="E2010" s="29" t="s">
        <v>108</v>
      </c>
      <c r="F2010" t="s">
        <v>105</v>
      </c>
      <c r="G2010" s="29">
        <v>1</v>
      </c>
      <c r="H2010" s="29">
        <v>1</v>
      </c>
      <c r="I2010" s="68">
        <v>0.48</v>
      </c>
      <c r="K2010" t="s">
        <v>106</v>
      </c>
      <c r="L2010" t="s">
        <v>5036</v>
      </c>
      <c r="M2010" s="66"/>
      <c r="O2010" t="str">
        <f t="shared" si="31"/>
        <v/>
      </c>
    </row>
    <row r="2011" spans="1:15" x14ac:dyDescent="0.25">
      <c r="A2011" t="s">
        <v>1907</v>
      </c>
      <c r="B2011"/>
      <c r="C2011" t="s">
        <v>77</v>
      </c>
      <c r="D2011" s="29">
        <v>96</v>
      </c>
      <c r="E2011" s="29" t="s">
        <v>104</v>
      </c>
      <c r="F2011" t="s">
        <v>105</v>
      </c>
      <c r="G2011" s="29">
        <v>1</v>
      </c>
      <c r="H2011" s="29">
        <v>1</v>
      </c>
      <c r="I2011" s="68">
        <v>0.48</v>
      </c>
      <c r="K2011" t="s">
        <v>106</v>
      </c>
      <c r="L2011" t="s">
        <v>5037</v>
      </c>
      <c r="M2011" s="66" t="s">
        <v>6906</v>
      </c>
      <c r="O2011" t="str">
        <f t="shared" si="31"/>
        <v/>
      </c>
    </row>
    <row r="2012" spans="1:15" x14ac:dyDescent="0.25">
      <c r="A2012" t="s">
        <v>1907</v>
      </c>
      <c r="B2012"/>
      <c r="C2012" t="s">
        <v>35</v>
      </c>
      <c r="D2012" s="29">
        <v>96</v>
      </c>
      <c r="E2012" s="29" t="s">
        <v>108</v>
      </c>
      <c r="F2012" t="s">
        <v>105</v>
      </c>
      <c r="G2012" s="29">
        <v>1</v>
      </c>
      <c r="H2012" s="29">
        <v>3</v>
      </c>
      <c r="I2012" s="68">
        <v>1.44</v>
      </c>
      <c r="K2012" t="s">
        <v>106</v>
      </c>
      <c r="L2012" t="s">
        <v>5037</v>
      </c>
      <c r="M2012" s="66"/>
      <c r="O2012" t="str">
        <f t="shared" si="31"/>
        <v/>
      </c>
    </row>
    <row r="2013" spans="1:15" x14ac:dyDescent="0.25">
      <c r="A2013" t="s">
        <v>1907</v>
      </c>
      <c r="B2013"/>
      <c r="C2013" t="s">
        <v>47</v>
      </c>
      <c r="D2013" s="29">
        <v>64</v>
      </c>
      <c r="E2013" s="29" t="s">
        <v>109</v>
      </c>
      <c r="F2013" t="s">
        <v>105</v>
      </c>
      <c r="G2013" s="29">
        <v>1</v>
      </c>
      <c r="H2013" s="29">
        <v>2</v>
      </c>
      <c r="I2013" s="68">
        <v>0.64</v>
      </c>
      <c r="K2013" t="s">
        <v>106</v>
      </c>
      <c r="L2013" t="s">
        <v>5037</v>
      </c>
      <c r="M2013" s="66"/>
      <c r="O2013" t="str">
        <f t="shared" si="31"/>
        <v/>
      </c>
    </row>
    <row r="2014" spans="1:15" x14ac:dyDescent="0.25">
      <c r="A2014" t="s">
        <v>502</v>
      </c>
      <c r="B2014"/>
      <c r="C2014" t="s">
        <v>35</v>
      </c>
      <c r="D2014" s="29">
        <v>96</v>
      </c>
      <c r="E2014" s="29" t="s">
        <v>108</v>
      </c>
      <c r="F2014" t="s">
        <v>105</v>
      </c>
      <c r="G2014" s="29">
        <v>1</v>
      </c>
      <c r="H2014" s="29">
        <v>1</v>
      </c>
      <c r="I2014" s="68">
        <v>0.48</v>
      </c>
      <c r="K2014" t="s">
        <v>106</v>
      </c>
      <c r="L2014" t="s">
        <v>4438</v>
      </c>
      <c r="M2014" s="66"/>
      <c r="O2014" t="str">
        <f t="shared" si="31"/>
        <v/>
      </c>
    </row>
    <row r="2015" spans="1:15" x14ac:dyDescent="0.25">
      <c r="A2015" t="s">
        <v>502</v>
      </c>
      <c r="B2015"/>
      <c r="C2015" t="s">
        <v>46</v>
      </c>
      <c r="D2015" s="29">
        <v>96</v>
      </c>
      <c r="E2015" s="29" t="s">
        <v>111</v>
      </c>
      <c r="F2015" t="s">
        <v>105</v>
      </c>
      <c r="G2015" s="29">
        <v>2</v>
      </c>
      <c r="H2015" s="29">
        <v>1</v>
      </c>
      <c r="I2015" s="68">
        <v>0.96</v>
      </c>
      <c r="K2015" t="s">
        <v>106</v>
      </c>
      <c r="L2015" t="s">
        <v>4438</v>
      </c>
      <c r="M2015" s="66"/>
      <c r="O2015" t="str">
        <f t="shared" si="31"/>
        <v/>
      </c>
    </row>
    <row r="2016" spans="1:15" x14ac:dyDescent="0.25">
      <c r="A2016" t="s">
        <v>502</v>
      </c>
      <c r="B2016"/>
      <c r="C2016" t="s">
        <v>77</v>
      </c>
      <c r="D2016" s="29">
        <v>96</v>
      </c>
      <c r="E2016" s="29" t="s">
        <v>104</v>
      </c>
      <c r="F2016" t="s">
        <v>105</v>
      </c>
      <c r="G2016" s="29">
        <v>1</v>
      </c>
      <c r="H2016" s="29">
        <v>1</v>
      </c>
      <c r="I2016" s="68">
        <v>0.48</v>
      </c>
      <c r="K2016" t="s">
        <v>106</v>
      </c>
      <c r="L2016" t="s">
        <v>4438</v>
      </c>
      <c r="M2016" s="66" t="s">
        <v>6906</v>
      </c>
      <c r="O2016" t="str">
        <f t="shared" si="31"/>
        <v/>
      </c>
    </row>
    <row r="2017" spans="1:15" x14ac:dyDescent="0.25">
      <c r="A2017" t="s">
        <v>2343</v>
      </c>
      <c r="B2017"/>
      <c r="C2017" t="s">
        <v>77</v>
      </c>
      <c r="D2017" s="29">
        <v>34</v>
      </c>
      <c r="E2017" s="29" t="s">
        <v>104</v>
      </c>
      <c r="F2017" t="s">
        <v>105</v>
      </c>
      <c r="G2017" s="29">
        <v>1</v>
      </c>
      <c r="H2017" s="29">
        <v>3</v>
      </c>
      <c r="I2017" s="68">
        <v>0.51</v>
      </c>
      <c r="K2017" t="s">
        <v>106</v>
      </c>
      <c r="L2017" t="s">
        <v>5038</v>
      </c>
      <c r="M2017" s="66" t="s">
        <v>6906</v>
      </c>
      <c r="O2017" t="str">
        <f t="shared" si="31"/>
        <v/>
      </c>
    </row>
    <row r="2018" spans="1:15" x14ac:dyDescent="0.25">
      <c r="A2018" t="s">
        <v>2001</v>
      </c>
      <c r="B2018" s="103">
        <v>3</v>
      </c>
      <c r="C2018" t="s">
        <v>77</v>
      </c>
      <c r="D2018" s="29">
        <v>64</v>
      </c>
      <c r="E2018" s="29" t="s">
        <v>104</v>
      </c>
      <c r="F2018" t="s">
        <v>105</v>
      </c>
      <c r="G2018" s="29">
        <v>1</v>
      </c>
      <c r="H2018" s="29">
        <v>1</v>
      </c>
      <c r="I2018" s="68">
        <v>0.32</v>
      </c>
      <c r="K2018" t="s">
        <v>150</v>
      </c>
      <c r="L2018" t="s">
        <v>5039</v>
      </c>
      <c r="M2018" s="66" t="s">
        <v>6906</v>
      </c>
      <c r="O2018" t="str">
        <f t="shared" si="31"/>
        <v/>
      </c>
    </row>
    <row r="2019" spans="1:15" x14ac:dyDescent="0.25">
      <c r="A2019" t="s">
        <v>2001</v>
      </c>
      <c r="C2019" t="s">
        <v>35</v>
      </c>
      <c r="D2019" s="29">
        <v>64</v>
      </c>
      <c r="E2019" s="29" t="s">
        <v>108</v>
      </c>
      <c r="F2019" t="s">
        <v>105</v>
      </c>
      <c r="G2019" s="29">
        <v>1</v>
      </c>
      <c r="H2019" s="29">
        <v>1</v>
      </c>
      <c r="I2019" s="68">
        <v>0.32</v>
      </c>
      <c r="K2019" t="s">
        <v>150</v>
      </c>
      <c r="L2019" t="s">
        <v>5039</v>
      </c>
      <c r="M2019" s="66"/>
      <c r="O2019" t="str">
        <f t="shared" si="31"/>
        <v/>
      </c>
    </row>
    <row r="2020" spans="1:15" x14ac:dyDescent="0.25">
      <c r="A2020" t="s">
        <v>2001</v>
      </c>
      <c r="C2020" t="s">
        <v>46</v>
      </c>
      <c r="D2020" s="29">
        <v>64</v>
      </c>
      <c r="E2020" s="29" t="s">
        <v>111</v>
      </c>
      <c r="F2020" t="s">
        <v>105</v>
      </c>
      <c r="G2020" s="29">
        <v>1</v>
      </c>
      <c r="H2020" s="29">
        <v>1</v>
      </c>
      <c r="I2020" s="68">
        <v>0.32</v>
      </c>
      <c r="K2020" t="s">
        <v>150</v>
      </c>
      <c r="L2020" t="s">
        <v>5039</v>
      </c>
      <c r="M2020" s="66"/>
      <c r="O2020" t="str">
        <f t="shared" si="31"/>
        <v/>
      </c>
    </row>
    <row r="2021" spans="1:15" x14ac:dyDescent="0.25">
      <c r="A2021" t="s">
        <v>1585</v>
      </c>
      <c r="B2021"/>
      <c r="C2021" t="s">
        <v>77</v>
      </c>
      <c r="D2021" s="29">
        <v>1</v>
      </c>
      <c r="E2021" s="29" t="s">
        <v>114</v>
      </c>
      <c r="F2021" t="s">
        <v>113</v>
      </c>
      <c r="G2021" s="29">
        <v>1</v>
      </c>
      <c r="H2021" s="29">
        <v>2</v>
      </c>
      <c r="I2021" s="68">
        <v>2</v>
      </c>
      <c r="K2021" t="s">
        <v>106</v>
      </c>
      <c r="L2021" t="s">
        <v>4373</v>
      </c>
      <c r="M2021" s="66" t="s">
        <v>6920</v>
      </c>
      <c r="O2021" t="str">
        <f t="shared" si="31"/>
        <v/>
      </c>
    </row>
    <row r="2022" spans="1:15" x14ac:dyDescent="0.25">
      <c r="A2022" t="s">
        <v>1586</v>
      </c>
      <c r="B2022"/>
      <c r="C2022" t="s">
        <v>35</v>
      </c>
      <c r="D2022" s="29">
        <v>2</v>
      </c>
      <c r="E2022" s="29" t="s">
        <v>112</v>
      </c>
      <c r="F2022" t="s">
        <v>113</v>
      </c>
      <c r="G2022" s="29">
        <v>1</v>
      </c>
      <c r="H2022" s="29">
        <v>1</v>
      </c>
      <c r="I2022" s="68">
        <v>2</v>
      </c>
      <c r="K2022" t="s">
        <v>106</v>
      </c>
      <c r="L2022" t="s">
        <v>4540</v>
      </c>
      <c r="M2022" s="66"/>
      <c r="O2022" t="str">
        <f t="shared" si="31"/>
        <v/>
      </c>
    </row>
    <row r="2023" spans="1:15" x14ac:dyDescent="0.25">
      <c r="A2023" t="s">
        <v>2196</v>
      </c>
      <c r="B2023" s="103">
        <v>8</v>
      </c>
      <c r="C2023" t="s">
        <v>77</v>
      </c>
      <c r="D2023" s="29">
        <v>2</v>
      </c>
      <c r="E2023" s="29" t="s">
        <v>114</v>
      </c>
      <c r="F2023" t="s">
        <v>113</v>
      </c>
      <c r="G2023" s="29">
        <v>1</v>
      </c>
      <c r="H2023" s="29">
        <v>1</v>
      </c>
      <c r="I2023" s="68">
        <v>2</v>
      </c>
      <c r="K2023" t="s">
        <v>150</v>
      </c>
      <c r="L2023" t="s">
        <v>5040</v>
      </c>
      <c r="M2023" s="66" t="s">
        <v>6906</v>
      </c>
      <c r="O2023" t="str">
        <f t="shared" si="31"/>
        <v/>
      </c>
    </row>
    <row r="2024" spans="1:15" x14ac:dyDescent="0.25">
      <c r="A2024" t="s">
        <v>2196</v>
      </c>
      <c r="C2024" t="s">
        <v>35</v>
      </c>
      <c r="D2024" s="29">
        <v>2</v>
      </c>
      <c r="E2024" s="29" t="s">
        <v>112</v>
      </c>
      <c r="F2024" t="s">
        <v>113</v>
      </c>
      <c r="G2024" s="29">
        <v>1</v>
      </c>
      <c r="H2024" s="29">
        <v>1</v>
      </c>
      <c r="I2024" s="68">
        <v>2</v>
      </c>
      <c r="K2024" t="s">
        <v>150</v>
      </c>
      <c r="L2024" t="s">
        <v>5040</v>
      </c>
      <c r="M2024" s="66"/>
      <c r="O2024" t="str">
        <f t="shared" si="31"/>
        <v/>
      </c>
    </row>
    <row r="2025" spans="1:15" x14ac:dyDescent="0.25">
      <c r="A2025" t="s">
        <v>2196</v>
      </c>
      <c r="C2025" t="s">
        <v>46</v>
      </c>
      <c r="D2025" s="29">
        <v>96</v>
      </c>
      <c r="E2025" s="29" t="s">
        <v>111</v>
      </c>
      <c r="F2025" t="s">
        <v>105</v>
      </c>
      <c r="G2025" s="29">
        <v>1</v>
      </c>
      <c r="H2025" s="29">
        <v>1</v>
      </c>
      <c r="I2025" s="68">
        <v>0.48</v>
      </c>
      <c r="K2025" t="s">
        <v>150</v>
      </c>
      <c r="L2025" t="s">
        <v>5040</v>
      </c>
      <c r="M2025" s="66"/>
      <c r="O2025" t="str">
        <f t="shared" si="31"/>
        <v/>
      </c>
    </row>
    <row r="2026" spans="1:15" x14ac:dyDescent="0.25">
      <c r="A2026" t="s">
        <v>2242</v>
      </c>
      <c r="B2026"/>
      <c r="C2026" t="s">
        <v>77</v>
      </c>
      <c r="D2026" s="29">
        <v>96</v>
      </c>
      <c r="E2026" s="29" t="s">
        <v>104</v>
      </c>
      <c r="F2026" t="s">
        <v>105</v>
      </c>
      <c r="G2026" s="29">
        <v>3</v>
      </c>
      <c r="H2026" s="29">
        <v>1</v>
      </c>
      <c r="I2026" s="68">
        <v>1.44</v>
      </c>
      <c r="K2026" t="s">
        <v>106</v>
      </c>
      <c r="L2026" t="s">
        <v>5041</v>
      </c>
      <c r="M2026" s="66" t="s">
        <v>6906</v>
      </c>
      <c r="O2026" t="str">
        <f t="shared" si="31"/>
        <v/>
      </c>
    </row>
    <row r="2027" spans="1:15" x14ac:dyDescent="0.25">
      <c r="A2027" t="s">
        <v>2242</v>
      </c>
      <c r="B2027"/>
      <c r="C2027" t="s">
        <v>47</v>
      </c>
      <c r="D2027" s="29">
        <v>64</v>
      </c>
      <c r="E2027" s="29" t="s">
        <v>109</v>
      </c>
      <c r="F2027" t="s">
        <v>105</v>
      </c>
      <c r="G2027" s="29">
        <v>1</v>
      </c>
      <c r="H2027" s="29">
        <v>1</v>
      </c>
      <c r="I2027" s="68">
        <v>0.32</v>
      </c>
      <c r="K2027" t="s">
        <v>106</v>
      </c>
      <c r="L2027" t="s">
        <v>5041</v>
      </c>
      <c r="M2027" s="66"/>
      <c r="O2027" t="str">
        <f t="shared" si="31"/>
        <v/>
      </c>
    </row>
    <row r="2028" spans="1:15" x14ac:dyDescent="0.25">
      <c r="A2028" t="s">
        <v>2242</v>
      </c>
      <c r="B2028"/>
      <c r="C2028" t="s">
        <v>35</v>
      </c>
      <c r="D2028" s="29">
        <v>96</v>
      </c>
      <c r="E2028" s="29" t="s">
        <v>108</v>
      </c>
      <c r="F2028" t="s">
        <v>105</v>
      </c>
      <c r="G2028" s="29">
        <v>3</v>
      </c>
      <c r="H2028" s="29">
        <v>2</v>
      </c>
      <c r="I2028" s="68">
        <v>2.88</v>
      </c>
      <c r="K2028" t="s">
        <v>106</v>
      </c>
      <c r="L2028" t="s">
        <v>5041</v>
      </c>
      <c r="M2028" s="66"/>
      <c r="O2028" t="str">
        <f t="shared" si="31"/>
        <v/>
      </c>
    </row>
    <row r="2029" spans="1:15" x14ac:dyDescent="0.25">
      <c r="A2029" t="s">
        <v>1643</v>
      </c>
      <c r="B2029"/>
      <c r="C2029" t="s">
        <v>77</v>
      </c>
      <c r="D2029" s="29">
        <v>34</v>
      </c>
      <c r="E2029" s="29" t="s">
        <v>104</v>
      </c>
      <c r="F2029" t="s">
        <v>105</v>
      </c>
      <c r="G2029" s="29">
        <v>1</v>
      </c>
      <c r="H2029" s="29">
        <v>1</v>
      </c>
      <c r="I2029" s="68">
        <v>0.17</v>
      </c>
      <c r="K2029" t="s">
        <v>106</v>
      </c>
      <c r="L2029" t="s">
        <v>5042</v>
      </c>
      <c r="M2029" s="66" t="s">
        <v>6906</v>
      </c>
      <c r="O2029" t="str">
        <f t="shared" si="31"/>
        <v/>
      </c>
    </row>
    <row r="2030" spans="1:15" x14ac:dyDescent="0.25">
      <c r="A2030" t="s">
        <v>1643</v>
      </c>
      <c r="B2030"/>
      <c r="C2030" t="s">
        <v>35</v>
      </c>
      <c r="D2030" s="29">
        <v>4</v>
      </c>
      <c r="E2030" s="29" t="s">
        <v>112</v>
      </c>
      <c r="F2030" t="s">
        <v>113</v>
      </c>
      <c r="G2030" s="29">
        <v>1</v>
      </c>
      <c r="H2030" s="29">
        <v>1</v>
      </c>
      <c r="I2030" s="68">
        <v>4</v>
      </c>
      <c r="K2030" t="s">
        <v>106</v>
      </c>
      <c r="L2030" t="s">
        <v>5042</v>
      </c>
      <c r="M2030" s="66"/>
      <c r="O2030" t="str">
        <f t="shared" si="31"/>
        <v/>
      </c>
    </row>
    <row r="2031" spans="1:15" x14ac:dyDescent="0.25">
      <c r="A2031" t="s">
        <v>1643</v>
      </c>
      <c r="B2031"/>
      <c r="C2031" t="s">
        <v>46</v>
      </c>
      <c r="D2031" s="29">
        <v>64</v>
      </c>
      <c r="E2031" s="29" t="s">
        <v>111</v>
      </c>
      <c r="F2031" t="s">
        <v>105</v>
      </c>
      <c r="G2031" s="29">
        <v>1</v>
      </c>
      <c r="H2031" s="29">
        <v>1</v>
      </c>
      <c r="I2031" s="68">
        <v>0.32</v>
      </c>
      <c r="K2031" t="s">
        <v>106</v>
      </c>
      <c r="L2031" t="s">
        <v>5042</v>
      </c>
      <c r="M2031" s="66"/>
      <c r="O2031" t="str">
        <f t="shared" si="31"/>
        <v/>
      </c>
    </row>
    <row r="2032" spans="1:15" x14ac:dyDescent="0.25">
      <c r="A2032" t="s">
        <v>143</v>
      </c>
      <c r="B2032"/>
      <c r="C2032" t="s">
        <v>35</v>
      </c>
      <c r="D2032" s="29">
        <v>96</v>
      </c>
      <c r="E2032" s="29" t="s">
        <v>108</v>
      </c>
      <c r="F2032" t="s">
        <v>105</v>
      </c>
      <c r="G2032" s="29">
        <v>5</v>
      </c>
      <c r="H2032" s="29">
        <v>1</v>
      </c>
      <c r="I2032" s="68">
        <v>2.4</v>
      </c>
      <c r="K2032" t="s">
        <v>106</v>
      </c>
      <c r="L2032" t="s">
        <v>4325</v>
      </c>
      <c r="M2032" s="66"/>
      <c r="O2032" t="str">
        <f t="shared" si="31"/>
        <v/>
      </c>
    </row>
    <row r="2033" spans="1:15" x14ac:dyDescent="0.25">
      <c r="A2033" t="s">
        <v>143</v>
      </c>
      <c r="B2033"/>
      <c r="C2033" t="s">
        <v>77</v>
      </c>
      <c r="D2033" s="29">
        <v>96</v>
      </c>
      <c r="E2033" s="29" t="s">
        <v>104</v>
      </c>
      <c r="F2033" t="s">
        <v>105</v>
      </c>
      <c r="G2033" s="29">
        <v>2</v>
      </c>
      <c r="H2033" s="29">
        <v>1</v>
      </c>
      <c r="I2033" s="68">
        <v>0.96</v>
      </c>
      <c r="K2033" t="s">
        <v>106</v>
      </c>
      <c r="L2033" t="s">
        <v>4325</v>
      </c>
      <c r="M2033" s="66" t="s">
        <v>6920</v>
      </c>
      <c r="O2033" t="str">
        <f t="shared" si="31"/>
        <v/>
      </c>
    </row>
    <row r="2034" spans="1:15" x14ac:dyDescent="0.25">
      <c r="A2034" t="s">
        <v>2985</v>
      </c>
      <c r="B2034"/>
      <c r="C2034" t="s">
        <v>77</v>
      </c>
      <c r="D2034" s="29">
        <v>3</v>
      </c>
      <c r="E2034" s="29" t="s">
        <v>114</v>
      </c>
      <c r="F2034" t="s">
        <v>113</v>
      </c>
      <c r="G2034" s="29">
        <v>1</v>
      </c>
      <c r="H2034" s="29">
        <v>1</v>
      </c>
      <c r="I2034" s="68">
        <v>3</v>
      </c>
      <c r="K2034" t="s">
        <v>106</v>
      </c>
      <c r="L2034" t="s">
        <v>5043</v>
      </c>
      <c r="M2034" s="66" t="s">
        <v>6906</v>
      </c>
      <c r="O2034" t="str">
        <f t="shared" si="31"/>
        <v/>
      </c>
    </row>
    <row r="2035" spans="1:15" x14ac:dyDescent="0.25">
      <c r="A2035" t="s">
        <v>2985</v>
      </c>
      <c r="B2035"/>
      <c r="C2035" t="s">
        <v>35</v>
      </c>
      <c r="D2035" s="29">
        <v>2</v>
      </c>
      <c r="E2035" s="29" t="s">
        <v>112</v>
      </c>
      <c r="F2035" t="s">
        <v>113</v>
      </c>
      <c r="G2035" s="29">
        <v>1</v>
      </c>
      <c r="H2035" s="29">
        <v>2</v>
      </c>
      <c r="I2035" s="68">
        <v>4</v>
      </c>
      <c r="K2035" t="s">
        <v>106</v>
      </c>
      <c r="L2035" t="s">
        <v>5043</v>
      </c>
      <c r="M2035" s="66"/>
      <c r="O2035" t="str">
        <f t="shared" si="31"/>
        <v/>
      </c>
    </row>
    <row r="2036" spans="1:15" x14ac:dyDescent="0.25">
      <c r="A2036" t="s">
        <v>2985</v>
      </c>
      <c r="B2036"/>
      <c r="C2036" t="s">
        <v>47</v>
      </c>
      <c r="D2036" s="29">
        <v>64</v>
      </c>
      <c r="E2036" s="29" t="s">
        <v>109</v>
      </c>
      <c r="F2036" t="s">
        <v>105</v>
      </c>
      <c r="G2036" s="29">
        <v>1</v>
      </c>
      <c r="H2036" s="29">
        <v>1</v>
      </c>
      <c r="I2036" s="68">
        <v>0.32</v>
      </c>
      <c r="K2036" t="s">
        <v>106</v>
      </c>
      <c r="L2036" t="s">
        <v>5043</v>
      </c>
      <c r="M2036" s="66"/>
      <c r="O2036" t="str">
        <f t="shared" si="31"/>
        <v/>
      </c>
    </row>
    <row r="2037" spans="1:15" x14ac:dyDescent="0.25">
      <c r="A2037" t="s">
        <v>2985</v>
      </c>
      <c r="B2037"/>
      <c r="C2037" t="s">
        <v>46</v>
      </c>
      <c r="D2037" s="29">
        <v>96</v>
      </c>
      <c r="E2037" s="29" t="s">
        <v>111</v>
      </c>
      <c r="F2037" t="s">
        <v>105</v>
      </c>
      <c r="G2037" s="29">
        <v>1</v>
      </c>
      <c r="H2037" s="29">
        <v>1</v>
      </c>
      <c r="I2037" s="68">
        <v>0.48</v>
      </c>
      <c r="K2037" t="s">
        <v>106</v>
      </c>
      <c r="L2037" t="s">
        <v>5043</v>
      </c>
      <c r="M2037" s="66"/>
      <c r="O2037" t="str">
        <f t="shared" si="31"/>
        <v/>
      </c>
    </row>
    <row r="2038" spans="1:15" x14ac:dyDescent="0.25">
      <c r="A2038" t="s">
        <v>1904</v>
      </c>
      <c r="B2038"/>
      <c r="C2038" t="s">
        <v>77</v>
      </c>
      <c r="D2038" s="29">
        <v>96</v>
      </c>
      <c r="E2038" s="29" t="s">
        <v>104</v>
      </c>
      <c r="F2038" t="s">
        <v>105</v>
      </c>
      <c r="G2038" s="29">
        <v>1</v>
      </c>
      <c r="H2038" s="29">
        <v>5</v>
      </c>
      <c r="I2038" s="68">
        <v>2.4</v>
      </c>
      <c r="K2038" t="s">
        <v>106</v>
      </c>
      <c r="L2038" t="s">
        <v>4028</v>
      </c>
      <c r="M2038" s="66" t="s">
        <v>6920</v>
      </c>
      <c r="O2038" t="str">
        <f t="shared" si="31"/>
        <v/>
      </c>
    </row>
    <row r="2039" spans="1:15" x14ac:dyDescent="0.25">
      <c r="A2039" t="s">
        <v>1904</v>
      </c>
      <c r="B2039"/>
      <c r="C2039" t="s">
        <v>35</v>
      </c>
      <c r="D2039" s="29">
        <v>96</v>
      </c>
      <c r="E2039" s="29" t="s">
        <v>108</v>
      </c>
      <c r="F2039" t="s">
        <v>105</v>
      </c>
      <c r="G2039" s="29">
        <v>2</v>
      </c>
      <c r="H2039" s="29">
        <v>5</v>
      </c>
      <c r="I2039" s="68">
        <v>4.8</v>
      </c>
      <c r="K2039" t="s">
        <v>106</v>
      </c>
      <c r="L2039" t="s">
        <v>4028</v>
      </c>
      <c r="M2039" s="66"/>
      <c r="O2039" t="str">
        <f t="shared" si="31"/>
        <v/>
      </c>
    </row>
    <row r="2040" spans="1:15" x14ac:dyDescent="0.25">
      <c r="A2040" t="s">
        <v>2082</v>
      </c>
      <c r="B2040"/>
      <c r="C2040" t="s">
        <v>77</v>
      </c>
      <c r="D2040" s="29">
        <v>64</v>
      </c>
      <c r="E2040" s="29" t="s">
        <v>104</v>
      </c>
      <c r="F2040" t="s">
        <v>105</v>
      </c>
      <c r="G2040" s="29">
        <v>1</v>
      </c>
      <c r="H2040" s="29">
        <v>1</v>
      </c>
      <c r="I2040" s="68">
        <v>0.32</v>
      </c>
      <c r="K2040" t="s">
        <v>106</v>
      </c>
      <c r="L2040" t="s">
        <v>5044</v>
      </c>
      <c r="M2040" s="66" t="s">
        <v>6906</v>
      </c>
      <c r="O2040" t="str">
        <f t="shared" si="31"/>
        <v/>
      </c>
    </row>
    <row r="2041" spans="1:15" x14ac:dyDescent="0.25">
      <c r="A2041" t="s">
        <v>2082</v>
      </c>
      <c r="B2041"/>
      <c r="C2041" t="s">
        <v>35</v>
      </c>
      <c r="D2041" s="29">
        <v>64</v>
      </c>
      <c r="E2041" s="29" t="s">
        <v>108</v>
      </c>
      <c r="F2041" t="s">
        <v>105</v>
      </c>
      <c r="G2041" s="29">
        <v>1</v>
      </c>
      <c r="H2041" s="29">
        <v>1</v>
      </c>
      <c r="I2041" s="68">
        <v>0.32</v>
      </c>
      <c r="K2041" t="s">
        <v>106</v>
      </c>
      <c r="L2041" t="s">
        <v>5044</v>
      </c>
      <c r="M2041" s="66"/>
      <c r="O2041" t="str">
        <f t="shared" si="31"/>
        <v/>
      </c>
    </row>
    <row r="2042" spans="1:15" x14ac:dyDescent="0.25">
      <c r="A2042" t="s">
        <v>2082</v>
      </c>
      <c r="B2042"/>
      <c r="C2042" t="s">
        <v>47</v>
      </c>
      <c r="D2042" s="29">
        <v>64</v>
      </c>
      <c r="E2042" s="29" t="s">
        <v>109</v>
      </c>
      <c r="F2042" t="s">
        <v>105</v>
      </c>
      <c r="G2042" s="29">
        <v>1</v>
      </c>
      <c r="H2042" s="29">
        <v>1</v>
      </c>
      <c r="I2042" s="68">
        <v>0.32</v>
      </c>
      <c r="K2042" t="s">
        <v>106</v>
      </c>
      <c r="L2042" t="s">
        <v>5044</v>
      </c>
      <c r="M2042" s="66"/>
      <c r="O2042" t="str">
        <f t="shared" si="31"/>
        <v/>
      </c>
    </row>
    <row r="2043" spans="1:15" x14ac:dyDescent="0.25">
      <c r="A2043" t="s">
        <v>1796</v>
      </c>
      <c r="B2043"/>
      <c r="C2043" t="s">
        <v>77</v>
      </c>
      <c r="D2043" s="29">
        <v>3</v>
      </c>
      <c r="E2043" s="29" t="s">
        <v>114</v>
      </c>
      <c r="F2043" t="s">
        <v>113</v>
      </c>
      <c r="G2043" s="29">
        <v>1</v>
      </c>
      <c r="H2043" s="29">
        <v>1</v>
      </c>
      <c r="I2043" s="68">
        <v>3</v>
      </c>
      <c r="K2043" t="s">
        <v>106</v>
      </c>
      <c r="L2043" t="s">
        <v>5045</v>
      </c>
      <c r="M2043" s="66" t="s">
        <v>6906</v>
      </c>
      <c r="O2043" t="str">
        <f t="shared" si="31"/>
        <v/>
      </c>
    </row>
    <row r="2044" spans="1:15" x14ac:dyDescent="0.25">
      <c r="A2044" t="s">
        <v>1796</v>
      </c>
      <c r="B2044"/>
      <c r="C2044" t="s">
        <v>35</v>
      </c>
      <c r="D2044" s="29">
        <v>2</v>
      </c>
      <c r="E2044" s="29" t="s">
        <v>112</v>
      </c>
      <c r="F2044" t="s">
        <v>113</v>
      </c>
      <c r="G2044" s="29">
        <v>1</v>
      </c>
      <c r="H2044" s="29">
        <v>1</v>
      </c>
      <c r="I2044" s="68">
        <v>2</v>
      </c>
      <c r="K2044" t="s">
        <v>106</v>
      </c>
      <c r="L2044" t="s">
        <v>5045</v>
      </c>
      <c r="M2044" s="66"/>
      <c r="O2044" t="str">
        <f t="shared" si="31"/>
        <v/>
      </c>
    </row>
    <row r="2045" spans="1:15" x14ac:dyDescent="0.25">
      <c r="A2045" t="s">
        <v>1796</v>
      </c>
      <c r="B2045"/>
      <c r="C2045" t="s">
        <v>46</v>
      </c>
      <c r="D2045" s="29">
        <v>96</v>
      </c>
      <c r="E2045" s="29" t="s">
        <v>111</v>
      </c>
      <c r="F2045" t="s">
        <v>105</v>
      </c>
      <c r="G2045" s="29">
        <v>4</v>
      </c>
      <c r="H2045" s="29">
        <v>1</v>
      </c>
      <c r="I2045" s="68">
        <v>1.92</v>
      </c>
      <c r="K2045" t="s">
        <v>106</v>
      </c>
      <c r="L2045" t="s">
        <v>5045</v>
      </c>
      <c r="M2045" s="66"/>
      <c r="O2045" t="str">
        <f t="shared" si="31"/>
        <v/>
      </c>
    </row>
    <row r="2046" spans="1:15" x14ac:dyDescent="0.25">
      <c r="A2046" t="s">
        <v>2243</v>
      </c>
      <c r="B2046"/>
      <c r="C2046" t="s">
        <v>77</v>
      </c>
      <c r="D2046" s="29">
        <v>96</v>
      </c>
      <c r="E2046" s="29" t="s">
        <v>104</v>
      </c>
      <c r="F2046" t="s">
        <v>105</v>
      </c>
      <c r="G2046" s="29">
        <v>1</v>
      </c>
      <c r="H2046" s="29">
        <v>1</v>
      </c>
      <c r="I2046" s="68">
        <v>0.48</v>
      </c>
      <c r="K2046" t="s">
        <v>106</v>
      </c>
      <c r="L2046" t="s">
        <v>4115</v>
      </c>
      <c r="M2046" s="66" t="s">
        <v>6920</v>
      </c>
      <c r="O2046" t="str">
        <f t="shared" si="31"/>
        <v/>
      </c>
    </row>
    <row r="2047" spans="1:15" x14ac:dyDescent="0.25">
      <c r="A2047" t="s">
        <v>2243</v>
      </c>
      <c r="B2047"/>
      <c r="C2047" t="s">
        <v>35</v>
      </c>
      <c r="D2047" s="29">
        <v>96</v>
      </c>
      <c r="E2047" s="29" t="s">
        <v>108</v>
      </c>
      <c r="F2047" t="s">
        <v>105</v>
      </c>
      <c r="G2047" s="29">
        <v>1</v>
      </c>
      <c r="H2047" s="29">
        <v>1</v>
      </c>
      <c r="I2047" s="68">
        <v>0.48</v>
      </c>
      <c r="K2047" t="s">
        <v>106</v>
      </c>
      <c r="L2047" t="s">
        <v>4115</v>
      </c>
      <c r="M2047" s="66"/>
      <c r="O2047" t="str">
        <f t="shared" si="31"/>
        <v/>
      </c>
    </row>
    <row r="2048" spans="1:15" x14ac:dyDescent="0.25">
      <c r="A2048" t="s">
        <v>1827</v>
      </c>
      <c r="B2048"/>
      <c r="C2048" t="s">
        <v>77</v>
      </c>
      <c r="D2048" s="29">
        <v>8</v>
      </c>
      <c r="E2048" s="29" t="s">
        <v>114</v>
      </c>
      <c r="F2048" t="s">
        <v>113</v>
      </c>
      <c r="G2048" s="29">
        <v>1</v>
      </c>
      <c r="H2048" s="29">
        <v>3</v>
      </c>
      <c r="I2048" s="68">
        <v>24</v>
      </c>
      <c r="K2048" t="s">
        <v>106</v>
      </c>
      <c r="L2048" t="s">
        <v>5046</v>
      </c>
      <c r="M2048" s="66" t="s">
        <v>6906</v>
      </c>
      <c r="O2048" t="str">
        <f t="shared" si="31"/>
        <v/>
      </c>
    </row>
    <row r="2049" spans="1:15" x14ac:dyDescent="0.25">
      <c r="A2049" t="s">
        <v>1827</v>
      </c>
      <c r="B2049"/>
      <c r="C2049" t="s">
        <v>35</v>
      </c>
      <c r="D2049" s="29">
        <v>8</v>
      </c>
      <c r="E2049" s="29" t="s">
        <v>112</v>
      </c>
      <c r="F2049" t="s">
        <v>113</v>
      </c>
      <c r="G2049" s="29">
        <v>1</v>
      </c>
      <c r="H2049" s="29">
        <v>3</v>
      </c>
      <c r="I2049" s="68">
        <v>24</v>
      </c>
      <c r="K2049" t="s">
        <v>106</v>
      </c>
      <c r="L2049" t="s">
        <v>5046</v>
      </c>
      <c r="M2049" s="66"/>
      <c r="O2049" t="str">
        <f t="shared" si="31"/>
        <v/>
      </c>
    </row>
    <row r="2050" spans="1:15" x14ac:dyDescent="0.25">
      <c r="A2050" t="s">
        <v>1827</v>
      </c>
      <c r="B2050"/>
      <c r="C2050" t="s">
        <v>35</v>
      </c>
      <c r="D2050" s="29">
        <v>4</v>
      </c>
      <c r="E2050" s="29" t="s">
        <v>112</v>
      </c>
      <c r="F2050" t="s">
        <v>113</v>
      </c>
      <c r="G2050" s="29">
        <v>1</v>
      </c>
      <c r="H2050" s="29">
        <v>3</v>
      </c>
      <c r="I2050" s="68">
        <v>12</v>
      </c>
      <c r="K2050" t="s">
        <v>106</v>
      </c>
      <c r="L2050" t="s">
        <v>5046</v>
      </c>
      <c r="M2050" s="66"/>
      <c r="O2050" t="str">
        <f t="shared" si="31"/>
        <v/>
      </c>
    </row>
    <row r="2051" spans="1:15" x14ac:dyDescent="0.25">
      <c r="A2051" t="s">
        <v>1827</v>
      </c>
      <c r="B2051"/>
      <c r="C2051" t="s">
        <v>47</v>
      </c>
      <c r="D2051" s="29">
        <v>64</v>
      </c>
      <c r="E2051" s="29" t="s">
        <v>109</v>
      </c>
      <c r="F2051" t="s">
        <v>105</v>
      </c>
      <c r="G2051" s="29">
        <v>4</v>
      </c>
      <c r="H2051" s="29">
        <v>4</v>
      </c>
      <c r="I2051" s="68">
        <v>5.12</v>
      </c>
      <c r="K2051" t="s">
        <v>106</v>
      </c>
      <c r="L2051" t="s">
        <v>5046</v>
      </c>
      <c r="M2051" s="66"/>
      <c r="O2051" t="str">
        <f t="shared" si="31"/>
        <v/>
      </c>
    </row>
    <row r="2052" spans="1:15" x14ac:dyDescent="0.25">
      <c r="A2052" t="s">
        <v>2093</v>
      </c>
      <c r="B2052"/>
      <c r="C2052" t="s">
        <v>77</v>
      </c>
      <c r="D2052" s="29">
        <v>2</v>
      </c>
      <c r="E2052" s="29" t="s">
        <v>114</v>
      </c>
      <c r="F2052" t="s">
        <v>113</v>
      </c>
      <c r="G2052" s="29">
        <v>1</v>
      </c>
      <c r="H2052" s="29">
        <v>4</v>
      </c>
      <c r="I2052" s="68">
        <v>8</v>
      </c>
      <c r="K2052" t="s">
        <v>106</v>
      </c>
      <c r="L2052" t="s">
        <v>5047</v>
      </c>
      <c r="M2052" s="66" t="s">
        <v>6906</v>
      </c>
      <c r="O2052" t="str">
        <f t="shared" si="31"/>
        <v/>
      </c>
    </row>
    <row r="2053" spans="1:15" x14ac:dyDescent="0.25">
      <c r="A2053" t="s">
        <v>2093</v>
      </c>
      <c r="B2053"/>
      <c r="C2053" t="s">
        <v>47</v>
      </c>
      <c r="D2053" s="29">
        <v>64</v>
      </c>
      <c r="E2053" s="29" t="s">
        <v>109</v>
      </c>
      <c r="F2053" t="s">
        <v>105</v>
      </c>
      <c r="G2053" s="29">
        <v>1</v>
      </c>
      <c r="H2053" s="29">
        <v>1</v>
      </c>
      <c r="I2053" s="68">
        <v>0.32</v>
      </c>
      <c r="K2053" t="s">
        <v>106</v>
      </c>
      <c r="L2053" t="s">
        <v>5047</v>
      </c>
      <c r="M2053" s="66"/>
      <c r="O2053" t="str">
        <f t="shared" si="31"/>
        <v/>
      </c>
    </row>
    <row r="2054" spans="1:15" x14ac:dyDescent="0.25">
      <c r="A2054" t="s">
        <v>2093</v>
      </c>
      <c r="B2054"/>
      <c r="C2054" t="s">
        <v>35</v>
      </c>
      <c r="D2054" s="29">
        <v>4</v>
      </c>
      <c r="E2054" s="29" t="s">
        <v>112</v>
      </c>
      <c r="F2054" t="s">
        <v>113</v>
      </c>
      <c r="G2054" s="29">
        <v>1</v>
      </c>
      <c r="H2054" s="29">
        <v>3</v>
      </c>
      <c r="I2054" s="68">
        <v>12</v>
      </c>
      <c r="K2054" t="s">
        <v>106</v>
      </c>
      <c r="L2054" t="s">
        <v>5047</v>
      </c>
      <c r="M2054" s="66"/>
      <c r="O2054" t="str">
        <f t="shared" si="31"/>
        <v/>
      </c>
    </row>
    <row r="2055" spans="1:15" x14ac:dyDescent="0.25">
      <c r="A2055" t="s">
        <v>1839</v>
      </c>
      <c r="B2055"/>
      <c r="C2055" t="s">
        <v>77</v>
      </c>
      <c r="D2055" s="29">
        <v>3</v>
      </c>
      <c r="E2055" s="29" t="s">
        <v>114</v>
      </c>
      <c r="F2055" t="s">
        <v>113</v>
      </c>
      <c r="G2055" s="29">
        <v>1</v>
      </c>
      <c r="H2055" s="29">
        <v>1</v>
      </c>
      <c r="I2055" s="68">
        <v>3</v>
      </c>
      <c r="K2055" t="s">
        <v>106</v>
      </c>
      <c r="L2055" t="s">
        <v>4166</v>
      </c>
      <c r="M2055" s="66" t="s">
        <v>6920</v>
      </c>
      <c r="O2055" t="str">
        <f t="shared" si="31"/>
        <v/>
      </c>
    </row>
    <row r="2056" spans="1:15" x14ac:dyDescent="0.25">
      <c r="A2056" t="s">
        <v>1839</v>
      </c>
      <c r="B2056"/>
      <c r="C2056" t="s">
        <v>35</v>
      </c>
      <c r="D2056" s="29">
        <v>3</v>
      </c>
      <c r="E2056" s="29" t="s">
        <v>112</v>
      </c>
      <c r="F2056" t="s">
        <v>113</v>
      </c>
      <c r="G2056" s="29">
        <v>1</v>
      </c>
      <c r="H2056" s="29">
        <v>1</v>
      </c>
      <c r="I2056" s="68">
        <v>3</v>
      </c>
      <c r="K2056" t="s">
        <v>106</v>
      </c>
      <c r="L2056" t="s">
        <v>4166</v>
      </c>
      <c r="M2056" s="66"/>
      <c r="O2056" t="str">
        <f t="shared" si="31"/>
        <v/>
      </c>
    </row>
    <row r="2057" spans="1:15" x14ac:dyDescent="0.25">
      <c r="A2057" t="s">
        <v>978</v>
      </c>
      <c r="B2057"/>
      <c r="C2057" t="s">
        <v>77</v>
      </c>
      <c r="D2057" s="29">
        <v>4</v>
      </c>
      <c r="E2057" s="29" t="s">
        <v>114</v>
      </c>
      <c r="F2057" t="s">
        <v>113</v>
      </c>
      <c r="G2057" s="29">
        <v>1</v>
      </c>
      <c r="H2057" s="29">
        <v>5</v>
      </c>
      <c r="I2057" s="68">
        <v>20</v>
      </c>
      <c r="J2057">
        <v>45</v>
      </c>
      <c r="K2057" t="s">
        <v>106</v>
      </c>
      <c r="L2057" t="s">
        <v>5048</v>
      </c>
      <c r="M2057" s="66" t="s">
        <v>6906</v>
      </c>
      <c r="O2057" t="str">
        <f t="shared" ref="O2057:O2120" si="32">TRIM(N2057)</f>
        <v/>
      </c>
    </row>
    <row r="2058" spans="1:15" x14ac:dyDescent="0.25">
      <c r="A2058" t="s">
        <v>978</v>
      </c>
      <c r="B2058"/>
      <c r="C2058" t="s">
        <v>77</v>
      </c>
      <c r="D2058" s="29">
        <v>4</v>
      </c>
      <c r="E2058" s="29" t="s">
        <v>114</v>
      </c>
      <c r="F2058" t="s">
        <v>113</v>
      </c>
      <c r="G2058" s="29">
        <v>1</v>
      </c>
      <c r="H2058" s="29">
        <v>5</v>
      </c>
      <c r="I2058" s="68">
        <v>20</v>
      </c>
      <c r="K2058" t="s">
        <v>106</v>
      </c>
      <c r="L2058" t="s">
        <v>5048</v>
      </c>
      <c r="M2058" s="66" t="s">
        <v>6906</v>
      </c>
      <c r="O2058" t="str">
        <f t="shared" si="32"/>
        <v/>
      </c>
    </row>
    <row r="2059" spans="1:15" x14ac:dyDescent="0.25">
      <c r="A2059" t="s">
        <v>978</v>
      </c>
      <c r="B2059"/>
      <c r="C2059" t="s">
        <v>35</v>
      </c>
      <c r="D2059" s="29">
        <v>4</v>
      </c>
      <c r="E2059" s="29" t="s">
        <v>112</v>
      </c>
      <c r="F2059" t="s">
        <v>113</v>
      </c>
      <c r="G2059" s="29">
        <v>1</v>
      </c>
      <c r="H2059" s="29">
        <v>5</v>
      </c>
      <c r="I2059" s="68">
        <v>20</v>
      </c>
      <c r="K2059" t="s">
        <v>106</v>
      </c>
      <c r="L2059" t="s">
        <v>5048</v>
      </c>
      <c r="M2059" s="66"/>
      <c r="O2059" t="str">
        <f t="shared" si="32"/>
        <v/>
      </c>
    </row>
    <row r="2060" spans="1:15" x14ac:dyDescent="0.25">
      <c r="A2060" t="s">
        <v>978</v>
      </c>
      <c r="B2060"/>
      <c r="C2060" t="s">
        <v>47</v>
      </c>
      <c r="D2060" s="29">
        <v>1</v>
      </c>
      <c r="E2060" s="29" t="s">
        <v>126</v>
      </c>
      <c r="F2060" t="s">
        <v>113</v>
      </c>
      <c r="G2060" s="29">
        <v>1</v>
      </c>
      <c r="H2060" s="29">
        <v>3</v>
      </c>
      <c r="I2060" s="68">
        <v>3</v>
      </c>
      <c r="K2060" t="s">
        <v>106</v>
      </c>
      <c r="L2060" t="s">
        <v>5048</v>
      </c>
      <c r="M2060" s="66"/>
      <c r="O2060" t="str">
        <f t="shared" si="32"/>
        <v/>
      </c>
    </row>
    <row r="2061" spans="1:15" x14ac:dyDescent="0.25">
      <c r="A2061" t="s">
        <v>978</v>
      </c>
      <c r="B2061"/>
      <c r="C2061" t="s">
        <v>47</v>
      </c>
      <c r="D2061" s="29">
        <v>64</v>
      </c>
      <c r="E2061" s="29" t="s">
        <v>109</v>
      </c>
      <c r="F2061" t="s">
        <v>105</v>
      </c>
      <c r="G2061" s="29">
        <v>1</v>
      </c>
      <c r="H2061" s="29">
        <v>2</v>
      </c>
      <c r="I2061" s="68">
        <v>0.64</v>
      </c>
      <c r="K2061" t="s">
        <v>106</v>
      </c>
      <c r="L2061" t="s">
        <v>5048</v>
      </c>
      <c r="M2061" s="66"/>
      <c r="O2061" t="str">
        <f t="shared" si="32"/>
        <v/>
      </c>
    </row>
    <row r="2062" spans="1:15" x14ac:dyDescent="0.25">
      <c r="A2062" t="s">
        <v>1285</v>
      </c>
      <c r="B2062"/>
      <c r="C2062" t="s">
        <v>77</v>
      </c>
      <c r="D2062" s="29">
        <v>64</v>
      </c>
      <c r="E2062" s="29" t="s">
        <v>104</v>
      </c>
      <c r="F2062" t="s">
        <v>105</v>
      </c>
      <c r="G2062" s="29">
        <v>1</v>
      </c>
      <c r="H2062" s="29">
        <v>1</v>
      </c>
      <c r="I2062" s="68">
        <v>0.32</v>
      </c>
      <c r="K2062" t="s">
        <v>106</v>
      </c>
      <c r="L2062" t="s">
        <v>5049</v>
      </c>
      <c r="M2062" s="66" t="s">
        <v>6906</v>
      </c>
      <c r="O2062" t="str">
        <f t="shared" si="32"/>
        <v/>
      </c>
    </row>
    <row r="2063" spans="1:15" x14ac:dyDescent="0.25">
      <c r="A2063" t="s">
        <v>1285</v>
      </c>
      <c r="B2063"/>
      <c r="C2063" t="s">
        <v>35</v>
      </c>
      <c r="D2063" s="29">
        <v>64</v>
      </c>
      <c r="E2063" s="29" t="s">
        <v>108</v>
      </c>
      <c r="F2063" t="s">
        <v>105</v>
      </c>
      <c r="G2063" s="29">
        <v>1</v>
      </c>
      <c r="H2063" s="29">
        <v>1</v>
      </c>
      <c r="I2063" s="68">
        <v>0.32</v>
      </c>
      <c r="K2063" t="s">
        <v>106</v>
      </c>
      <c r="L2063" t="s">
        <v>5049</v>
      </c>
      <c r="M2063" s="66"/>
      <c r="O2063" t="str">
        <f t="shared" si="32"/>
        <v/>
      </c>
    </row>
    <row r="2064" spans="1:15" x14ac:dyDescent="0.25">
      <c r="A2064" t="s">
        <v>1285</v>
      </c>
      <c r="B2064"/>
      <c r="C2064" t="s">
        <v>46</v>
      </c>
      <c r="D2064" s="29">
        <v>96</v>
      </c>
      <c r="E2064" s="29" t="s">
        <v>111</v>
      </c>
      <c r="F2064" t="s">
        <v>105</v>
      </c>
      <c r="G2064" s="29">
        <v>1</v>
      </c>
      <c r="H2064" s="29">
        <v>1</v>
      </c>
      <c r="I2064" s="68">
        <v>0.48</v>
      </c>
      <c r="K2064" t="s">
        <v>106</v>
      </c>
      <c r="L2064" t="s">
        <v>5049</v>
      </c>
      <c r="M2064" s="66"/>
      <c r="O2064" t="str">
        <f t="shared" si="32"/>
        <v/>
      </c>
    </row>
    <row r="2065" spans="1:15" x14ac:dyDescent="0.25">
      <c r="A2065" t="s">
        <v>2162</v>
      </c>
      <c r="B2065" s="103">
        <v>7</v>
      </c>
      <c r="C2065" t="s">
        <v>77</v>
      </c>
      <c r="D2065" s="29">
        <v>2</v>
      </c>
      <c r="E2065" s="29" t="s">
        <v>114</v>
      </c>
      <c r="F2065" t="s">
        <v>113</v>
      </c>
      <c r="G2065" s="29">
        <v>1</v>
      </c>
      <c r="H2065" s="29">
        <v>1</v>
      </c>
      <c r="I2065" s="68">
        <v>2</v>
      </c>
      <c r="K2065" t="s">
        <v>150</v>
      </c>
      <c r="L2065" t="s">
        <v>5050</v>
      </c>
      <c r="M2065" s="66" t="s">
        <v>6906</v>
      </c>
      <c r="O2065" t="str">
        <f t="shared" si="32"/>
        <v/>
      </c>
    </row>
    <row r="2066" spans="1:15" x14ac:dyDescent="0.25">
      <c r="A2066" t="s">
        <v>2162</v>
      </c>
      <c r="C2066" t="s">
        <v>46</v>
      </c>
      <c r="D2066" s="29">
        <v>64</v>
      </c>
      <c r="E2066" s="29" t="s">
        <v>111</v>
      </c>
      <c r="F2066" t="s">
        <v>105</v>
      </c>
      <c r="G2066" s="29">
        <v>1</v>
      </c>
      <c r="H2066" s="29">
        <v>1</v>
      </c>
      <c r="I2066" s="68">
        <v>0.32</v>
      </c>
      <c r="K2066" t="s">
        <v>150</v>
      </c>
      <c r="L2066" t="s">
        <v>5050</v>
      </c>
      <c r="M2066" s="66"/>
      <c r="O2066" t="str">
        <f t="shared" si="32"/>
        <v/>
      </c>
    </row>
    <row r="2067" spans="1:15" x14ac:dyDescent="0.25">
      <c r="A2067" t="s">
        <v>2162</v>
      </c>
      <c r="C2067" t="s">
        <v>35</v>
      </c>
      <c r="D2067" s="29">
        <v>2</v>
      </c>
      <c r="E2067" s="29" t="s">
        <v>112</v>
      </c>
      <c r="F2067" t="s">
        <v>113</v>
      </c>
      <c r="G2067" s="29">
        <v>1</v>
      </c>
      <c r="H2067" s="29">
        <v>2</v>
      </c>
      <c r="I2067" s="68">
        <v>4</v>
      </c>
      <c r="K2067" t="s">
        <v>150</v>
      </c>
      <c r="L2067" t="s">
        <v>5050</v>
      </c>
      <c r="M2067" s="66"/>
      <c r="O2067" t="str">
        <f t="shared" si="32"/>
        <v/>
      </c>
    </row>
    <row r="2068" spans="1:15" x14ac:dyDescent="0.25">
      <c r="A2068" t="s">
        <v>2083</v>
      </c>
      <c r="B2068"/>
      <c r="C2068" t="s">
        <v>77</v>
      </c>
      <c r="D2068" s="29">
        <v>64</v>
      </c>
      <c r="E2068" s="29" t="s">
        <v>104</v>
      </c>
      <c r="F2068" t="s">
        <v>105</v>
      </c>
      <c r="G2068" s="29">
        <v>1</v>
      </c>
      <c r="H2068" s="29">
        <v>1</v>
      </c>
      <c r="I2068" s="68">
        <v>0.32</v>
      </c>
      <c r="K2068" t="s">
        <v>106</v>
      </c>
      <c r="L2068" t="s">
        <v>4381</v>
      </c>
      <c r="M2068" s="66" t="s">
        <v>6920</v>
      </c>
      <c r="O2068" t="str">
        <f t="shared" si="32"/>
        <v/>
      </c>
    </row>
    <row r="2069" spans="1:15" x14ac:dyDescent="0.25">
      <c r="A2069" t="s">
        <v>2083</v>
      </c>
      <c r="B2069"/>
      <c r="C2069" t="s">
        <v>35</v>
      </c>
      <c r="D2069" s="29">
        <v>96</v>
      </c>
      <c r="E2069" s="29" t="s">
        <v>108</v>
      </c>
      <c r="F2069" t="s">
        <v>105</v>
      </c>
      <c r="G2069" s="29">
        <v>2</v>
      </c>
      <c r="H2069" s="29">
        <v>1</v>
      </c>
      <c r="I2069" s="68">
        <v>0.96</v>
      </c>
      <c r="K2069" t="s">
        <v>106</v>
      </c>
      <c r="L2069" t="s">
        <v>4381</v>
      </c>
      <c r="M2069" s="66"/>
      <c r="O2069" t="str">
        <f t="shared" si="32"/>
        <v/>
      </c>
    </row>
    <row r="2070" spans="1:15" x14ac:dyDescent="0.25">
      <c r="A2070" t="s">
        <v>2244</v>
      </c>
      <c r="B2070"/>
      <c r="C2070" t="s">
        <v>77</v>
      </c>
      <c r="D2070" s="29">
        <v>1</v>
      </c>
      <c r="E2070" s="29" t="s">
        <v>114</v>
      </c>
      <c r="F2070" t="s">
        <v>113</v>
      </c>
      <c r="G2070" s="29">
        <v>1</v>
      </c>
      <c r="H2070" s="29">
        <v>2</v>
      </c>
      <c r="I2070" s="68">
        <v>2</v>
      </c>
      <c r="K2070" t="s">
        <v>106</v>
      </c>
      <c r="L2070" t="s">
        <v>5051</v>
      </c>
      <c r="M2070" s="66" t="s">
        <v>6906</v>
      </c>
      <c r="O2070" t="str">
        <f t="shared" si="32"/>
        <v/>
      </c>
    </row>
    <row r="2071" spans="1:15" x14ac:dyDescent="0.25">
      <c r="A2071" t="s">
        <v>2244</v>
      </c>
      <c r="B2071"/>
      <c r="C2071" t="s">
        <v>77</v>
      </c>
      <c r="D2071" s="29">
        <v>34</v>
      </c>
      <c r="E2071" s="29" t="s">
        <v>104</v>
      </c>
      <c r="F2071" t="s">
        <v>105</v>
      </c>
      <c r="G2071" s="29">
        <v>1</v>
      </c>
      <c r="H2071" s="29">
        <v>3</v>
      </c>
      <c r="I2071" s="68">
        <v>0.51</v>
      </c>
      <c r="K2071" t="s">
        <v>106</v>
      </c>
      <c r="L2071" t="s">
        <v>5051</v>
      </c>
      <c r="M2071" s="66" t="s">
        <v>6906</v>
      </c>
      <c r="O2071" t="str">
        <f t="shared" si="32"/>
        <v/>
      </c>
    </row>
    <row r="2072" spans="1:15" x14ac:dyDescent="0.25">
      <c r="A2072" t="s">
        <v>2244</v>
      </c>
      <c r="B2072"/>
      <c r="C2072" t="s">
        <v>35</v>
      </c>
      <c r="D2072" s="29">
        <v>2</v>
      </c>
      <c r="E2072" s="29" t="s">
        <v>112</v>
      </c>
      <c r="F2072" t="s">
        <v>113</v>
      </c>
      <c r="G2072" s="29">
        <v>1</v>
      </c>
      <c r="H2072" s="29">
        <v>6</v>
      </c>
      <c r="I2072" s="68">
        <v>12</v>
      </c>
      <c r="K2072" t="s">
        <v>106</v>
      </c>
      <c r="L2072" t="s">
        <v>5051</v>
      </c>
      <c r="M2072" s="66"/>
      <c r="O2072" t="str">
        <f t="shared" si="32"/>
        <v/>
      </c>
    </row>
    <row r="2073" spans="1:15" x14ac:dyDescent="0.25">
      <c r="A2073" t="s">
        <v>2244</v>
      </c>
      <c r="B2073"/>
      <c r="C2073" t="s">
        <v>47</v>
      </c>
      <c r="D2073" s="29">
        <v>64</v>
      </c>
      <c r="E2073" s="29" t="s">
        <v>109</v>
      </c>
      <c r="F2073" t="s">
        <v>105</v>
      </c>
      <c r="G2073" s="29">
        <v>1</v>
      </c>
      <c r="H2073" s="29">
        <v>1</v>
      </c>
      <c r="I2073" s="68">
        <v>0.32</v>
      </c>
      <c r="K2073" t="s">
        <v>106</v>
      </c>
      <c r="L2073" t="s">
        <v>5051</v>
      </c>
      <c r="M2073" s="66"/>
      <c r="O2073" t="str">
        <f t="shared" si="32"/>
        <v/>
      </c>
    </row>
    <row r="2074" spans="1:15" x14ac:dyDescent="0.25">
      <c r="A2074" t="s">
        <v>2084</v>
      </c>
      <c r="B2074"/>
      <c r="C2074" t="s">
        <v>77</v>
      </c>
      <c r="D2074" s="29">
        <v>34</v>
      </c>
      <c r="E2074" s="29" t="s">
        <v>104</v>
      </c>
      <c r="F2074" t="s">
        <v>105</v>
      </c>
      <c r="G2074" s="29">
        <v>1</v>
      </c>
      <c r="H2074" s="29">
        <v>1</v>
      </c>
      <c r="I2074" s="68">
        <v>0.17</v>
      </c>
      <c r="K2074" t="s">
        <v>106</v>
      </c>
      <c r="L2074" t="s">
        <v>3961</v>
      </c>
      <c r="M2074" s="66" t="s">
        <v>6920</v>
      </c>
      <c r="O2074" t="str">
        <f t="shared" si="32"/>
        <v/>
      </c>
    </row>
    <row r="2075" spans="1:15" x14ac:dyDescent="0.25">
      <c r="A2075" t="s">
        <v>2084</v>
      </c>
      <c r="B2075"/>
      <c r="C2075" t="s">
        <v>35</v>
      </c>
      <c r="D2075" s="29">
        <v>64</v>
      </c>
      <c r="E2075" s="29" t="s">
        <v>108</v>
      </c>
      <c r="F2075" t="s">
        <v>105</v>
      </c>
      <c r="G2075" s="29">
        <v>1</v>
      </c>
      <c r="H2075" s="29">
        <v>1</v>
      </c>
      <c r="I2075" s="68">
        <v>0.32</v>
      </c>
      <c r="K2075" t="s">
        <v>106</v>
      </c>
      <c r="L2075" t="s">
        <v>3961</v>
      </c>
      <c r="M2075" s="66"/>
      <c r="O2075" t="str">
        <f t="shared" si="32"/>
        <v/>
      </c>
    </row>
    <row r="2076" spans="1:15" x14ac:dyDescent="0.25">
      <c r="A2076" t="s">
        <v>318</v>
      </c>
      <c r="B2076"/>
      <c r="C2076" t="s">
        <v>35</v>
      </c>
      <c r="D2076" s="29">
        <v>4</v>
      </c>
      <c r="E2076" s="29" t="s">
        <v>112</v>
      </c>
      <c r="F2076" t="s">
        <v>113</v>
      </c>
      <c r="G2076" s="29">
        <v>1</v>
      </c>
      <c r="H2076" s="29">
        <v>1</v>
      </c>
      <c r="I2076" s="68">
        <v>4</v>
      </c>
      <c r="K2076" t="s">
        <v>106</v>
      </c>
      <c r="L2076" t="s">
        <v>4398</v>
      </c>
      <c r="M2076" s="66"/>
      <c r="O2076" t="str">
        <f t="shared" si="32"/>
        <v/>
      </c>
    </row>
    <row r="2077" spans="1:15" x14ac:dyDescent="0.25">
      <c r="A2077" t="s">
        <v>318</v>
      </c>
      <c r="B2077"/>
      <c r="C2077" t="s">
        <v>47</v>
      </c>
      <c r="D2077" s="29">
        <v>64</v>
      </c>
      <c r="E2077" s="29" t="s">
        <v>109</v>
      </c>
      <c r="F2077" t="s">
        <v>105</v>
      </c>
      <c r="G2077" s="29">
        <v>1</v>
      </c>
      <c r="H2077" s="29">
        <v>1</v>
      </c>
      <c r="I2077" s="68">
        <v>0.32</v>
      </c>
      <c r="K2077" t="s">
        <v>106</v>
      </c>
      <c r="L2077" t="s">
        <v>4398</v>
      </c>
      <c r="M2077" s="66"/>
      <c r="O2077" t="str">
        <f t="shared" si="32"/>
        <v/>
      </c>
    </row>
    <row r="2078" spans="1:15" x14ac:dyDescent="0.25">
      <c r="A2078" t="s">
        <v>318</v>
      </c>
      <c r="B2078"/>
      <c r="C2078" t="s">
        <v>77</v>
      </c>
      <c r="D2078" s="29">
        <v>34</v>
      </c>
      <c r="E2078" s="29" t="s">
        <v>104</v>
      </c>
      <c r="F2078" t="s">
        <v>105</v>
      </c>
      <c r="G2078" s="29">
        <v>1</v>
      </c>
      <c r="H2078" s="29">
        <v>1</v>
      </c>
      <c r="I2078" s="68">
        <v>0.17</v>
      </c>
      <c r="K2078" t="s">
        <v>106</v>
      </c>
      <c r="L2078" t="s">
        <v>4398</v>
      </c>
      <c r="M2078" s="66" t="s">
        <v>6920</v>
      </c>
      <c r="O2078" t="str">
        <f t="shared" si="32"/>
        <v/>
      </c>
    </row>
    <row r="2079" spans="1:15" x14ac:dyDescent="0.25">
      <c r="A2079" t="s">
        <v>318</v>
      </c>
      <c r="B2079"/>
      <c r="C2079" t="s">
        <v>77</v>
      </c>
      <c r="D2079" s="29">
        <v>4</v>
      </c>
      <c r="E2079" s="29" t="s">
        <v>114</v>
      </c>
      <c r="F2079" t="s">
        <v>113</v>
      </c>
      <c r="G2079" s="29">
        <v>1</v>
      </c>
      <c r="H2079" s="29">
        <v>1</v>
      </c>
      <c r="I2079" s="68">
        <v>4</v>
      </c>
      <c r="K2079" t="s">
        <v>106</v>
      </c>
      <c r="L2079" t="s">
        <v>4398</v>
      </c>
      <c r="M2079" s="66" t="s">
        <v>6920</v>
      </c>
      <c r="O2079" t="str">
        <f t="shared" si="32"/>
        <v/>
      </c>
    </row>
    <row r="2080" spans="1:15" x14ac:dyDescent="0.25">
      <c r="A2080" t="s">
        <v>1264</v>
      </c>
      <c r="B2080"/>
      <c r="C2080" t="s">
        <v>77</v>
      </c>
      <c r="D2080" s="29">
        <v>96</v>
      </c>
      <c r="E2080" s="29" t="s">
        <v>104</v>
      </c>
      <c r="F2080" t="s">
        <v>105</v>
      </c>
      <c r="G2080" s="29">
        <v>1</v>
      </c>
      <c r="H2080" s="29">
        <v>1</v>
      </c>
      <c r="I2080" s="68">
        <v>0.48</v>
      </c>
      <c r="K2080" t="s">
        <v>106</v>
      </c>
      <c r="L2080" t="s">
        <v>5052</v>
      </c>
      <c r="M2080" s="66" t="s">
        <v>6906</v>
      </c>
      <c r="O2080" t="str">
        <f t="shared" si="32"/>
        <v/>
      </c>
    </row>
    <row r="2081" spans="1:15" x14ac:dyDescent="0.25">
      <c r="A2081" t="s">
        <v>1264</v>
      </c>
      <c r="B2081"/>
      <c r="C2081" t="s">
        <v>35</v>
      </c>
      <c r="D2081" s="29">
        <v>96</v>
      </c>
      <c r="E2081" s="29" t="s">
        <v>108</v>
      </c>
      <c r="F2081" t="s">
        <v>105</v>
      </c>
      <c r="G2081" s="29">
        <v>1</v>
      </c>
      <c r="H2081" s="29">
        <v>1</v>
      </c>
      <c r="I2081" s="68">
        <v>0.48</v>
      </c>
      <c r="K2081" t="s">
        <v>106</v>
      </c>
      <c r="L2081" t="s">
        <v>5052</v>
      </c>
      <c r="M2081" s="66"/>
      <c r="O2081" t="str">
        <f t="shared" si="32"/>
        <v/>
      </c>
    </row>
    <row r="2082" spans="1:15" x14ac:dyDescent="0.25">
      <c r="A2082" t="s">
        <v>1264</v>
      </c>
      <c r="B2082"/>
      <c r="C2082" t="s">
        <v>46</v>
      </c>
      <c r="D2082" s="29">
        <v>96</v>
      </c>
      <c r="E2082" s="29" t="s">
        <v>111</v>
      </c>
      <c r="F2082" t="s">
        <v>105</v>
      </c>
      <c r="G2082" s="29">
        <v>1</v>
      </c>
      <c r="H2082" s="29">
        <v>1</v>
      </c>
      <c r="I2082" s="68">
        <v>0.48</v>
      </c>
      <c r="K2082" t="s">
        <v>106</v>
      </c>
      <c r="L2082" t="s">
        <v>5052</v>
      </c>
      <c r="M2082" s="66"/>
      <c r="O2082" t="str">
        <f t="shared" si="32"/>
        <v/>
      </c>
    </row>
    <row r="2083" spans="1:15" x14ac:dyDescent="0.25">
      <c r="A2083" t="s">
        <v>210</v>
      </c>
      <c r="B2083"/>
      <c r="C2083" t="s">
        <v>35</v>
      </c>
      <c r="D2083" s="29">
        <v>2</v>
      </c>
      <c r="E2083" s="29" t="s">
        <v>112</v>
      </c>
      <c r="F2083" t="s">
        <v>113</v>
      </c>
      <c r="G2083" s="29">
        <v>1</v>
      </c>
      <c r="H2083" s="29">
        <v>2</v>
      </c>
      <c r="I2083" s="68">
        <v>4</v>
      </c>
      <c r="K2083" t="s">
        <v>106</v>
      </c>
      <c r="L2083" t="s">
        <v>5053</v>
      </c>
      <c r="M2083" s="66"/>
      <c r="O2083" t="str">
        <f t="shared" si="32"/>
        <v/>
      </c>
    </row>
    <row r="2084" spans="1:15" x14ac:dyDescent="0.25">
      <c r="A2084" t="s">
        <v>210</v>
      </c>
      <c r="B2084"/>
      <c r="C2084" t="s">
        <v>47</v>
      </c>
      <c r="D2084" s="29">
        <v>64</v>
      </c>
      <c r="E2084" s="29" t="s">
        <v>109</v>
      </c>
      <c r="F2084" t="s">
        <v>105</v>
      </c>
      <c r="G2084" s="29">
        <v>1</v>
      </c>
      <c r="H2084" s="29">
        <v>1</v>
      </c>
      <c r="I2084" s="68">
        <v>0.32</v>
      </c>
      <c r="K2084" t="s">
        <v>106</v>
      </c>
      <c r="L2084" t="s">
        <v>5053</v>
      </c>
      <c r="M2084" s="66"/>
      <c r="O2084" t="str">
        <f t="shared" si="32"/>
        <v/>
      </c>
    </row>
    <row r="2085" spans="1:15" x14ac:dyDescent="0.25">
      <c r="A2085" t="s">
        <v>210</v>
      </c>
      <c r="B2085"/>
      <c r="C2085" t="s">
        <v>46</v>
      </c>
      <c r="D2085" s="29">
        <v>96</v>
      </c>
      <c r="E2085" s="29" t="s">
        <v>111</v>
      </c>
      <c r="F2085" t="s">
        <v>105</v>
      </c>
      <c r="G2085" s="29">
        <v>2</v>
      </c>
      <c r="H2085" s="29">
        <v>1</v>
      </c>
      <c r="I2085" s="68">
        <v>0.96</v>
      </c>
      <c r="K2085" t="s">
        <v>106</v>
      </c>
      <c r="L2085" t="s">
        <v>5053</v>
      </c>
      <c r="M2085" s="66"/>
      <c r="O2085" t="str">
        <f t="shared" si="32"/>
        <v/>
      </c>
    </row>
    <row r="2086" spans="1:15" x14ac:dyDescent="0.25">
      <c r="A2086" t="s">
        <v>210</v>
      </c>
      <c r="B2086"/>
      <c r="C2086" t="s">
        <v>77</v>
      </c>
      <c r="D2086" s="29">
        <v>34</v>
      </c>
      <c r="E2086" s="29" t="s">
        <v>104</v>
      </c>
      <c r="F2086" t="s">
        <v>105</v>
      </c>
      <c r="G2086" s="29">
        <v>1</v>
      </c>
      <c r="H2086" s="29">
        <v>3</v>
      </c>
      <c r="I2086" s="68">
        <v>0.51</v>
      </c>
      <c r="K2086" t="s">
        <v>106</v>
      </c>
      <c r="L2086" t="s">
        <v>5053</v>
      </c>
      <c r="M2086" s="66" t="s">
        <v>6906</v>
      </c>
      <c r="O2086" t="str">
        <f t="shared" si="32"/>
        <v/>
      </c>
    </row>
    <row r="2087" spans="1:15" x14ac:dyDescent="0.25">
      <c r="A2087" t="s">
        <v>210</v>
      </c>
      <c r="B2087"/>
      <c r="C2087" t="s">
        <v>77</v>
      </c>
      <c r="D2087" s="29">
        <v>34</v>
      </c>
      <c r="E2087" s="29" t="s">
        <v>104</v>
      </c>
      <c r="F2087" t="s">
        <v>105</v>
      </c>
      <c r="G2087" s="29">
        <v>1</v>
      </c>
      <c r="H2087" s="29">
        <v>3</v>
      </c>
      <c r="I2087" s="68">
        <v>0.51</v>
      </c>
      <c r="K2087" t="s">
        <v>106</v>
      </c>
      <c r="L2087" t="s">
        <v>5053</v>
      </c>
      <c r="M2087" s="66" t="s">
        <v>6906</v>
      </c>
      <c r="O2087" t="str">
        <f t="shared" si="32"/>
        <v/>
      </c>
    </row>
    <row r="2088" spans="1:15" x14ac:dyDescent="0.25">
      <c r="A2088" t="s">
        <v>210</v>
      </c>
      <c r="B2088"/>
      <c r="C2088" t="s">
        <v>77</v>
      </c>
      <c r="D2088" s="29">
        <v>3</v>
      </c>
      <c r="E2088" s="29" t="s">
        <v>114</v>
      </c>
      <c r="F2088" t="s">
        <v>113</v>
      </c>
      <c r="G2088" s="29">
        <v>1</v>
      </c>
      <c r="H2088" s="29">
        <v>1</v>
      </c>
      <c r="I2088" s="68">
        <v>3</v>
      </c>
      <c r="K2088" t="s">
        <v>106</v>
      </c>
      <c r="L2088" t="s">
        <v>5053</v>
      </c>
      <c r="M2088" s="66" t="s">
        <v>6906</v>
      </c>
      <c r="O2088" t="str">
        <f t="shared" si="32"/>
        <v/>
      </c>
    </row>
    <row r="2089" spans="1:15" x14ac:dyDescent="0.25">
      <c r="A2089" t="s">
        <v>147</v>
      </c>
      <c r="B2089"/>
      <c r="C2089" t="s">
        <v>35</v>
      </c>
      <c r="D2089" s="29">
        <v>3</v>
      </c>
      <c r="E2089" s="29" t="s">
        <v>112</v>
      </c>
      <c r="F2089" t="s">
        <v>113</v>
      </c>
      <c r="G2089" s="29">
        <v>1</v>
      </c>
      <c r="H2089" s="29">
        <v>1</v>
      </c>
      <c r="I2089" s="68">
        <v>3</v>
      </c>
      <c r="K2089" t="s">
        <v>106</v>
      </c>
      <c r="L2089" t="s">
        <v>4217</v>
      </c>
      <c r="M2089" s="66"/>
      <c r="O2089" t="str">
        <f t="shared" si="32"/>
        <v/>
      </c>
    </row>
    <row r="2090" spans="1:15" x14ac:dyDescent="0.25">
      <c r="A2090" t="s">
        <v>147</v>
      </c>
      <c r="B2090"/>
      <c r="C2090" t="s">
        <v>77</v>
      </c>
      <c r="D2090" s="29">
        <v>3</v>
      </c>
      <c r="E2090" s="29" t="s">
        <v>114</v>
      </c>
      <c r="F2090" t="s">
        <v>113</v>
      </c>
      <c r="G2090" s="29">
        <v>1</v>
      </c>
      <c r="H2090" s="29">
        <v>1</v>
      </c>
      <c r="I2090" s="68">
        <v>3</v>
      </c>
      <c r="K2090" t="s">
        <v>106</v>
      </c>
      <c r="L2090" t="s">
        <v>4217</v>
      </c>
      <c r="M2090" s="66" t="s">
        <v>6920</v>
      </c>
      <c r="O2090" t="str">
        <f t="shared" si="32"/>
        <v/>
      </c>
    </row>
    <row r="2091" spans="1:15" x14ac:dyDescent="0.25">
      <c r="A2091" t="s">
        <v>1804</v>
      </c>
      <c r="B2091" s="103">
        <v>48</v>
      </c>
      <c r="C2091" t="s">
        <v>77</v>
      </c>
      <c r="D2091" s="29">
        <v>2</v>
      </c>
      <c r="E2091" s="29" t="s">
        <v>616</v>
      </c>
      <c r="F2091" t="s">
        <v>113</v>
      </c>
      <c r="G2091" s="29">
        <v>2</v>
      </c>
      <c r="H2091" s="29">
        <v>2</v>
      </c>
      <c r="I2091" s="68">
        <v>8</v>
      </c>
      <c r="K2091" t="s">
        <v>150</v>
      </c>
      <c r="L2091" t="s">
        <v>5054</v>
      </c>
      <c r="M2091" s="66" t="s">
        <v>6906</v>
      </c>
      <c r="O2091" t="str">
        <f t="shared" si="32"/>
        <v/>
      </c>
    </row>
    <row r="2092" spans="1:15" x14ac:dyDescent="0.25">
      <c r="A2092" t="s">
        <v>1804</v>
      </c>
      <c r="C2092" t="s">
        <v>35</v>
      </c>
      <c r="D2092" s="29">
        <v>2</v>
      </c>
      <c r="E2092" s="29" t="s">
        <v>112</v>
      </c>
      <c r="F2092" t="s">
        <v>113</v>
      </c>
      <c r="G2092" s="29">
        <v>1</v>
      </c>
      <c r="H2092" s="29">
        <v>3</v>
      </c>
      <c r="I2092" s="68">
        <v>6</v>
      </c>
      <c r="K2092" t="s">
        <v>150</v>
      </c>
      <c r="L2092" t="s">
        <v>5054</v>
      </c>
      <c r="M2092" s="66"/>
      <c r="O2092" t="str">
        <f t="shared" si="32"/>
        <v/>
      </c>
    </row>
    <row r="2093" spans="1:15" x14ac:dyDescent="0.25">
      <c r="A2093" t="s">
        <v>1804</v>
      </c>
      <c r="C2093" t="s">
        <v>46</v>
      </c>
      <c r="D2093" s="29">
        <v>64</v>
      </c>
      <c r="E2093" s="29" t="s">
        <v>111</v>
      </c>
      <c r="F2093" t="s">
        <v>105</v>
      </c>
      <c r="G2093" s="29">
        <v>1</v>
      </c>
      <c r="H2093" s="29">
        <v>1</v>
      </c>
      <c r="I2093" s="68">
        <v>0.32</v>
      </c>
      <c r="K2093" t="s">
        <v>150</v>
      </c>
      <c r="L2093" t="s">
        <v>5054</v>
      </c>
      <c r="M2093" s="66"/>
      <c r="O2093" t="str">
        <f t="shared" si="32"/>
        <v/>
      </c>
    </row>
    <row r="2094" spans="1:15" x14ac:dyDescent="0.25">
      <c r="A2094" t="s">
        <v>1258</v>
      </c>
      <c r="B2094"/>
      <c r="C2094" t="s">
        <v>77</v>
      </c>
      <c r="D2094" s="29">
        <v>40</v>
      </c>
      <c r="E2094" s="29" t="s">
        <v>157</v>
      </c>
      <c r="F2094" t="s">
        <v>113</v>
      </c>
      <c r="G2094" s="29">
        <v>1</v>
      </c>
      <c r="H2094" s="29">
        <v>0</v>
      </c>
      <c r="I2094" s="68">
        <v>0</v>
      </c>
      <c r="K2094" t="s">
        <v>106</v>
      </c>
      <c r="L2094" t="s">
        <v>5055</v>
      </c>
      <c r="M2094" s="66" t="s">
        <v>6906</v>
      </c>
      <c r="O2094" t="str">
        <f t="shared" si="32"/>
        <v/>
      </c>
    </row>
    <row r="2095" spans="1:15" x14ac:dyDescent="0.25">
      <c r="A2095" t="s">
        <v>1258</v>
      </c>
      <c r="B2095"/>
      <c r="C2095" t="s">
        <v>35</v>
      </c>
      <c r="D2095" s="29">
        <v>8</v>
      </c>
      <c r="E2095" s="29" t="s">
        <v>112</v>
      </c>
      <c r="F2095" t="s">
        <v>113</v>
      </c>
      <c r="G2095" s="29">
        <v>1</v>
      </c>
      <c r="H2095" s="29">
        <v>1</v>
      </c>
      <c r="I2095" s="68">
        <v>8</v>
      </c>
      <c r="K2095" t="s">
        <v>106</v>
      </c>
      <c r="L2095" t="s">
        <v>5055</v>
      </c>
      <c r="M2095" s="66"/>
      <c r="O2095" t="str">
        <f t="shared" si="32"/>
        <v/>
      </c>
    </row>
    <row r="2096" spans="1:15" x14ac:dyDescent="0.25">
      <c r="A2096" t="s">
        <v>1258</v>
      </c>
      <c r="B2096"/>
      <c r="C2096" t="s">
        <v>46</v>
      </c>
      <c r="D2096" s="29">
        <v>96</v>
      </c>
      <c r="E2096" s="29" t="s">
        <v>111</v>
      </c>
      <c r="F2096" t="s">
        <v>105</v>
      </c>
      <c r="G2096" s="29">
        <v>4</v>
      </c>
      <c r="H2096" s="29">
        <v>1</v>
      </c>
      <c r="I2096" s="68">
        <v>1.92</v>
      </c>
      <c r="K2096" t="s">
        <v>106</v>
      </c>
      <c r="L2096" t="s">
        <v>5055</v>
      </c>
      <c r="M2096" s="66"/>
      <c r="O2096" t="str">
        <f t="shared" si="32"/>
        <v/>
      </c>
    </row>
    <row r="2097" spans="1:15" x14ac:dyDescent="0.25">
      <c r="A2097" t="s">
        <v>607</v>
      </c>
      <c r="B2097"/>
      <c r="C2097" t="s">
        <v>35</v>
      </c>
      <c r="D2097" s="29">
        <v>4</v>
      </c>
      <c r="E2097" s="29" t="s">
        <v>112</v>
      </c>
      <c r="F2097" t="s">
        <v>113</v>
      </c>
      <c r="G2097" s="29">
        <v>1</v>
      </c>
      <c r="H2097" s="29">
        <v>1</v>
      </c>
      <c r="I2097" s="68">
        <v>4</v>
      </c>
      <c r="K2097" t="s">
        <v>106</v>
      </c>
      <c r="L2097" t="s">
        <v>5056</v>
      </c>
      <c r="M2097" s="66"/>
      <c r="O2097" t="str">
        <f t="shared" si="32"/>
        <v/>
      </c>
    </row>
    <row r="2098" spans="1:15" x14ac:dyDescent="0.25">
      <c r="A2098" t="s">
        <v>607</v>
      </c>
      <c r="B2098"/>
      <c r="C2098" t="s">
        <v>46</v>
      </c>
      <c r="D2098" s="29">
        <v>96</v>
      </c>
      <c r="E2098" s="29" t="s">
        <v>111</v>
      </c>
      <c r="F2098" t="s">
        <v>105</v>
      </c>
      <c r="G2098" s="29">
        <v>3</v>
      </c>
      <c r="H2098" s="29">
        <v>1</v>
      </c>
      <c r="I2098" s="68">
        <v>1.44</v>
      </c>
      <c r="K2098" t="s">
        <v>106</v>
      </c>
      <c r="L2098" t="s">
        <v>5056</v>
      </c>
      <c r="M2098" s="66"/>
      <c r="O2098" t="str">
        <f t="shared" si="32"/>
        <v/>
      </c>
    </row>
    <row r="2099" spans="1:15" x14ac:dyDescent="0.25">
      <c r="A2099" t="s">
        <v>607</v>
      </c>
      <c r="B2099"/>
      <c r="C2099" t="s">
        <v>46</v>
      </c>
      <c r="D2099" s="29">
        <v>64</v>
      </c>
      <c r="E2099" s="29" t="s">
        <v>111</v>
      </c>
      <c r="F2099" t="s">
        <v>105</v>
      </c>
      <c r="G2099" s="29">
        <v>8</v>
      </c>
      <c r="H2099" s="29">
        <v>1</v>
      </c>
      <c r="I2099" s="68">
        <v>2.56</v>
      </c>
      <c r="K2099" t="s">
        <v>106</v>
      </c>
      <c r="L2099" t="s">
        <v>5056</v>
      </c>
      <c r="M2099" s="66"/>
      <c r="O2099" t="str">
        <f t="shared" si="32"/>
        <v/>
      </c>
    </row>
    <row r="2100" spans="1:15" x14ac:dyDescent="0.25">
      <c r="A2100" t="s">
        <v>607</v>
      </c>
      <c r="B2100"/>
      <c r="C2100" t="s">
        <v>77</v>
      </c>
      <c r="D2100" s="29">
        <v>3</v>
      </c>
      <c r="E2100" s="29" t="s">
        <v>114</v>
      </c>
      <c r="F2100" t="s">
        <v>113</v>
      </c>
      <c r="G2100" s="29">
        <v>1</v>
      </c>
      <c r="H2100" s="29">
        <v>1</v>
      </c>
      <c r="I2100" s="68">
        <v>3</v>
      </c>
      <c r="K2100" t="s">
        <v>106</v>
      </c>
      <c r="L2100" t="s">
        <v>5056</v>
      </c>
      <c r="M2100" s="66" t="s">
        <v>6906</v>
      </c>
      <c r="O2100" t="str">
        <f t="shared" si="32"/>
        <v/>
      </c>
    </row>
    <row r="2101" spans="1:15" x14ac:dyDescent="0.25">
      <c r="A2101" t="s">
        <v>427</v>
      </c>
      <c r="B2101"/>
      <c r="C2101" t="s">
        <v>35</v>
      </c>
      <c r="D2101" s="29">
        <v>96</v>
      </c>
      <c r="E2101" s="29" t="s">
        <v>108</v>
      </c>
      <c r="F2101" t="s">
        <v>105</v>
      </c>
      <c r="G2101" s="29">
        <v>3</v>
      </c>
      <c r="H2101" s="29">
        <v>1</v>
      </c>
      <c r="I2101" s="68">
        <v>1.44</v>
      </c>
      <c r="K2101" t="s">
        <v>106</v>
      </c>
      <c r="L2101" t="s">
        <v>5057</v>
      </c>
      <c r="M2101" s="66"/>
      <c r="O2101" t="str">
        <f t="shared" si="32"/>
        <v/>
      </c>
    </row>
    <row r="2102" spans="1:15" x14ac:dyDescent="0.25">
      <c r="A2102" t="s">
        <v>427</v>
      </c>
      <c r="B2102"/>
      <c r="C2102" t="s">
        <v>46</v>
      </c>
      <c r="D2102" s="29">
        <v>64</v>
      </c>
      <c r="E2102" s="29" t="s">
        <v>111</v>
      </c>
      <c r="F2102" t="s">
        <v>105</v>
      </c>
      <c r="G2102" s="29">
        <v>2</v>
      </c>
      <c r="H2102" s="29">
        <v>1</v>
      </c>
      <c r="I2102" s="68">
        <v>0.64</v>
      </c>
      <c r="K2102" t="s">
        <v>106</v>
      </c>
      <c r="L2102" t="s">
        <v>5057</v>
      </c>
      <c r="M2102" s="66"/>
      <c r="O2102" t="str">
        <f t="shared" si="32"/>
        <v/>
      </c>
    </row>
    <row r="2103" spans="1:15" x14ac:dyDescent="0.25">
      <c r="A2103" t="s">
        <v>427</v>
      </c>
      <c r="B2103"/>
      <c r="C2103" t="s">
        <v>77</v>
      </c>
      <c r="D2103" s="29">
        <v>2</v>
      </c>
      <c r="E2103" s="29" t="s">
        <v>114</v>
      </c>
      <c r="F2103" t="s">
        <v>113</v>
      </c>
      <c r="G2103" s="29">
        <v>1</v>
      </c>
      <c r="H2103" s="29">
        <v>1</v>
      </c>
      <c r="I2103" s="68">
        <v>2</v>
      </c>
      <c r="K2103" t="s">
        <v>106</v>
      </c>
      <c r="L2103" t="s">
        <v>5057</v>
      </c>
      <c r="M2103" s="66" t="s">
        <v>6906</v>
      </c>
      <c r="O2103" t="str">
        <f t="shared" si="32"/>
        <v/>
      </c>
    </row>
    <row r="2104" spans="1:15" x14ac:dyDescent="0.25">
      <c r="A2104" t="s">
        <v>2017</v>
      </c>
      <c r="B2104"/>
      <c r="C2104" t="s">
        <v>77</v>
      </c>
      <c r="D2104" s="29">
        <v>3</v>
      </c>
      <c r="E2104" s="29" t="s">
        <v>114</v>
      </c>
      <c r="F2104" t="s">
        <v>113</v>
      </c>
      <c r="G2104" s="29">
        <v>1</v>
      </c>
      <c r="H2104" s="29">
        <v>1</v>
      </c>
      <c r="I2104" s="68">
        <v>3</v>
      </c>
      <c r="K2104" t="s">
        <v>106</v>
      </c>
      <c r="L2104" t="s">
        <v>5058</v>
      </c>
      <c r="M2104" s="66" t="s">
        <v>6906</v>
      </c>
      <c r="O2104" t="str">
        <f t="shared" si="32"/>
        <v/>
      </c>
    </row>
    <row r="2105" spans="1:15" x14ac:dyDescent="0.25">
      <c r="A2105" t="s">
        <v>2017</v>
      </c>
      <c r="B2105"/>
      <c r="C2105" t="s">
        <v>35</v>
      </c>
      <c r="D2105" s="29">
        <v>3</v>
      </c>
      <c r="E2105" s="29" t="s">
        <v>112</v>
      </c>
      <c r="F2105" t="s">
        <v>113</v>
      </c>
      <c r="G2105" s="29">
        <v>1</v>
      </c>
      <c r="H2105" s="29">
        <v>1</v>
      </c>
      <c r="I2105" s="68">
        <v>3</v>
      </c>
      <c r="K2105" t="s">
        <v>106</v>
      </c>
      <c r="L2105" t="s">
        <v>5058</v>
      </c>
      <c r="M2105" s="66"/>
      <c r="O2105" t="str">
        <f t="shared" si="32"/>
        <v/>
      </c>
    </row>
    <row r="2106" spans="1:15" x14ac:dyDescent="0.25">
      <c r="A2106" t="s">
        <v>2017</v>
      </c>
      <c r="B2106"/>
      <c r="C2106" t="s">
        <v>47</v>
      </c>
      <c r="D2106" s="29">
        <v>64</v>
      </c>
      <c r="E2106" s="29" t="s">
        <v>109</v>
      </c>
      <c r="F2106" t="s">
        <v>105</v>
      </c>
      <c r="G2106" s="29">
        <v>1</v>
      </c>
      <c r="H2106" s="29">
        <v>1</v>
      </c>
      <c r="I2106" s="68">
        <v>0.32</v>
      </c>
      <c r="K2106" t="s">
        <v>106</v>
      </c>
      <c r="L2106" t="s">
        <v>5058</v>
      </c>
      <c r="M2106" s="66"/>
      <c r="O2106" t="str">
        <f t="shared" si="32"/>
        <v/>
      </c>
    </row>
    <row r="2107" spans="1:15" x14ac:dyDescent="0.25">
      <c r="A2107" t="s">
        <v>1226</v>
      </c>
      <c r="B2107"/>
      <c r="C2107" t="s">
        <v>77</v>
      </c>
      <c r="D2107" s="29">
        <v>1</v>
      </c>
      <c r="E2107" s="29" t="s">
        <v>114</v>
      </c>
      <c r="F2107" t="s">
        <v>113</v>
      </c>
      <c r="G2107" s="29">
        <v>1</v>
      </c>
      <c r="H2107" s="29">
        <v>1</v>
      </c>
      <c r="I2107" s="68">
        <v>1</v>
      </c>
      <c r="K2107" t="s">
        <v>106</v>
      </c>
      <c r="L2107" t="s">
        <v>4153</v>
      </c>
      <c r="M2107" s="66" t="s">
        <v>6920</v>
      </c>
      <c r="O2107" t="str">
        <f t="shared" si="32"/>
        <v/>
      </c>
    </row>
    <row r="2108" spans="1:15" x14ac:dyDescent="0.25">
      <c r="A2108" t="s">
        <v>1226</v>
      </c>
      <c r="B2108"/>
      <c r="C2108" t="s">
        <v>35</v>
      </c>
      <c r="D2108" s="29">
        <v>1</v>
      </c>
      <c r="E2108" s="29" t="s">
        <v>112</v>
      </c>
      <c r="F2108" t="s">
        <v>113</v>
      </c>
      <c r="G2108" s="29">
        <v>1</v>
      </c>
      <c r="H2108" s="29">
        <v>1</v>
      </c>
      <c r="I2108" s="68">
        <v>1</v>
      </c>
      <c r="K2108" t="s">
        <v>106</v>
      </c>
      <c r="L2108" t="s">
        <v>4153</v>
      </c>
      <c r="M2108" s="66"/>
      <c r="O2108" t="str">
        <f t="shared" si="32"/>
        <v/>
      </c>
    </row>
    <row r="2109" spans="1:15" x14ac:dyDescent="0.25">
      <c r="A2109" t="s">
        <v>2000</v>
      </c>
      <c r="B2109"/>
      <c r="C2109" t="s">
        <v>77</v>
      </c>
      <c r="D2109" s="29">
        <v>3</v>
      </c>
      <c r="E2109" s="29" t="s">
        <v>114</v>
      </c>
      <c r="F2109" t="s">
        <v>113</v>
      </c>
      <c r="G2109" s="29">
        <v>1</v>
      </c>
      <c r="H2109" s="29">
        <v>2</v>
      </c>
      <c r="I2109" s="68">
        <v>6</v>
      </c>
      <c r="K2109" t="s">
        <v>106</v>
      </c>
      <c r="L2109" t="s">
        <v>5059</v>
      </c>
      <c r="M2109" s="66" t="s">
        <v>6906</v>
      </c>
      <c r="O2109" t="str">
        <f t="shared" si="32"/>
        <v/>
      </c>
    </row>
    <row r="2110" spans="1:15" x14ac:dyDescent="0.25">
      <c r="A2110" t="s">
        <v>2000</v>
      </c>
      <c r="B2110"/>
      <c r="C2110" t="s">
        <v>47</v>
      </c>
      <c r="D2110" s="29">
        <v>64</v>
      </c>
      <c r="E2110" s="29" t="s">
        <v>109</v>
      </c>
      <c r="F2110" t="s">
        <v>105</v>
      </c>
      <c r="G2110" s="29">
        <v>2</v>
      </c>
      <c r="H2110" s="29">
        <v>1</v>
      </c>
      <c r="I2110" s="68">
        <v>0.64</v>
      </c>
      <c r="K2110" t="s">
        <v>106</v>
      </c>
      <c r="L2110" t="s">
        <v>5059</v>
      </c>
      <c r="M2110" s="66"/>
      <c r="O2110" t="str">
        <f t="shared" si="32"/>
        <v/>
      </c>
    </row>
    <row r="2111" spans="1:15" x14ac:dyDescent="0.25">
      <c r="A2111" t="s">
        <v>2000</v>
      </c>
      <c r="B2111"/>
      <c r="C2111" t="s">
        <v>35</v>
      </c>
      <c r="D2111" s="29">
        <v>3</v>
      </c>
      <c r="E2111" s="29" t="s">
        <v>112</v>
      </c>
      <c r="F2111" t="s">
        <v>113</v>
      </c>
      <c r="G2111" s="29">
        <v>1</v>
      </c>
      <c r="H2111" s="29">
        <v>2</v>
      </c>
      <c r="I2111" s="68">
        <v>6</v>
      </c>
      <c r="K2111" t="s">
        <v>106</v>
      </c>
      <c r="L2111" t="s">
        <v>5059</v>
      </c>
      <c r="M2111" s="66"/>
      <c r="O2111" t="str">
        <f t="shared" si="32"/>
        <v/>
      </c>
    </row>
    <row r="2112" spans="1:15" x14ac:dyDescent="0.25">
      <c r="A2112" t="s">
        <v>3250</v>
      </c>
      <c r="B2112"/>
      <c r="C2112" t="s">
        <v>77</v>
      </c>
      <c r="D2112" s="29">
        <v>1</v>
      </c>
      <c r="E2112" s="29" t="s">
        <v>114</v>
      </c>
      <c r="F2112" t="s">
        <v>113</v>
      </c>
      <c r="G2112" s="29">
        <v>1</v>
      </c>
      <c r="H2112" s="29">
        <v>1</v>
      </c>
      <c r="I2112" s="68">
        <v>1</v>
      </c>
      <c r="K2112" t="s">
        <v>106</v>
      </c>
      <c r="L2112" t="s">
        <v>3927</v>
      </c>
      <c r="M2112" s="66" t="s">
        <v>6920</v>
      </c>
      <c r="O2112" t="str">
        <f t="shared" si="32"/>
        <v/>
      </c>
    </row>
    <row r="2113" spans="1:15" x14ac:dyDescent="0.25">
      <c r="A2113" t="s">
        <v>3250</v>
      </c>
      <c r="B2113"/>
      <c r="C2113" t="s">
        <v>35</v>
      </c>
      <c r="D2113" s="29">
        <v>96</v>
      </c>
      <c r="E2113" s="29" t="s">
        <v>108</v>
      </c>
      <c r="F2113" t="s">
        <v>105</v>
      </c>
      <c r="G2113" s="29">
        <v>1</v>
      </c>
      <c r="H2113" s="29">
        <v>1</v>
      </c>
      <c r="I2113" s="68">
        <v>0.48</v>
      </c>
      <c r="K2113" t="s">
        <v>106</v>
      </c>
      <c r="L2113" t="s">
        <v>3927</v>
      </c>
      <c r="M2113" s="66"/>
      <c r="O2113" t="str">
        <f t="shared" si="32"/>
        <v/>
      </c>
    </row>
    <row r="2114" spans="1:15" x14ac:dyDescent="0.25">
      <c r="A2114" t="s">
        <v>2131</v>
      </c>
      <c r="B2114"/>
      <c r="C2114" t="s">
        <v>77</v>
      </c>
      <c r="D2114" s="29">
        <v>1</v>
      </c>
      <c r="E2114" s="29" t="s">
        <v>114</v>
      </c>
      <c r="F2114" t="s">
        <v>113</v>
      </c>
      <c r="G2114" s="29">
        <v>1</v>
      </c>
      <c r="H2114" s="29">
        <v>1</v>
      </c>
      <c r="I2114" s="68">
        <v>1</v>
      </c>
      <c r="K2114" t="s">
        <v>106</v>
      </c>
      <c r="L2114" t="s">
        <v>5060</v>
      </c>
      <c r="M2114" s="66" t="s">
        <v>6906</v>
      </c>
      <c r="O2114" t="str">
        <f t="shared" si="32"/>
        <v/>
      </c>
    </row>
    <row r="2115" spans="1:15" x14ac:dyDescent="0.25">
      <c r="A2115" t="s">
        <v>2131</v>
      </c>
      <c r="B2115"/>
      <c r="C2115" t="s">
        <v>77</v>
      </c>
      <c r="D2115" s="29">
        <v>2</v>
      </c>
      <c r="E2115" s="29" t="s">
        <v>114</v>
      </c>
      <c r="F2115" t="s">
        <v>113</v>
      </c>
      <c r="G2115" s="29">
        <v>1</v>
      </c>
      <c r="H2115" s="29">
        <v>1</v>
      </c>
      <c r="I2115" s="68">
        <v>2</v>
      </c>
      <c r="K2115" t="s">
        <v>106</v>
      </c>
      <c r="L2115" t="s">
        <v>5060</v>
      </c>
      <c r="M2115" s="66" t="s">
        <v>6906</v>
      </c>
      <c r="O2115" t="str">
        <f t="shared" si="32"/>
        <v/>
      </c>
    </row>
    <row r="2116" spans="1:15" x14ac:dyDescent="0.25">
      <c r="A2116" t="s">
        <v>2131</v>
      </c>
      <c r="B2116"/>
      <c r="C2116" t="s">
        <v>35</v>
      </c>
      <c r="D2116" s="29">
        <v>1</v>
      </c>
      <c r="E2116" s="29" t="s">
        <v>112</v>
      </c>
      <c r="F2116" t="s">
        <v>113</v>
      </c>
      <c r="G2116" s="29">
        <v>1</v>
      </c>
      <c r="H2116" s="29">
        <v>1</v>
      </c>
      <c r="I2116" s="68">
        <v>1</v>
      </c>
      <c r="K2116" t="s">
        <v>106</v>
      </c>
      <c r="L2116" t="s">
        <v>5060</v>
      </c>
      <c r="M2116" s="66"/>
      <c r="O2116" t="str">
        <f t="shared" si="32"/>
        <v/>
      </c>
    </row>
    <row r="2117" spans="1:15" x14ac:dyDescent="0.25">
      <c r="A2117" t="s">
        <v>2131</v>
      </c>
      <c r="B2117"/>
      <c r="C2117" t="s">
        <v>35</v>
      </c>
      <c r="D2117" s="29">
        <v>2</v>
      </c>
      <c r="E2117" s="29" t="s">
        <v>112</v>
      </c>
      <c r="F2117" t="s">
        <v>113</v>
      </c>
      <c r="G2117" s="29">
        <v>1</v>
      </c>
      <c r="H2117" s="29">
        <v>1</v>
      </c>
      <c r="I2117" s="68">
        <v>2</v>
      </c>
      <c r="K2117" t="s">
        <v>106</v>
      </c>
      <c r="L2117" t="s">
        <v>5060</v>
      </c>
      <c r="M2117" s="66"/>
      <c r="O2117" t="str">
        <f t="shared" si="32"/>
        <v/>
      </c>
    </row>
    <row r="2118" spans="1:15" x14ac:dyDescent="0.25">
      <c r="A2118" t="s">
        <v>2131</v>
      </c>
      <c r="B2118"/>
      <c r="C2118" t="s">
        <v>46</v>
      </c>
      <c r="D2118" s="29">
        <v>64</v>
      </c>
      <c r="E2118" s="29" t="s">
        <v>111</v>
      </c>
      <c r="F2118" t="s">
        <v>105</v>
      </c>
      <c r="G2118" s="29">
        <v>4</v>
      </c>
      <c r="H2118" s="29">
        <v>1</v>
      </c>
      <c r="I2118" s="68">
        <v>1.28</v>
      </c>
      <c r="K2118" t="s">
        <v>106</v>
      </c>
      <c r="L2118" t="s">
        <v>5060</v>
      </c>
      <c r="M2118" s="66"/>
      <c r="O2118" t="str">
        <f t="shared" si="32"/>
        <v/>
      </c>
    </row>
    <row r="2119" spans="1:15" x14ac:dyDescent="0.25">
      <c r="A2119" t="s">
        <v>2344</v>
      </c>
      <c r="B2119"/>
      <c r="C2119" t="s">
        <v>77</v>
      </c>
      <c r="D2119" s="29">
        <v>34</v>
      </c>
      <c r="E2119" s="29" t="s">
        <v>104</v>
      </c>
      <c r="F2119" t="s">
        <v>105</v>
      </c>
      <c r="G2119" s="29">
        <v>1</v>
      </c>
      <c r="H2119" s="29">
        <v>3</v>
      </c>
      <c r="I2119" s="68">
        <v>0.51</v>
      </c>
      <c r="K2119" t="s">
        <v>106</v>
      </c>
      <c r="L2119" t="s">
        <v>5061</v>
      </c>
      <c r="M2119" s="66" t="s">
        <v>6906</v>
      </c>
      <c r="O2119" t="str">
        <f t="shared" si="32"/>
        <v/>
      </c>
    </row>
    <row r="2120" spans="1:15" x14ac:dyDescent="0.25">
      <c r="A2120" t="s">
        <v>2085</v>
      </c>
      <c r="B2120"/>
      <c r="C2120" t="s">
        <v>77</v>
      </c>
      <c r="D2120" s="29">
        <v>34</v>
      </c>
      <c r="E2120" s="29" t="s">
        <v>104</v>
      </c>
      <c r="F2120" t="s">
        <v>105</v>
      </c>
      <c r="G2120" s="29">
        <v>1</v>
      </c>
      <c r="H2120" s="29">
        <v>1</v>
      </c>
      <c r="I2120" s="68">
        <v>0.17</v>
      </c>
      <c r="K2120" t="s">
        <v>106</v>
      </c>
      <c r="L2120" t="s">
        <v>5062</v>
      </c>
      <c r="M2120" s="66" t="s">
        <v>6906</v>
      </c>
      <c r="O2120" t="str">
        <f t="shared" si="32"/>
        <v/>
      </c>
    </row>
    <row r="2121" spans="1:15" x14ac:dyDescent="0.25">
      <c r="A2121" t="s">
        <v>2085</v>
      </c>
      <c r="B2121"/>
      <c r="C2121" t="s">
        <v>35</v>
      </c>
      <c r="D2121" s="29">
        <v>96</v>
      </c>
      <c r="E2121" s="29" t="s">
        <v>108</v>
      </c>
      <c r="F2121" t="s">
        <v>105</v>
      </c>
      <c r="G2121" s="29">
        <v>1</v>
      </c>
      <c r="H2121" s="29">
        <v>1</v>
      </c>
      <c r="I2121" s="68">
        <v>0.48</v>
      </c>
      <c r="K2121" t="s">
        <v>106</v>
      </c>
      <c r="L2121" t="s">
        <v>5062</v>
      </c>
      <c r="M2121" s="66"/>
      <c r="O2121" t="str">
        <f t="shared" ref="O2121:O2184" si="33">TRIM(N2121)</f>
        <v/>
      </c>
    </row>
    <row r="2122" spans="1:15" x14ac:dyDescent="0.25">
      <c r="A2122" t="s">
        <v>2085</v>
      </c>
      <c r="B2122"/>
      <c r="C2122" t="s">
        <v>47</v>
      </c>
      <c r="D2122" s="29">
        <v>64</v>
      </c>
      <c r="E2122" s="29" t="s">
        <v>109</v>
      </c>
      <c r="F2122" t="s">
        <v>105</v>
      </c>
      <c r="G2122" s="29">
        <v>1</v>
      </c>
      <c r="H2122" s="29">
        <v>1</v>
      </c>
      <c r="I2122" s="68">
        <v>0.32</v>
      </c>
      <c r="K2122" t="s">
        <v>106</v>
      </c>
      <c r="L2122" t="s">
        <v>5062</v>
      </c>
      <c r="M2122" s="66"/>
      <c r="O2122" t="str">
        <f t="shared" si="33"/>
        <v/>
      </c>
    </row>
    <row r="2123" spans="1:15" x14ac:dyDescent="0.25">
      <c r="A2123" t="s">
        <v>2245</v>
      </c>
      <c r="B2123"/>
      <c r="C2123" t="s">
        <v>77</v>
      </c>
      <c r="D2123" s="29">
        <v>1</v>
      </c>
      <c r="E2123" s="29" t="s">
        <v>114</v>
      </c>
      <c r="F2123" t="s">
        <v>113</v>
      </c>
      <c r="G2123" s="29">
        <v>1</v>
      </c>
      <c r="H2123" s="29">
        <v>3</v>
      </c>
      <c r="I2123" s="68">
        <v>3</v>
      </c>
      <c r="K2123" t="s">
        <v>106</v>
      </c>
      <c r="L2123" t="s">
        <v>5063</v>
      </c>
      <c r="M2123" s="66" t="s">
        <v>6906</v>
      </c>
      <c r="O2123" t="str">
        <f t="shared" si="33"/>
        <v/>
      </c>
    </row>
    <row r="2124" spans="1:15" x14ac:dyDescent="0.25">
      <c r="A2124" t="s">
        <v>2245</v>
      </c>
      <c r="B2124"/>
      <c r="C2124" t="s">
        <v>47</v>
      </c>
      <c r="D2124" s="29">
        <v>1</v>
      </c>
      <c r="E2124" s="29" t="s">
        <v>126</v>
      </c>
      <c r="F2124" t="s">
        <v>113</v>
      </c>
      <c r="G2124" s="29">
        <v>1</v>
      </c>
      <c r="H2124" s="29">
        <v>3</v>
      </c>
      <c r="I2124" s="68">
        <v>3</v>
      </c>
      <c r="K2124" t="s">
        <v>106</v>
      </c>
      <c r="L2124" t="s">
        <v>5063</v>
      </c>
      <c r="M2124" s="66"/>
      <c r="O2124" t="str">
        <f t="shared" si="33"/>
        <v/>
      </c>
    </row>
    <row r="2125" spans="1:15" x14ac:dyDescent="0.25">
      <c r="A2125" t="s">
        <v>2245</v>
      </c>
      <c r="B2125"/>
      <c r="C2125" t="s">
        <v>35</v>
      </c>
      <c r="D2125" s="29">
        <v>4</v>
      </c>
      <c r="E2125" s="29" t="s">
        <v>112</v>
      </c>
      <c r="F2125" t="s">
        <v>113</v>
      </c>
      <c r="G2125" s="29">
        <v>1</v>
      </c>
      <c r="H2125" s="29">
        <v>3</v>
      </c>
      <c r="I2125" s="68">
        <v>12</v>
      </c>
      <c r="K2125" t="s">
        <v>106</v>
      </c>
      <c r="L2125" t="s">
        <v>5063</v>
      </c>
      <c r="M2125" s="66"/>
      <c r="O2125" t="str">
        <f t="shared" si="33"/>
        <v/>
      </c>
    </row>
    <row r="2126" spans="1:15" x14ac:dyDescent="0.25">
      <c r="A2126" t="s">
        <v>1908</v>
      </c>
      <c r="B2126"/>
      <c r="C2126" t="s">
        <v>77</v>
      </c>
      <c r="D2126" s="29">
        <v>1</v>
      </c>
      <c r="E2126" s="29" t="s">
        <v>114</v>
      </c>
      <c r="F2126" t="s">
        <v>113</v>
      </c>
      <c r="G2126" s="29">
        <v>1</v>
      </c>
      <c r="H2126" s="29">
        <v>1</v>
      </c>
      <c r="I2126" s="68">
        <v>1</v>
      </c>
      <c r="K2126" t="s">
        <v>106</v>
      </c>
      <c r="L2126" t="s">
        <v>4106</v>
      </c>
      <c r="M2126" s="66" t="s">
        <v>6920</v>
      </c>
      <c r="O2126" t="str">
        <f t="shared" si="33"/>
        <v/>
      </c>
    </row>
    <row r="2127" spans="1:15" x14ac:dyDescent="0.25">
      <c r="A2127" t="s">
        <v>1908</v>
      </c>
      <c r="B2127"/>
      <c r="C2127" t="s">
        <v>35</v>
      </c>
      <c r="D2127" s="29">
        <v>96</v>
      </c>
      <c r="E2127" s="29" t="s">
        <v>108</v>
      </c>
      <c r="F2127" t="s">
        <v>105</v>
      </c>
      <c r="G2127" s="29">
        <v>1</v>
      </c>
      <c r="H2127" s="29">
        <v>1</v>
      </c>
      <c r="I2127" s="68">
        <v>0.48</v>
      </c>
      <c r="K2127" t="s">
        <v>106</v>
      </c>
      <c r="L2127" t="s">
        <v>4106</v>
      </c>
      <c r="M2127" s="66"/>
      <c r="O2127" t="str">
        <f t="shared" si="33"/>
        <v/>
      </c>
    </row>
    <row r="2128" spans="1:15" x14ac:dyDescent="0.25">
      <c r="A2128" t="s">
        <v>2086</v>
      </c>
      <c r="B2128"/>
      <c r="C2128" t="s">
        <v>77</v>
      </c>
      <c r="D2128" s="29">
        <v>64</v>
      </c>
      <c r="E2128" s="29" t="s">
        <v>104</v>
      </c>
      <c r="F2128" t="s">
        <v>105</v>
      </c>
      <c r="G2128" s="29">
        <v>1</v>
      </c>
      <c r="H2128" s="29">
        <v>1</v>
      </c>
      <c r="I2128" s="68">
        <v>0.32</v>
      </c>
      <c r="K2128" t="s">
        <v>106</v>
      </c>
      <c r="L2128" t="s">
        <v>4414</v>
      </c>
      <c r="M2128" s="66" t="s">
        <v>6920</v>
      </c>
      <c r="O2128" t="str">
        <f t="shared" si="33"/>
        <v/>
      </c>
    </row>
    <row r="2129" spans="1:15" x14ac:dyDescent="0.25">
      <c r="A2129" t="s">
        <v>2086</v>
      </c>
      <c r="B2129"/>
      <c r="C2129" t="s">
        <v>35</v>
      </c>
      <c r="D2129" s="29">
        <v>96</v>
      </c>
      <c r="E2129" s="29" t="s">
        <v>108</v>
      </c>
      <c r="F2129" t="s">
        <v>105</v>
      </c>
      <c r="G2129" s="29">
        <v>1</v>
      </c>
      <c r="H2129" s="29">
        <v>1</v>
      </c>
      <c r="I2129" s="68">
        <v>0.48</v>
      </c>
      <c r="K2129" t="s">
        <v>106</v>
      </c>
      <c r="L2129" t="s">
        <v>4414</v>
      </c>
      <c r="M2129" s="66"/>
      <c r="O2129" t="str">
        <f t="shared" si="33"/>
        <v/>
      </c>
    </row>
    <row r="2130" spans="1:15" x14ac:dyDescent="0.25">
      <c r="A2130" t="s">
        <v>1848</v>
      </c>
      <c r="B2130" s="103">
        <v>110</v>
      </c>
      <c r="C2130" t="s">
        <v>77</v>
      </c>
      <c r="D2130" s="29">
        <v>3</v>
      </c>
      <c r="E2130" s="29" t="s">
        <v>114</v>
      </c>
      <c r="F2130" t="s">
        <v>113</v>
      </c>
      <c r="G2130" s="29">
        <v>2</v>
      </c>
      <c r="H2130" s="29">
        <v>2</v>
      </c>
      <c r="I2130" s="68">
        <v>12</v>
      </c>
      <c r="K2130" t="s">
        <v>150</v>
      </c>
      <c r="L2130" t="s">
        <v>5064</v>
      </c>
      <c r="M2130" s="66" t="s">
        <v>6906</v>
      </c>
      <c r="O2130" t="str">
        <f t="shared" si="33"/>
        <v/>
      </c>
    </row>
    <row r="2131" spans="1:15" x14ac:dyDescent="0.25">
      <c r="A2131" t="s">
        <v>1848</v>
      </c>
      <c r="C2131" t="s">
        <v>77</v>
      </c>
      <c r="D2131" s="29">
        <v>2</v>
      </c>
      <c r="E2131" s="29" t="s">
        <v>114</v>
      </c>
      <c r="F2131" t="s">
        <v>113</v>
      </c>
      <c r="G2131" s="29">
        <v>2</v>
      </c>
      <c r="H2131" s="29">
        <v>3</v>
      </c>
      <c r="I2131" s="68">
        <v>12</v>
      </c>
      <c r="K2131" t="s">
        <v>150</v>
      </c>
      <c r="L2131" t="s">
        <v>5064</v>
      </c>
      <c r="M2131" s="66" t="s">
        <v>6906</v>
      </c>
      <c r="O2131" t="str">
        <f t="shared" si="33"/>
        <v/>
      </c>
    </row>
    <row r="2132" spans="1:15" x14ac:dyDescent="0.25">
      <c r="A2132" t="s">
        <v>1848</v>
      </c>
      <c r="C2132" t="s">
        <v>35</v>
      </c>
      <c r="D2132" s="29">
        <v>4</v>
      </c>
      <c r="E2132" s="29" t="s">
        <v>112</v>
      </c>
      <c r="F2132" t="s">
        <v>113</v>
      </c>
      <c r="G2132" s="29">
        <v>2</v>
      </c>
      <c r="H2132" s="29">
        <v>3</v>
      </c>
      <c r="I2132" s="68">
        <v>24</v>
      </c>
      <c r="K2132" t="s">
        <v>150</v>
      </c>
      <c r="L2132" t="s">
        <v>5064</v>
      </c>
      <c r="M2132" s="66"/>
      <c r="O2132" t="str">
        <f t="shared" si="33"/>
        <v/>
      </c>
    </row>
    <row r="2133" spans="1:15" x14ac:dyDescent="0.25">
      <c r="A2133" t="s">
        <v>1848</v>
      </c>
      <c r="C2133" t="s">
        <v>46</v>
      </c>
      <c r="D2133" s="29">
        <v>96</v>
      </c>
      <c r="E2133" s="29" t="s">
        <v>111</v>
      </c>
      <c r="F2133" t="s">
        <v>105</v>
      </c>
      <c r="G2133" s="29">
        <v>2</v>
      </c>
      <c r="H2133" s="29">
        <v>1</v>
      </c>
      <c r="I2133" s="68">
        <v>0.96</v>
      </c>
      <c r="K2133" t="s">
        <v>150</v>
      </c>
      <c r="L2133" t="s">
        <v>5064</v>
      </c>
      <c r="M2133" s="66"/>
      <c r="O2133" t="str">
        <f t="shared" si="33"/>
        <v/>
      </c>
    </row>
    <row r="2134" spans="1:15" x14ac:dyDescent="0.25">
      <c r="A2134" t="s">
        <v>1910</v>
      </c>
      <c r="B2134"/>
      <c r="C2134" t="s">
        <v>77</v>
      </c>
      <c r="D2134" s="29">
        <v>96</v>
      </c>
      <c r="E2134" s="29" t="s">
        <v>104</v>
      </c>
      <c r="F2134" t="s">
        <v>105</v>
      </c>
      <c r="G2134" s="29">
        <v>4</v>
      </c>
      <c r="H2134" s="29">
        <v>5</v>
      </c>
      <c r="I2134" s="68">
        <v>9.6</v>
      </c>
      <c r="K2134" t="s">
        <v>106</v>
      </c>
      <c r="L2134" t="s">
        <v>5065</v>
      </c>
      <c r="M2134" s="66" t="s">
        <v>6906</v>
      </c>
      <c r="O2134" t="str">
        <f t="shared" si="33"/>
        <v/>
      </c>
    </row>
    <row r="2135" spans="1:15" x14ac:dyDescent="0.25">
      <c r="A2135" t="s">
        <v>1910</v>
      </c>
      <c r="B2135"/>
      <c r="C2135" t="s">
        <v>35</v>
      </c>
      <c r="D2135" s="29">
        <v>96</v>
      </c>
      <c r="E2135" s="29" t="s">
        <v>108</v>
      </c>
      <c r="F2135" t="s">
        <v>105</v>
      </c>
      <c r="G2135" s="29">
        <v>7</v>
      </c>
      <c r="H2135" s="29">
        <v>5</v>
      </c>
      <c r="I2135" s="68">
        <v>16.8</v>
      </c>
      <c r="K2135" t="s">
        <v>106</v>
      </c>
      <c r="L2135" t="s">
        <v>5065</v>
      </c>
      <c r="M2135" s="66"/>
      <c r="O2135" t="str">
        <f t="shared" si="33"/>
        <v/>
      </c>
    </row>
    <row r="2136" spans="1:15" x14ac:dyDescent="0.25">
      <c r="A2136" t="s">
        <v>1910</v>
      </c>
      <c r="B2136"/>
      <c r="C2136" t="s">
        <v>47</v>
      </c>
      <c r="D2136" s="29">
        <v>64</v>
      </c>
      <c r="E2136" s="29" t="s">
        <v>109</v>
      </c>
      <c r="F2136" t="s">
        <v>105</v>
      </c>
      <c r="G2136" s="29">
        <v>9</v>
      </c>
      <c r="H2136" s="29">
        <v>5</v>
      </c>
      <c r="I2136" s="68">
        <v>14.4</v>
      </c>
      <c r="K2136" t="s">
        <v>106</v>
      </c>
      <c r="L2136" t="s">
        <v>5065</v>
      </c>
      <c r="M2136" s="66"/>
      <c r="O2136" t="str">
        <f t="shared" si="33"/>
        <v/>
      </c>
    </row>
    <row r="2137" spans="1:15" x14ac:dyDescent="0.25">
      <c r="A2137" t="s">
        <v>2986</v>
      </c>
      <c r="B2137"/>
      <c r="C2137" t="s">
        <v>77</v>
      </c>
      <c r="D2137" s="29">
        <v>96</v>
      </c>
      <c r="E2137" s="29" t="s">
        <v>104</v>
      </c>
      <c r="F2137" t="s">
        <v>105</v>
      </c>
      <c r="G2137" s="29">
        <v>1</v>
      </c>
      <c r="H2137" s="29">
        <v>2</v>
      </c>
      <c r="I2137" s="68">
        <v>0.96</v>
      </c>
      <c r="K2137" t="s">
        <v>106</v>
      </c>
      <c r="L2137" t="s">
        <v>3829</v>
      </c>
      <c r="M2137" s="66" t="s">
        <v>6920</v>
      </c>
      <c r="O2137" t="str">
        <f t="shared" si="33"/>
        <v/>
      </c>
    </row>
    <row r="2138" spans="1:15" x14ac:dyDescent="0.25">
      <c r="A2138" t="s">
        <v>2986</v>
      </c>
      <c r="B2138"/>
      <c r="C2138" t="s">
        <v>35</v>
      </c>
      <c r="D2138" s="29">
        <v>96</v>
      </c>
      <c r="E2138" s="29" t="s">
        <v>108</v>
      </c>
      <c r="F2138" t="s">
        <v>105</v>
      </c>
      <c r="G2138" s="29">
        <v>1</v>
      </c>
      <c r="H2138" s="29">
        <v>2</v>
      </c>
      <c r="I2138" s="68">
        <v>0.96</v>
      </c>
      <c r="K2138" t="s">
        <v>106</v>
      </c>
      <c r="L2138" t="s">
        <v>3829</v>
      </c>
      <c r="M2138" s="66"/>
      <c r="O2138" t="str">
        <f t="shared" si="33"/>
        <v/>
      </c>
    </row>
    <row r="2139" spans="1:15" x14ac:dyDescent="0.25">
      <c r="A2139" t="s">
        <v>1259</v>
      </c>
      <c r="B2139"/>
      <c r="C2139" t="s">
        <v>77</v>
      </c>
      <c r="D2139" s="29">
        <v>4</v>
      </c>
      <c r="E2139" s="29" t="s">
        <v>114</v>
      </c>
      <c r="F2139" t="s">
        <v>113</v>
      </c>
      <c r="G2139" s="29">
        <v>1</v>
      </c>
      <c r="H2139" s="29">
        <v>1</v>
      </c>
      <c r="I2139" s="68">
        <v>4</v>
      </c>
      <c r="K2139" t="s">
        <v>106</v>
      </c>
      <c r="L2139" t="s">
        <v>5066</v>
      </c>
      <c r="M2139" s="66" t="s">
        <v>6906</v>
      </c>
      <c r="O2139" t="str">
        <f t="shared" si="33"/>
        <v/>
      </c>
    </row>
    <row r="2140" spans="1:15" x14ac:dyDescent="0.25">
      <c r="A2140" t="s">
        <v>1259</v>
      </c>
      <c r="B2140"/>
      <c r="C2140" t="s">
        <v>35</v>
      </c>
      <c r="D2140" s="29">
        <v>4</v>
      </c>
      <c r="E2140" s="29" t="s">
        <v>112</v>
      </c>
      <c r="F2140" t="s">
        <v>113</v>
      </c>
      <c r="G2140" s="29">
        <v>1</v>
      </c>
      <c r="H2140" s="29">
        <v>2</v>
      </c>
      <c r="I2140" s="68">
        <v>8</v>
      </c>
      <c r="K2140" t="s">
        <v>106</v>
      </c>
      <c r="L2140" t="s">
        <v>5066</v>
      </c>
      <c r="M2140" s="66"/>
      <c r="O2140" t="str">
        <f t="shared" si="33"/>
        <v/>
      </c>
    </row>
    <row r="2141" spans="1:15" x14ac:dyDescent="0.25">
      <c r="A2141" t="s">
        <v>1259</v>
      </c>
      <c r="B2141"/>
      <c r="C2141" t="s">
        <v>47</v>
      </c>
      <c r="D2141" s="29">
        <v>96</v>
      </c>
      <c r="E2141" s="29" t="s">
        <v>109</v>
      </c>
      <c r="F2141" t="s">
        <v>105</v>
      </c>
      <c r="G2141" s="29">
        <v>3</v>
      </c>
      <c r="H2141" s="29">
        <v>2</v>
      </c>
      <c r="I2141" s="68">
        <v>2.88</v>
      </c>
      <c r="K2141" t="s">
        <v>106</v>
      </c>
      <c r="L2141" t="s">
        <v>5066</v>
      </c>
      <c r="M2141" s="66"/>
      <c r="O2141" t="str">
        <f t="shared" si="33"/>
        <v/>
      </c>
    </row>
    <row r="2142" spans="1:15" x14ac:dyDescent="0.25">
      <c r="A2142" t="s">
        <v>1951</v>
      </c>
      <c r="B2142"/>
      <c r="C2142" t="s">
        <v>77</v>
      </c>
      <c r="D2142" s="29">
        <v>20</v>
      </c>
      <c r="E2142" s="29" t="s">
        <v>157</v>
      </c>
      <c r="F2142" t="s">
        <v>113</v>
      </c>
      <c r="G2142" s="29">
        <v>1</v>
      </c>
      <c r="H2142" s="29">
        <v>1</v>
      </c>
      <c r="I2142" s="68">
        <v>20</v>
      </c>
      <c r="K2142" t="s">
        <v>106</v>
      </c>
      <c r="L2142" t="s">
        <v>5067</v>
      </c>
      <c r="M2142" s="66" t="s">
        <v>6906</v>
      </c>
      <c r="O2142" t="str">
        <f t="shared" si="33"/>
        <v/>
      </c>
    </row>
    <row r="2143" spans="1:15" x14ac:dyDescent="0.25">
      <c r="A2143" t="s">
        <v>1951</v>
      </c>
      <c r="B2143"/>
      <c r="C2143" t="s">
        <v>35</v>
      </c>
      <c r="D2143" s="29">
        <v>8</v>
      </c>
      <c r="E2143" s="29" t="s">
        <v>112</v>
      </c>
      <c r="F2143" t="s">
        <v>113</v>
      </c>
      <c r="G2143" s="29">
        <v>1</v>
      </c>
      <c r="H2143" s="29">
        <v>6</v>
      </c>
      <c r="I2143" s="68">
        <v>48</v>
      </c>
      <c r="K2143" t="s">
        <v>106</v>
      </c>
      <c r="L2143" t="s">
        <v>5067</v>
      </c>
      <c r="M2143" s="66"/>
      <c r="O2143" t="str">
        <f t="shared" si="33"/>
        <v/>
      </c>
    </row>
    <row r="2144" spans="1:15" x14ac:dyDescent="0.25">
      <c r="A2144" t="s">
        <v>1951</v>
      </c>
      <c r="B2144"/>
      <c r="C2144" t="s">
        <v>47</v>
      </c>
      <c r="D2144" s="29">
        <v>2</v>
      </c>
      <c r="E2144" s="29" t="s">
        <v>126</v>
      </c>
      <c r="F2144" t="s">
        <v>113</v>
      </c>
      <c r="G2144" s="29">
        <v>1</v>
      </c>
      <c r="H2144" s="29">
        <v>5</v>
      </c>
      <c r="I2144" s="68">
        <v>10</v>
      </c>
      <c r="K2144" t="s">
        <v>106</v>
      </c>
      <c r="L2144" t="s">
        <v>5067</v>
      </c>
      <c r="M2144" s="66"/>
      <c r="O2144" t="str">
        <f t="shared" si="33"/>
        <v/>
      </c>
    </row>
    <row r="2145" spans="1:15" x14ac:dyDescent="0.25">
      <c r="A2145" t="s">
        <v>336</v>
      </c>
      <c r="B2145"/>
      <c r="C2145" t="s">
        <v>35</v>
      </c>
      <c r="D2145" s="29">
        <v>2</v>
      </c>
      <c r="E2145" s="29" t="s">
        <v>112</v>
      </c>
      <c r="F2145" t="s">
        <v>113</v>
      </c>
      <c r="G2145" s="29">
        <v>1</v>
      </c>
      <c r="H2145" s="29">
        <v>1</v>
      </c>
      <c r="I2145" s="68">
        <v>2</v>
      </c>
      <c r="K2145" t="s">
        <v>106</v>
      </c>
      <c r="L2145" t="s">
        <v>4278</v>
      </c>
      <c r="M2145" s="66"/>
      <c r="O2145" t="str">
        <f t="shared" si="33"/>
        <v/>
      </c>
    </row>
    <row r="2146" spans="1:15" x14ac:dyDescent="0.25">
      <c r="A2146" t="s">
        <v>336</v>
      </c>
      <c r="B2146"/>
      <c r="C2146" t="s">
        <v>77</v>
      </c>
      <c r="D2146" s="29">
        <v>2</v>
      </c>
      <c r="E2146" s="29" t="s">
        <v>114</v>
      </c>
      <c r="F2146" t="s">
        <v>113</v>
      </c>
      <c r="G2146" s="29">
        <v>1</v>
      </c>
      <c r="H2146" s="29">
        <v>2</v>
      </c>
      <c r="I2146" s="68">
        <v>4</v>
      </c>
      <c r="K2146" t="s">
        <v>106</v>
      </c>
      <c r="L2146" t="s">
        <v>4278</v>
      </c>
      <c r="M2146" s="66" t="s">
        <v>6920</v>
      </c>
      <c r="O2146" t="str">
        <f t="shared" si="33"/>
        <v/>
      </c>
    </row>
    <row r="2147" spans="1:15" x14ac:dyDescent="0.25">
      <c r="A2147" t="s">
        <v>146</v>
      </c>
      <c r="B2147"/>
      <c r="C2147" t="s">
        <v>35</v>
      </c>
      <c r="D2147" s="29">
        <v>64</v>
      </c>
      <c r="E2147" s="29" t="s">
        <v>108</v>
      </c>
      <c r="F2147" t="s">
        <v>105</v>
      </c>
      <c r="G2147" s="29">
        <v>1</v>
      </c>
      <c r="H2147" s="29">
        <v>1</v>
      </c>
      <c r="I2147" s="68">
        <v>0.32</v>
      </c>
      <c r="K2147" t="s">
        <v>106</v>
      </c>
      <c r="L2147" t="s">
        <v>5068</v>
      </c>
      <c r="M2147" s="66"/>
      <c r="O2147" t="str">
        <f t="shared" si="33"/>
        <v/>
      </c>
    </row>
    <row r="2148" spans="1:15" x14ac:dyDescent="0.25">
      <c r="A2148" t="s">
        <v>146</v>
      </c>
      <c r="B2148"/>
      <c r="C2148" t="s">
        <v>46</v>
      </c>
      <c r="D2148" s="29">
        <v>64</v>
      </c>
      <c r="E2148" s="29" t="s">
        <v>111</v>
      </c>
      <c r="F2148" t="s">
        <v>105</v>
      </c>
      <c r="G2148" s="29">
        <v>1</v>
      </c>
      <c r="H2148" s="29">
        <v>1</v>
      </c>
      <c r="I2148" s="68">
        <v>0.32</v>
      </c>
      <c r="K2148" t="s">
        <v>106</v>
      </c>
      <c r="L2148" t="s">
        <v>5068</v>
      </c>
      <c r="M2148" s="66"/>
      <c r="O2148" t="str">
        <f t="shared" si="33"/>
        <v/>
      </c>
    </row>
    <row r="2149" spans="1:15" x14ac:dyDescent="0.25">
      <c r="A2149" t="s">
        <v>146</v>
      </c>
      <c r="B2149"/>
      <c r="C2149" t="s">
        <v>77</v>
      </c>
      <c r="D2149" s="29">
        <v>34</v>
      </c>
      <c r="E2149" s="29" t="s">
        <v>104</v>
      </c>
      <c r="F2149" t="s">
        <v>105</v>
      </c>
      <c r="G2149" s="29">
        <v>1</v>
      </c>
      <c r="H2149" s="29">
        <v>1</v>
      </c>
      <c r="I2149" s="68">
        <v>0.17</v>
      </c>
      <c r="K2149" t="s">
        <v>106</v>
      </c>
      <c r="L2149" t="s">
        <v>5068</v>
      </c>
      <c r="M2149" s="66" t="s">
        <v>6906</v>
      </c>
      <c r="O2149" t="str">
        <f t="shared" si="33"/>
        <v/>
      </c>
    </row>
    <row r="2150" spans="1:15" x14ac:dyDescent="0.25">
      <c r="A2150" t="s">
        <v>1851</v>
      </c>
      <c r="B2150"/>
      <c r="C2150" t="s">
        <v>77</v>
      </c>
      <c r="D2150" s="29">
        <v>6</v>
      </c>
      <c r="E2150" s="29" t="s">
        <v>114</v>
      </c>
      <c r="F2150" t="s">
        <v>113</v>
      </c>
      <c r="G2150" s="29">
        <v>1</v>
      </c>
      <c r="H2150" s="29">
        <v>1</v>
      </c>
      <c r="I2150" s="68">
        <v>6</v>
      </c>
      <c r="K2150" t="s">
        <v>106</v>
      </c>
      <c r="L2150" t="s">
        <v>4214</v>
      </c>
      <c r="M2150" s="66" t="s">
        <v>6920</v>
      </c>
      <c r="O2150" t="str">
        <f t="shared" si="33"/>
        <v/>
      </c>
    </row>
    <row r="2151" spans="1:15" x14ac:dyDescent="0.25">
      <c r="A2151" t="s">
        <v>1851</v>
      </c>
      <c r="B2151"/>
      <c r="C2151" t="s">
        <v>35</v>
      </c>
      <c r="D2151" s="29">
        <v>1</v>
      </c>
      <c r="E2151" s="29" t="s">
        <v>112</v>
      </c>
      <c r="F2151" t="s">
        <v>113</v>
      </c>
      <c r="G2151" s="29">
        <v>1</v>
      </c>
      <c r="H2151" s="29">
        <v>1</v>
      </c>
      <c r="I2151" s="68">
        <v>1</v>
      </c>
      <c r="K2151" t="s">
        <v>106</v>
      </c>
      <c r="L2151" t="s">
        <v>4214</v>
      </c>
      <c r="M2151" s="66"/>
      <c r="O2151" t="str">
        <f t="shared" si="33"/>
        <v/>
      </c>
    </row>
    <row r="2152" spans="1:15" x14ac:dyDescent="0.25">
      <c r="A2152" t="s">
        <v>2087</v>
      </c>
      <c r="B2152"/>
      <c r="C2152" t="s">
        <v>77</v>
      </c>
      <c r="D2152" s="29">
        <v>64</v>
      </c>
      <c r="E2152" s="29" t="s">
        <v>104</v>
      </c>
      <c r="F2152" t="s">
        <v>105</v>
      </c>
      <c r="G2152" s="29">
        <v>1</v>
      </c>
      <c r="H2152" s="29">
        <v>3</v>
      </c>
      <c r="I2152" s="68">
        <v>0.96</v>
      </c>
      <c r="K2152" t="s">
        <v>106</v>
      </c>
      <c r="L2152" t="s">
        <v>5069</v>
      </c>
      <c r="M2152" s="66" t="s">
        <v>6906</v>
      </c>
      <c r="O2152" t="str">
        <f t="shared" si="33"/>
        <v/>
      </c>
    </row>
    <row r="2153" spans="1:15" x14ac:dyDescent="0.25">
      <c r="A2153" t="s">
        <v>2087</v>
      </c>
      <c r="B2153"/>
      <c r="C2153" t="s">
        <v>35</v>
      </c>
      <c r="D2153" s="29">
        <v>2</v>
      </c>
      <c r="E2153" s="29" t="s">
        <v>112</v>
      </c>
      <c r="F2153" t="s">
        <v>113</v>
      </c>
      <c r="G2153" s="29">
        <v>1</v>
      </c>
      <c r="H2153" s="29">
        <v>1</v>
      </c>
      <c r="I2153" s="68">
        <v>2</v>
      </c>
      <c r="K2153" t="s">
        <v>106</v>
      </c>
      <c r="L2153" t="s">
        <v>5069</v>
      </c>
      <c r="M2153" s="66"/>
      <c r="O2153" t="str">
        <f t="shared" si="33"/>
        <v/>
      </c>
    </row>
    <row r="2154" spans="1:15" x14ac:dyDescent="0.25">
      <c r="A2154" t="s">
        <v>2087</v>
      </c>
      <c r="B2154"/>
      <c r="C2154" t="s">
        <v>47</v>
      </c>
      <c r="D2154" s="29">
        <v>64</v>
      </c>
      <c r="E2154" s="29" t="s">
        <v>109</v>
      </c>
      <c r="F2154" t="s">
        <v>105</v>
      </c>
      <c r="G2154" s="29">
        <v>1</v>
      </c>
      <c r="H2154" s="29">
        <v>3</v>
      </c>
      <c r="I2154" s="68">
        <v>0.96</v>
      </c>
      <c r="K2154" t="s">
        <v>106</v>
      </c>
      <c r="L2154" t="s">
        <v>5069</v>
      </c>
      <c r="M2154" s="66"/>
      <c r="O2154" t="str">
        <f t="shared" si="33"/>
        <v/>
      </c>
    </row>
    <row r="2155" spans="1:15" x14ac:dyDescent="0.25">
      <c r="A2155" t="s">
        <v>428</v>
      </c>
      <c r="B2155"/>
      <c r="C2155" t="s">
        <v>35</v>
      </c>
      <c r="D2155" s="29">
        <v>1</v>
      </c>
      <c r="E2155" s="29" t="s">
        <v>112</v>
      </c>
      <c r="F2155" t="s">
        <v>113</v>
      </c>
      <c r="G2155" s="29">
        <v>1</v>
      </c>
      <c r="H2155" s="29">
        <v>1</v>
      </c>
      <c r="I2155" s="68">
        <v>1</v>
      </c>
      <c r="K2155" t="s">
        <v>106</v>
      </c>
      <c r="L2155" t="s">
        <v>5070</v>
      </c>
      <c r="M2155" s="66"/>
      <c r="O2155" t="str">
        <f t="shared" si="33"/>
        <v/>
      </c>
    </row>
    <row r="2156" spans="1:15" x14ac:dyDescent="0.25">
      <c r="A2156" t="s">
        <v>428</v>
      </c>
      <c r="B2156"/>
      <c r="C2156" t="s">
        <v>46</v>
      </c>
      <c r="D2156" s="29">
        <v>64</v>
      </c>
      <c r="E2156" s="29" t="s">
        <v>111</v>
      </c>
      <c r="F2156" t="s">
        <v>105</v>
      </c>
      <c r="G2156" s="29">
        <v>1</v>
      </c>
      <c r="H2156" s="29">
        <v>1</v>
      </c>
      <c r="I2156" s="68">
        <v>0.32</v>
      </c>
      <c r="K2156" t="s">
        <v>106</v>
      </c>
      <c r="L2156" t="s">
        <v>5070</v>
      </c>
      <c r="M2156" s="66"/>
      <c r="O2156" t="str">
        <f t="shared" si="33"/>
        <v/>
      </c>
    </row>
    <row r="2157" spans="1:15" x14ac:dyDescent="0.25">
      <c r="A2157" t="s">
        <v>428</v>
      </c>
      <c r="B2157"/>
      <c r="C2157" t="s">
        <v>46</v>
      </c>
      <c r="D2157" s="29">
        <v>96</v>
      </c>
      <c r="E2157" s="29" t="s">
        <v>111</v>
      </c>
      <c r="F2157" t="s">
        <v>105</v>
      </c>
      <c r="G2157" s="29">
        <v>2</v>
      </c>
      <c r="H2157" s="29">
        <v>1</v>
      </c>
      <c r="I2157" s="68">
        <v>0.96</v>
      </c>
      <c r="K2157" t="s">
        <v>106</v>
      </c>
      <c r="L2157" t="s">
        <v>5070</v>
      </c>
      <c r="M2157" s="66"/>
      <c r="O2157" t="str">
        <f t="shared" si="33"/>
        <v/>
      </c>
    </row>
    <row r="2158" spans="1:15" x14ac:dyDescent="0.25">
      <c r="A2158" t="s">
        <v>428</v>
      </c>
      <c r="B2158"/>
      <c r="C2158" t="s">
        <v>77</v>
      </c>
      <c r="D2158" s="29">
        <v>3</v>
      </c>
      <c r="E2158" s="29" t="s">
        <v>114</v>
      </c>
      <c r="F2158" t="s">
        <v>113</v>
      </c>
      <c r="G2158" s="29">
        <v>1</v>
      </c>
      <c r="H2158" s="29">
        <v>1</v>
      </c>
      <c r="I2158" s="68">
        <v>3</v>
      </c>
      <c r="K2158" t="s">
        <v>106</v>
      </c>
      <c r="L2158" t="s">
        <v>5070</v>
      </c>
      <c r="M2158" s="66" t="s">
        <v>6906</v>
      </c>
      <c r="O2158" t="str">
        <f t="shared" si="33"/>
        <v/>
      </c>
    </row>
    <row r="2159" spans="1:15" x14ac:dyDescent="0.25">
      <c r="A2159" t="s">
        <v>2088</v>
      </c>
      <c r="B2159"/>
      <c r="C2159" t="s">
        <v>77</v>
      </c>
      <c r="D2159" s="29">
        <v>96</v>
      </c>
      <c r="E2159" s="29" t="s">
        <v>104</v>
      </c>
      <c r="F2159" t="s">
        <v>105</v>
      </c>
      <c r="G2159" s="29">
        <v>1</v>
      </c>
      <c r="H2159" s="29">
        <v>1</v>
      </c>
      <c r="I2159" s="68">
        <v>0.48</v>
      </c>
      <c r="K2159" t="s">
        <v>106</v>
      </c>
      <c r="L2159" t="s">
        <v>5071</v>
      </c>
      <c r="M2159" s="66" t="s">
        <v>6906</v>
      </c>
      <c r="O2159" t="str">
        <f t="shared" si="33"/>
        <v/>
      </c>
    </row>
    <row r="2160" spans="1:15" x14ac:dyDescent="0.25">
      <c r="A2160" t="s">
        <v>2088</v>
      </c>
      <c r="B2160"/>
      <c r="C2160" t="s">
        <v>35</v>
      </c>
      <c r="D2160" s="29">
        <v>2</v>
      </c>
      <c r="E2160" s="29" t="s">
        <v>112</v>
      </c>
      <c r="F2160" t="s">
        <v>113</v>
      </c>
      <c r="G2160" s="29">
        <v>1</v>
      </c>
      <c r="H2160" s="29">
        <v>1</v>
      </c>
      <c r="I2160" s="68">
        <v>2</v>
      </c>
      <c r="K2160" t="s">
        <v>106</v>
      </c>
      <c r="L2160" t="s">
        <v>5071</v>
      </c>
      <c r="M2160" s="66"/>
      <c r="O2160" t="str">
        <f t="shared" si="33"/>
        <v/>
      </c>
    </row>
    <row r="2161" spans="1:15" x14ac:dyDescent="0.25">
      <c r="A2161" t="s">
        <v>2088</v>
      </c>
      <c r="B2161"/>
      <c r="C2161" t="s">
        <v>46</v>
      </c>
      <c r="D2161" s="29">
        <v>64</v>
      </c>
      <c r="E2161" s="29" t="s">
        <v>111</v>
      </c>
      <c r="F2161" t="s">
        <v>105</v>
      </c>
      <c r="G2161" s="29">
        <v>1</v>
      </c>
      <c r="H2161" s="29">
        <v>1</v>
      </c>
      <c r="I2161" s="68">
        <v>0.32</v>
      </c>
      <c r="K2161" t="s">
        <v>106</v>
      </c>
      <c r="L2161" t="s">
        <v>5071</v>
      </c>
      <c r="M2161" s="66"/>
      <c r="O2161" t="str">
        <f t="shared" si="33"/>
        <v/>
      </c>
    </row>
    <row r="2162" spans="1:15" x14ac:dyDescent="0.25">
      <c r="A2162" t="s">
        <v>2987</v>
      </c>
      <c r="B2162"/>
      <c r="C2162" t="s">
        <v>77</v>
      </c>
      <c r="D2162" s="29">
        <v>34</v>
      </c>
      <c r="E2162" s="29" t="s">
        <v>104</v>
      </c>
      <c r="F2162" t="s">
        <v>105</v>
      </c>
      <c r="G2162" s="29">
        <v>1</v>
      </c>
      <c r="H2162" s="29">
        <v>1</v>
      </c>
      <c r="I2162" s="68">
        <v>0.17</v>
      </c>
      <c r="K2162" t="s">
        <v>106</v>
      </c>
      <c r="L2162" t="s">
        <v>4333</v>
      </c>
      <c r="M2162" s="66" t="s">
        <v>6920</v>
      </c>
      <c r="O2162" t="str">
        <f t="shared" si="33"/>
        <v/>
      </c>
    </row>
    <row r="2163" spans="1:15" x14ac:dyDescent="0.25">
      <c r="A2163" t="s">
        <v>2987</v>
      </c>
      <c r="B2163"/>
      <c r="C2163" t="s">
        <v>35</v>
      </c>
      <c r="D2163" s="29">
        <v>96</v>
      </c>
      <c r="E2163" s="29" t="s">
        <v>108</v>
      </c>
      <c r="F2163" t="s">
        <v>105</v>
      </c>
      <c r="G2163" s="29">
        <v>1</v>
      </c>
      <c r="H2163" s="29">
        <v>1</v>
      </c>
      <c r="I2163" s="68">
        <v>0.48</v>
      </c>
      <c r="K2163" t="s">
        <v>106</v>
      </c>
      <c r="L2163" t="s">
        <v>4333</v>
      </c>
      <c r="M2163" s="66"/>
      <c r="O2163" t="str">
        <f t="shared" si="33"/>
        <v/>
      </c>
    </row>
    <row r="2164" spans="1:15" x14ac:dyDescent="0.25">
      <c r="A2164" t="s">
        <v>2043</v>
      </c>
      <c r="B2164" s="103">
        <v>6</v>
      </c>
      <c r="C2164" t="s">
        <v>77</v>
      </c>
      <c r="D2164" s="29">
        <v>2</v>
      </c>
      <c r="E2164" s="29" t="s">
        <v>114</v>
      </c>
      <c r="F2164" t="s">
        <v>113</v>
      </c>
      <c r="G2164" s="29">
        <v>1</v>
      </c>
      <c r="H2164" s="29">
        <v>1</v>
      </c>
      <c r="I2164" s="68">
        <v>2</v>
      </c>
      <c r="K2164" t="s">
        <v>150</v>
      </c>
      <c r="L2164" t="s">
        <v>5072</v>
      </c>
      <c r="M2164" s="66" t="s">
        <v>6906</v>
      </c>
      <c r="O2164" t="str">
        <f t="shared" si="33"/>
        <v/>
      </c>
    </row>
    <row r="2165" spans="1:15" x14ac:dyDescent="0.25">
      <c r="A2165" t="s">
        <v>2043</v>
      </c>
      <c r="C2165" t="s">
        <v>35</v>
      </c>
      <c r="D2165" s="29">
        <v>96</v>
      </c>
      <c r="E2165" s="29" t="s">
        <v>108</v>
      </c>
      <c r="F2165" t="s">
        <v>105</v>
      </c>
      <c r="G2165" s="29">
        <v>4</v>
      </c>
      <c r="H2165" s="29">
        <v>1</v>
      </c>
      <c r="I2165" s="68">
        <v>1.92</v>
      </c>
      <c r="K2165" t="s">
        <v>150</v>
      </c>
      <c r="L2165" t="s">
        <v>5072</v>
      </c>
      <c r="M2165" s="66"/>
      <c r="O2165" t="str">
        <f t="shared" si="33"/>
        <v/>
      </c>
    </row>
    <row r="2166" spans="1:15" x14ac:dyDescent="0.25">
      <c r="A2166" t="s">
        <v>2043</v>
      </c>
      <c r="C2166" t="s">
        <v>46</v>
      </c>
      <c r="D2166" s="29">
        <v>64</v>
      </c>
      <c r="E2166" s="29" t="s">
        <v>111</v>
      </c>
      <c r="F2166" t="s">
        <v>105</v>
      </c>
      <c r="G2166" s="29">
        <v>1</v>
      </c>
      <c r="H2166" s="29">
        <v>1</v>
      </c>
      <c r="I2166" s="68">
        <v>0.32</v>
      </c>
      <c r="K2166" t="s">
        <v>150</v>
      </c>
      <c r="L2166" t="s">
        <v>5072</v>
      </c>
      <c r="M2166" s="66"/>
      <c r="O2166" t="str">
        <f t="shared" si="33"/>
        <v/>
      </c>
    </row>
    <row r="2167" spans="1:15" x14ac:dyDescent="0.25">
      <c r="A2167" t="s">
        <v>2089</v>
      </c>
      <c r="B2167"/>
      <c r="C2167" t="s">
        <v>77</v>
      </c>
      <c r="D2167" s="29">
        <v>34</v>
      </c>
      <c r="E2167" s="29" t="s">
        <v>104</v>
      </c>
      <c r="F2167" t="s">
        <v>105</v>
      </c>
      <c r="G2167" s="29">
        <v>1</v>
      </c>
      <c r="H2167" s="29">
        <v>1</v>
      </c>
      <c r="I2167" s="68">
        <v>0.17</v>
      </c>
      <c r="K2167" t="s">
        <v>106</v>
      </c>
      <c r="L2167" t="s">
        <v>3966</v>
      </c>
      <c r="M2167" s="66" t="s">
        <v>6920</v>
      </c>
      <c r="O2167" t="str">
        <f t="shared" si="33"/>
        <v/>
      </c>
    </row>
    <row r="2168" spans="1:15" x14ac:dyDescent="0.25">
      <c r="A2168" t="s">
        <v>2089</v>
      </c>
      <c r="B2168"/>
      <c r="C2168" t="s">
        <v>35</v>
      </c>
      <c r="D2168" s="29">
        <v>64</v>
      </c>
      <c r="E2168" s="29" t="s">
        <v>108</v>
      </c>
      <c r="F2168" t="s">
        <v>105</v>
      </c>
      <c r="G2168" s="29">
        <v>1</v>
      </c>
      <c r="H2168" s="29">
        <v>1</v>
      </c>
      <c r="I2168" s="68">
        <v>0.32</v>
      </c>
      <c r="K2168" t="s">
        <v>106</v>
      </c>
      <c r="L2168" t="s">
        <v>3966</v>
      </c>
      <c r="M2168" s="66"/>
      <c r="O2168" t="str">
        <f t="shared" si="33"/>
        <v/>
      </c>
    </row>
    <row r="2169" spans="1:15" x14ac:dyDescent="0.25">
      <c r="A2169" t="s">
        <v>3180</v>
      </c>
      <c r="B2169" s="103">
        <v>48</v>
      </c>
      <c r="C2169" t="s">
        <v>77</v>
      </c>
      <c r="D2169" s="29">
        <v>4</v>
      </c>
      <c r="E2169" s="29" t="s">
        <v>114</v>
      </c>
      <c r="F2169" t="s">
        <v>113</v>
      </c>
      <c r="G2169" s="29">
        <v>2</v>
      </c>
      <c r="H2169" s="29">
        <v>1</v>
      </c>
      <c r="I2169" s="68">
        <v>8</v>
      </c>
      <c r="K2169" t="s">
        <v>150</v>
      </c>
      <c r="L2169" t="s">
        <v>5073</v>
      </c>
      <c r="M2169" s="66" t="s">
        <v>6906</v>
      </c>
      <c r="O2169" t="str">
        <f t="shared" si="33"/>
        <v/>
      </c>
    </row>
    <row r="2170" spans="1:15" x14ac:dyDescent="0.25">
      <c r="A2170" t="s">
        <v>3180</v>
      </c>
      <c r="B2170" s="103">
        <v>48</v>
      </c>
      <c r="C2170" t="s">
        <v>35</v>
      </c>
      <c r="D2170" s="29">
        <v>4</v>
      </c>
      <c r="E2170" s="29" t="s">
        <v>112</v>
      </c>
      <c r="F2170" t="s">
        <v>113</v>
      </c>
      <c r="G2170" s="29">
        <v>2</v>
      </c>
      <c r="H2170" s="29">
        <v>1</v>
      </c>
      <c r="I2170" s="68">
        <v>8</v>
      </c>
      <c r="K2170" t="s">
        <v>150</v>
      </c>
      <c r="L2170" t="s">
        <v>5073</v>
      </c>
      <c r="M2170" s="66"/>
      <c r="O2170" t="str">
        <f t="shared" si="33"/>
        <v/>
      </c>
    </row>
    <row r="2171" spans="1:15" x14ac:dyDescent="0.25">
      <c r="A2171" t="s">
        <v>3180</v>
      </c>
      <c r="B2171" s="103">
        <v>48</v>
      </c>
      <c r="C2171" t="s">
        <v>46</v>
      </c>
      <c r="D2171" s="29">
        <v>96</v>
      </c>
      <c r="E2171" s="29" t="s">
        <v>111</v>
      </c>
      <c r="F2171" t="s">
        <v>105</v>
      </c>
      <c r="G2171" s="29">
        <v>1</v>
      </c>
      <c r="H2171" s="29">
        <v>1</v>
      </c>
      <c r="I2171" s="68">
        <v>0.48</v>
      </c>
      <c r="K2171" t="s">
        <v>150</v>
      </c>
      <c r="L2171" t="s">
        <v>5073</v>
      </c>
      <c r="M2171" s="66"/>
      <c r="O2171" t="str">
        <f t="shared" si="33"/>
        <v/>
      </c>
    </row>
    <row r="2172" spans="1:15" x14ac:dyDescent="0.25">
      <c r="A2172" t="s">
        <v>2988</v>
      </c>
      <c r="B2172"/>
      <c r="C2172" t="s">
        <v>77</v>
      </c>
      <c r="D2172" s="29">
        <v>34</v>
      </c>
      <c r="E2172" s="29" t="s">
        <v>104</v>
      </c>
      <c r="F2172" t="s">
        <v>105</v>
      </c>
      <c r="G2172" s="29">
        <v>1</v>
      </c>
      <c r="H2172" s="29">
        <v>1</v>
      </c>
      <c r="I2172" s="68">
        <v>0.17</v>
      </c>
      <c r="K2172" t="s">
        <v>106</v>
      </c>
      <c r="L2172" t="s">
        <v>3967</v>
      </c>
      <c r="M2172" s="66" t="s">
        <v>6920</v>
      </c>
      <c r="O2172" t="str">
        <f t="shared" si="33"/>
        <v/>
      </c>
    </row>
    <row r="2173" spans="1:15" x14ac:dyDescent="0.25">
      <c r="A2173" t="s">
        <v>2988</v>
      </c>
      <c r="B2173"/>
      <c r="C2173" t="s">
        <v>35</v>
      </c>
      <c r="D2173" s="29">
        <v>96</v>
      </c>
      <c r="E2173" s="29" t="s">
        <v>108</v>
      </c>
      <c r="F2173" t="s">
        <v>105</v>
      </c>
      <c r="G2173" s="29">
        <v>2</v>
      </c>
      <c r="H2173" s="29">
        <v>1</v>
      </c>
      <c r="I2173" s="68">
        <v>0.96</v>
      </c>
      <c r="K2173" t="s">
        <v>106</v>
      </c>
      <c r="L2173" t="s">
        <v>3967</v>
      </c>
      <c r="M2173" s="66"/>
      <c r="O2173" t="str">
        <f t="shared" si="33"/>
        <v/>
      </c>
    </row>
    <row r="2174" spans="1:15" x14ac:dyDescent="0.25">
      <c r="A2174" t="s">
        <v>2090</v>
      </c>
      <c r="B2174"/>
      <c r="C2174" t="s">
        <v>77</v>
      </c>
      <c r="D2174" s="29">
        <v>96</v>
      </c>
      <c r="E2174" s="29" t="s">
        <v>104</v>
      </c>
      <c r="F2174" t="s">
        <v>105</v>
      </c>
      <c r="G2174" s="29">
        <v>1</v>
      </c>
      <c r="H2174" s="29">
        <v>1</v>
      </c>
      <c r="I2174" s="68">
        <v>0.48</v>
      </c>
      <c r="K2174" t="s">
        <v>106</v>
      </c>
      <c r="L2174" t="s">
        <v>5074</v>
      </c>
      <c r="M2174" s="66" t="s">
        <v>6906</v>
      </c>
      <c r="O2174" t="str">
        <f t="shared" si="33"/>
        <v/>
      </c>
    </row>
    <row r="2175" spans="1:15" x14ac:dyDescent="0.25">
      <c r="A2175" t="s">
        <v>2090</v>
      </c>
      <c r="B2175"/>
      <c r="C2175" t="s">
        <v>35</v>
      </c>
      <c r="D2175" s="29">
        <v>4</v>
      </c>
      <c r="E2175" s="29" t="s">
        <v>112</v>
      </c>
      <c r="F2175" t="s">
        <v>113</v>
      </c>
      <c r="G2175" s="29">
        <v>1</v>
      </c>
      <c r="H2175" s="29">
        <v>1</v>
      </c>
      <c r="I2175" s="68">
        <v>4</v>
      </c>
      <c r="K2175" t="s">
        <v>106</v>
      </c>
      <c r="L2175" t="s">
        <v>5074</v>
      </c>
      <c r="M2175" s="66"/>
      <c r="O2175" t="str">
        <f t="shared" si="33"/>
        <v/>
      </c>
    </row>
    <row r="2176" spans="1:15" x14ac:dyDescent="0.25">
      <c r="A2176" t="s">
        <v>2090</v>
      </c>
      <c r="B2176"/>
      <c r="C2176" t="s">
        <v>47</v>
      </c>
      <c r="D2176" s="29">
        <v>2</v>
      </c>
      <c r="E2176" s="29" t="s">
        <v>126</v>
      </c>
      <c r="F2176" t="s">
        <v>113</v>
      </c>
      <c r="G2176" s="29">
        <v>1</v>
      </c>
      <c r="H2176" s="29">
        <v>3</v>
      </c>
      <c r="I2176" s="68">
        <v>6</v>
      </c>
      <c r="K2176" t="s">
        <v>106</v>
      </c>
      <c r="L2176" t="s">
        <v>5074</v>
      </c>
      <c r="M2176" s="66"/>
      <c r="O2176" t="str">
        <f t="shared" si="33"/>
        <v/>
      </c>
    </row>
    <row r="2177" spans="1:15" x14ac:dyDescent="0.25">
      <c r="A2177" t="s">
        <v>1901</v>
      </c>
      <c r="B2177"/>
      <c r="C2177" t="s">
        <v>77</v>
      </c>
      <c r="D2177" s="29">
        <v>2</v>
      </c>
      <c r="E2177" s="29" t="s">
        <v>114</v>
      </c>
      <c r="F2177" t="s">
        <v>113</v>
      </c>
      <c r="G2177" s="29">
        <v>1</v>
      </c>
      <c r="H2177" s="29">
        <v>1</v>
      </c>
      <c r="I2177" s="68">
        <v>2</v>
      </c>
      <c r="K2177" t="s">
        <v>106</v>
      </c>
      <c r="L2177" t="s">
        <v>3992</v>
      </c>
      <c r="M2177" s="66" t="s">
        <v>6920</v>
      </c>
      <c r="O2177" t="str">
        <f t="shared" si="33"/>
        <v/>
      </c>
    </row>
    <row r="2178" spans="1:15" x14ac:dyDescent="0.25">
      <c r="A2178" t="s">
        <v>1901</v>
      </c>
      <c r="B2178"/>
      <c r="C2178" t="s">
        <v>35</v>
      </c>
      <c r="D2178" s="29">
        <v>4</v>
      </c>
      <c r="E2178" s="29" t="s">
        <v>112</v>
      </c>
      <c r="F2178" t="s">
        <v>113</v>
      </c>
      <c r="G2178" s="29">
        <v>1</v>
      </c>
      <c r="H2178" s="29">
        <v>1</v>
      </c>
      <c r="I2178" s="68">
        <v>4</v>
      </c>
      <c r="K2178" t="s">
        <v>106</v>
      </c>
      <c r="L2178" t="s">
        <v>3992</v>
      </c>
      <c r="M2178" s="66"/>
      <c r="O2178" t="str">
        <f t="shared" si="33"/>
        <v/>
      </c>
    </row>
    <row r="2179" spans="1:15" x14ac:dyDescent="0.25">
      <c r="A2179" t="s">
        <v>2214</v>
      </c>
      <c r="B2179"/>
      <c r="C2179" t="s">
        <v>77</v>
      </c>
      <c r="D2179" s="29">
        <v>8</v>
      </c>
      <c r="E2179" s="29" t="s">
        <v>114</v>
      </c>
      <c r="F2179" t="s">
        <v>113</v>
      </c>
      <c r="G2179" s="29">
        <v>1</v>
      </c>
      <c r="H2179" s="29">
        <v>6</v>
      </c>
      <c r="I2179" s="68">
        <v>48</v>
      </c>
      <c r="K2179" t="s">
        <v>106</v>
      </c>
      <c r="L2179" t="s">
        <v>5075</v>
      </c>
      <c r="M2179" s="66" t="s">
        <v>6906</v>
      </c>
      <c r="O2179" t="str">
        <f t="shared" si="33"/>
        <v/>
      </c>
    </row>
    <row r="2180" spans="1:15" x14ac:dyDescent="0.25">
      <c r="A2180" t="s">
        <v>2214</v>
      </c>
      <c r="B2180"/>
      <c r="C2180" t="s">
        <v>35</v>
      </c>
      <c r="D2180" s="29">
        <v>8</v>
      </c>
      <c r="E2180" s="29" t="s">
        <v>112</v>
      </c>
      <c r="F2180" t="s">
        <v>113</v>
      </c>
      <c r="G2180" s="29">
        <v>1</v>
      </c>
      <c r="H2180" s="29">
        <v>3</v>
      </c>
      <c r="I2180" s="68">
        <v>24</v>
      </c>
      <c r="K2180" t="s">
        <v>106</v>
      </c>
      <c r="L2180" t="s">
        <v>5075</v>
      </c>
      <c r="M2180" s="66"/>
      <c r="O2180" t="str">
        <f t="shared" si="33"/>
        <v/>
      </c>
    </row>
    <row r="2181" spans="1:15" x14ac:dyDescent="0.25">
      <c r="A2181" t="s">
        <v>2214</v>
      </c>
      <c r="B2181"/>
      <c r="C2181" t="s">
        <v>47</v>
      </c>
      <c r="D2181" s="29">
        <v>1</v>
      </c>
      <c r="E2181" s="29" t="s">
        <v>126</v>
      </c>
      <c r="F2181" t="s">
        <v>113</v>
      </c>
      <c r="G2181" s="29">
        <v>1</v>
      </c>
      <c r="H2181" s="29">
        <v>2</v>
      </c>
      <c r="I2181" s="68">
        <v>2</v>
      </c>
      <c r="K2181" t="s">
        <v>106</v>
      </c>
      <c r="L2181" t="s">
        <v>5075</v>
      </c>
      <c r="M2181" s="66"/>
      <c r="O2181" t="str">
        <f t="shared" si="33"/>
        <v/>
      </c>
    </row>
    <row r="2182" spans="1:15" x14ac:dyDescent="0.25">
      <c r="A2182" t="s">
        <v>1789</v>
      </c>
      <c r="B2182" s="103">
        <v>4</v>
      </c>
      <c r="C2182" t="s">
        <v>77</v>
      </c>
      <c r="D2182" s="29">
        <v>34</v>
      </c>
      <c r="E2182" s="29" t="s">
        <v>104</v>
      </c>
      <c r="F2182" t="s">
        <v>105</v>
      </c>
      <c r="G2182" s="29">
        <v>4</v>
      </c>
      <c r="H2182" s="29">
        <v>1</v>
      </c>
      <c r="I2182" s="68">
        <v>0.68</v>
      </c>
      <c r="K2182" t="s">
        <v>150</v>
      </c>
      <c r="L2182" t="s">
        <v>5076</v>
      </c>
      <c r="M2182" s="66" t="s">
        <v>6906</v>
      </c>
      <c r="O2182" t="str">
        <f t="shared" si="33"/>
        <v/>
      </c>
    </row>
    <row r="2183" spans="1:15" x14ac:dyDescent="0.25">
      <c r="A2183" t="s">
        <v>1789</v>
      </c>
      <c r="C2183" t="s">
        <v>35</v>
      </c>
      <c r="D2183" s="29">
        <v>2</v>
      </c>
      <c r="E2183" s="29" t="s">
        <v>112</v>
      </c>
      <c r="F2183" t="s">
        <v>113</v>
      </c>
      <c r="G2183" s="29">
        <v>1</v>
      </c>
      <c r="H2183" s="29">
        <v>1</v>
      </c>
      <c r="I2183" s="68">
        <v>2</v>
      </c>
      <c r="K2183" t="s">
        <v>150</v>
      </c>
      <c r="L2183" t="s">
        <v>5076</v>
      </c>
      <c r="M2183" s="66"/>
      <c r="O2183" t="str">
        <f t="shared" si="33"/>
        <v/>
      </c>
    </row>
    <row r="2184" spans="1:15" x14ac:dyDescent="0.25">
      <c r="A2184" t="s">
        <v>1789</v>
      </c>
      <c r="C2184" t="s">
        <v>46</v>
      </c>
      <c r="D2184" s="29">
        <v>96</v>
      </c>
      <c r="E2184" s="29" t="s">
        <v>111</v>
      </c>
      <c r="F2184" t="s">
        <v>105</v>
      </c>
      <c r="G2184" s="29">
        <v>1</v>
      </c>
      <c r="H2184" s="29">
        <v>1</v>
      </c>
      <c r="I2184" s="68">
        <v>0.48</v>
      </c>
      <c r="K2184" t="s">
        <v>150</v>
      </c>
      <c r="L2184" t="s">
        <v>5076</v>
      </c>
      <c r="M2184" s="66"/>
      <c r="O2184" t="str">
        <f t="shared" si="33"/>
        <v/>
      </c>
    </row>
    <row r="2185" spans="1:15" x14ac:dyDescent="0.25">
      <c r="A2185" t="s">
        <v>2120</v>
      </c>
      <c r="B2185" s="103">
        <v>20</v>
      </c>
      <c r="C2185" t="s">
        <v>77</v>
      </c>
      <c r="D2185" s="29">
        <v>4</v>
      </c>
      <c r="E2185" s="29" t="s">
        <v>114</v>
      </c>
      <c r="F2185" t="s">
        <v>113</v>
      </c>
      <c r="G2185" s="29">
        <v>1</v>
      </c>
      <c r="H2185" s="29">
        <v>2</v>
      </c>
      <c r="I2185" s="68">
        <v>8</v>
      </c>
      <c r="K2185" t="s">
        <v>150</v>
      </c>
      <c r="L2185" t="s">
        <v>5077</v>
      </c>
      <c r="M2185" s="66" t="s">
        <v>6906</v>
      </c>
      <c r="O2185" t="str">
        <f t="shared" ref="O2185:O2248" si="34">TRIM(N2185)</f>
        <v/>
      </c>
    </row>
    <row r="2186" spans="1:15" x14ac:dyDescent="0.25">
      <c r="A2186" t="s">
        <v>2120</v>
      </c>
      <c r="C2186" t="s">
        <v>35</v>
      </c>
      <c r="D2186" s="29">
        <v>4</v>
      </c>
      <c r="E2186" s="29" t="s">
        <v>112</v>
      </c>
      <c r="F2186" t="s">
        <v>113</v>
      </c>
      <c r="G2186" s="29">
        <v>1</v>
      </c>
      <c r="H2186" s="29">
        <v>1</v>
      </c>
      <c r="I2186" s="68">
        <v>4</v>
      </c>
      <c r="K2186" t="s">
        <v>150</v>
      </c>
      <c r="L2186" t="s">
        <v>5077</v>
      </c>
      <c r="M2186" s="66"/>
      <c r="O2186" t="str">
        <f t="shared" si="34"/>
        <v/>
      </c>
    </row>
    <row r="2187" spans="1:15" x14ac:dyDescent="0.25">
      <c r="A2187" t="s">
        <v>2120</v>
      </c>
      <c r="C2187" t="s">
        <v>46</v>
      </c>
      <c r="D2187" s="29">
        <v>96</v>
      </c>
      <c r="E2187" s="29" t="s">
        <v>111</v>
      </c>
      <c r="F2187" t="s">
        <v>105</v>
      </c>
      <c r="G2187" s="29">
        <v>1</v>
      </c>
      <c r="H2187" s="29">
        <v>1</v>
      </c>
      <c r="I2187" s="68">
        <v>0.48</v>
      </c>
      <c r="K2187" t="s">
        <v>150</v>
      </c>
      <c r="L2187" t="s">
        <v>5077</v>
      </c>
      <c r="M2187" s="66"/>
      <c r="O2187" t="str">
        <f t="shared" si="34"/>
        <v/>
      </c>
    </row>
    <row r="2188" spans="1:15" x14ac:dyDescent="0.25">
      <c r="A2188" t="s">
        <v>647</v>
      </c>
      <c r="B2188"/>
      <c r="C2188" t="s">
        <v>35</v>
      </c>
      <c r="D2188" s="29">
        <v>1</v>
      </c>
      <c r="E2188" s="29" t="s">
        <v>112</v>
      </c>
      <c r="F2188" t="s">
        <v>113</v>
      </c>
      <c r="G2188" s="29">
        <v>1</v>
      </c>
      <c r="H2188" s="29">
        <v>1</v>
      </c>
      <c r="I2188" s="68">
        <v>1</v>
      </c>
      <c r="K2188" t="s">
        <v>106</v>
      </c>
      <c r="L2188" t="s">
        <v>4345</v>
      </c>
      <c r="M2188" s="66"/>
      <c r="O2188" t="str">
        <f t="shared" si="34"/>
        <v/>
      </c>
    </row>
    <row r="2189" spans="1:15" x14ac:dyDescent="0.25">
      <c r="A2189" t="s">
        <v>647</v>
      </c>
      <c r="B2189"/>
      <c r="C2189" t="s">
        <v>77</v>
      </c>
      <c r="D2189" s="29">
        <v>2</v>
      </c>
      <c r="E2189" s="29" t="s">
        <v>114</v>
      </c>
      <c r="F2189" t="s">
        <v>113</v>
      </c>
      <c r="G2189" s="29">
        <v>1</v>
      </c>
      <c r="H2189" s="29">
        <v>1</v>
      </c>
      <c r="I2189" s="68">
        <v>2</v>
      </c>
      <c r="K2189" t="s">
        <v>106</v>
      </c>
      <c r="L2189" t="s">
        <v>4345</v>
      </c>
      <c r="M2189" s="66" t="s">
        <v>6920</v>
      </c>
      <c r="O2189" t="str">
        <f t="shared" si="34"/>
        <v/>
      </c>
    </row>
    <row r="2190" spans="1:15" x14ac:dyDescent="0.25">
      <c r="A2190" t="s">
        <v>1826</v>
      </c>
      <c r="B2190" s="103">
        <v>4</v>
      </c>
      <c r="C2190" t="s">
        <v>77</v>
      </c>
      <c r="D2190" s="29">
        <v>96</v>
      </c>
      <c r="E2190" s="29" t="s">
        <v>104</v>
      </c>
      <c r="F2190" t="s">
        <v>105</v>
      </c>
      <c r="G2190" s="29">
        <v>1</v>
      </c>
      <c r="H2190" s="29">
        <v>1</v>
      </c>
      <c r="I2190" s="68">
        <v>0.48</v>
      </c>
      <c r="K2190" t="s">
        <v>150</v>
      </c>
      <c r="L2190" t="s">
        <v>5078</v>
      </c>
      <c r="M2190" s="66" t="s">
        <v>6906</v>
      </c>
      <c r="O2190" t="str">
        <f t="shared" si="34"/>
        <v/>
      </c>
    </row>
    <row r="2191" spans="1:15" x14ac:dyDescent="0.25">
      <c r="A2191" t="s">
        <v>1826</v>
      </c>
      <c r="B2191" s="103">
        <v>4</v>
      </c>
      <c r="C2191" t="s">
        <v>77</v>
      </c>
      <c r="D2191" s="29">
        <v>64</v>
      </c>
      <c r="E2191" s="29" t="s">
        <v>104</v>
      </c>
      <c r="F2191" t="s">
        <v>105</v>
      </c>
      <c r="G2191" s="29">
        <v>1</v>
      </c>
      <c r="H2191" s="29">
        <v>1</v>
      </c>
      <c r="I2191" s="68">
        <v>0.32</v>
      </c>
      <c r="K2191" t="s">
        <v>150</v>
      </c>
      <c r="L2191" t="s">
        <v>5078</v>
      </c>
      <c r="M2191" s="66" t="s">
        <v>6906</v>
      </c>
      <c r="O2191" t="str">
        <f t="shared" si="34"/>
        <v/>
      </c>
    </row>
    <row r="2192" spans="1:15" x14ac:dyDescent="0.25">
      <c r="A2192" t="s">
        <v>1826</v>
      </c>
      <c r="C2192" t="s">
        <v>35</v>
      </c>
      <c r="D2192" s="29">
        <v>96</v>
      </c>
      <c r="E2192" s="29" t="s">
        <v>108</v>
      </c>
      <c r="F2192" t="s">
        <v>105</v>
      </c>
      <c r="G2192" s="29">
        <v>2</v>
      </c>
      <c r="H2192" s="29">
        <v>1</v>
      </c>
      <c r="I2192" s="68">
        <v>0.96</v>
      </c>
      <c r="K2192" t="s">
        <v>150</v>
      </c>
      <c r="L2192" t="s">
        <v>5078</v>
      </c>
      <c r="M2192" s="66"/>
      <c r="O2192" t="str">
        <f t="shared" si="34"/>
        <v/>
      </c>
    </row>
    <row r="2193" spans="1:15" x14ac:dyDescent="0.25">
      <c r="A2193" t="s">
        <v>1826</v>
      </c>
      <c r="C2193" t="s">
        <v>46</v>
      </c>
      <c r="D2193" s="29">
        <v>96</v>
      </c>
      <c r="E2193" s="29" t="s">
        <v>111</v>
      </c>
      <c r="F2193" t="s">
        <v>105</v>
      </c>
      <c r="G2193" s="29">
        <v>1</v>
      </c>
      <c r="H2193" s="29">
        <v>1</v>
      </c>
      <c r="I2193" s="68">
        <v>0.48</v>
      </c>
      <c r="K2193" t="s">
        <v>150</v>
      </c>
      <c r="L2193" t="s">
        <v>5078</v>
      </c>
      <c r="M2193" s="66"/>
      <c r="O2193" t="str">
        <f t="shared" si="34"/>
        <v/>
      </c>
    </row>
    <row r="2194" spans="1:15" x14ac:dyDescent="0.25">
      <c r="A2194" t="s">
        <v>2074</v>
      </c>
      <c r="B2194" s="103">
        <v>4</v>
      </c>
      <c r="C2194" t="s">
        <v>77</v>
      </c>
      <c r="D2194" s="29">
        <v>64</v>
      </c>
      <c r="E2194" s="29" t="s">
        <v>104</v>
      </c>
      <c r="F2194" t="s">
        <v>105</v>
      </c>
      <c r="G2194" s="29">
        <v>2</v>
      </c>
      <c r="H2194" s="29">
        <v>1</v>
      </c>
      <c r="I2194" s="68">
        <v>0.64</v>
      </c>
      <c r="K2194" t="s">
        <v>150</v>
      </c>
      <c r="L2194" t="s">
        <v>5079</v>
      </c>
      <c r="M2194" s="66" t="s">
        <v>6906</v>
      </c>
      <c r="O2194" t="str">
        <f t="shared" si="34"/>
        <v/>
      </c>
    </row>
    <row r="2195" spans="1:15" x14ac:dyDescent="0.25">
      <c r="A2195" t="s">
        <v>2074</v>
      </c>
      <c r="C2195" t="s">
        <v>35</v>
      </c>
      <c r="D2195" s="29">
        <v>96</v>
      </c>
      <c r="E2195" s="29" t="s">
        <v>108</v>
      </c>
      <c r="F2195" t="s">
        <v>105</v>
      </c>
      <c r="G2195" s="29">
        <v>2</v>
      </c>
      <c r="H2195" s="29">
        <v>1</v>
      </c>
      <c r="I2195" s="68">
        <v>0.96</v>
      </c>
      <c r="K2195" t="s">
        <v>150</v>
      </c>
      <c r="L2195" t="s">
        <v>5079</v>
      </c>
      <c r="M2195" s="66"/>
      <c r="O2195" t="str">
        <f t="shared" si="34"/>
        <v/>
      </c>
    </row>
    <row r="2196" spans="1:15" x14ac:dyDescent="0.25">
      <c r="A2196" t="s">
        <v>2074</v>
      </c>
      <c r="C2196" t="s">
        <v>46</v>
      </c>
      <c r="D2196" s="29">
        <v>96</v>
      </c>
      <c r="E2196" s="29" t="s">
        <v>111</v>
      </c>
      <c r="F2196" t="s">
        <v>105</v>
      </c>
      <c r="G2196" s="29">
        <v>2</v>
      </c>
      <c r="H2196" s="29">
        <v>1</v>
      </c>
      <c r="I2196" s="68">
        <v>0.96</v>
      </c>
      <c r="K2196" t="s">
        <v>150</v>
      </c>
      <c r="L2196" t="s">
        <v>5079</v>
      </c>
      <c r="M2196" s="66"/>
      <c r="O2196" t="str">
        <f t="shared" si="34"/>
        <v/>
      </c>
    </row>
    <row r="2197" spans="1:15" x14ac:dyDescent="0.25">
      <c r="A2197" t="s">
        <v>1567</v>
      </c>
      <c r="B2197" s="103">
        <v>4</v>
      </c>
      <c r="C2197" t="s">
        <v>77</v>
      </c>
      <c r="D2197" s="29">
        <v>34</v>
      </c>
      <c r="E2197" s="29" t="s">
        <v>104</v>
      </c>
      <c r="F2197" t="s">
        <v>105</v>
      </c>
      <c r="G2197" s="29">
        <v>3</v>
      </c>
      <c r="H2197" s="29">
        <v>1</v>
      </c>
      <c r="I2197" s="68">
        <v>0.51</v>
      </c>
      <c r="K2197" t="s">
        <v>150</v>
      </c>
      <c r="L2197" t="s">
        <v>4529</v>
      </c>
      <c r="M2197" s="66" t="s">
        <v>6906</v>
      </c>
      <c r="O2197" t="str">
        <f t="shared" si="34"/>
        <v/>
      </c>
    </row>
    <row r="2198" spans="1:15" x14ac:dyDescent="0.25">
      <c r="A2198" t="s">
        <v>1567</v>
      </c>
      <c r="C2198" t="s">
        <v>35</v>
      </c>
      <c r="D2198" s="29">
        <v>96</v>
      </c>
      <c r="E2198" s="29" t="s">
        <v>108</v>
      </c>
      <c r="F2198" t="s">
        <v>105</v>
      </c>
      <c r="G2198" s="29">
        <v>2</v>
      </c>
      <c r="H2198" s="29">
        <v>1</v>
      </c>
      <c r="I2198" s="68">
        <v>0.96</v>
      </c>
      <c r="K2198" t="s">
        <v>150</v>
      </c>
      <c r="L2198" t="s">
        <v>4529</v>
      </c>
      <c r="M2198" s="66"/>
      <c r="O2198" t="str">
        <f t="shared" si="34"/>
        <v/>
      </c>
    </row>
    <row r="2199" spans="1:15" x14ac:dyDescent="0.25">
      <c r="A2199" t="s">
        <v>1567</v>
      </c>
      <c r="C2199" t="s">
        <v>46</v>
      </c>
      <c r="D2199" s="29">
        <v>96</v>
      </c>
      <c r="E2199" s="29" t="s">
        <v>111</v>
      </c>
      <c r="F2199" t="s">
        <v>105</v>
      </c>
      <c r="G2199" s="29">
        <v>2</v>
      </c>
      <c r="H2199" s="29">
        <v>1</v>
      </c>
      <c r="I2199" s="68">
        <v>0.96</v>
      </c>
      <c r="K2199" t="s">
        <v>150</v>
      </c>
      <c r="L2199" t="s">
        <v>4529</v>
      </c>
      <c r="M2199" s="66"/>
      <c r="O2199" t="str">
        <f t="shared" si="34"/>
        <v/>
      </c>
    </row>
    <row r="2200" spans="1:15" x14ac:dyDescent="0.25">
      <c r="A2200" t="s">
        <v>1823</v>
      </c>
      <c r="B2200" s="103">
        <v>4</v>
      </c>
      <c r="C2200" t="s">
        <v>77</v>
      </c>
      <c r="D2200" s="29">
        <v>64</v>
      </c>
      <c r="E2200" s="29" t="s">
        <v>104</v>
      </c>
      <c r="F2200" t="s">
        <v>105</v>
      </c>
      <c r="G2200" s="29">
        <v>2</v>
      </c>
      <c r="H2200" s="29">
        <v>1</v>
      </c>
      <c r="I2200" s="68">
        <v>0.64</v>
      </c>
      <c r="K2200" t="s">
        <v>150</v>
      </c>
      <c r="L2200" t="s">
        <v>5080</v>
      </c>
      <c r="M2200" s="66" t="s">
        <v>6906</v>
      </c>
      <c r="O2200" t="str">
        <f t="shared" si="34"/>
        <v/>
      </c>
    </row>
    <row r="2201" spans="1:15" x14ac:dyDescent="0.25">
      <c r="A2201" t="s">
        <v>1823</v>
      </c>
      <c r="C2201" t="s">
        <v>35</v>
      </c>
      <c r="D2201" s="29">
        <v>64</v>
      </c>
      <c r="E2201" s="29" t="s">
        <v>108</v>
      </c>
      <c r="F2201" t="s">
        <v>105</v>
      </c>
      <c r="G2201" s="29">
        <v>3</v>
      </c>
      <c r="H2201" s="29">
        <v>1</v>
      </c>
      <c r="I2201" s="68">
        <v>0.96</v>
      </c>
      <c r="K2201" t="s">
        <v>150</v>
      </c>
      <c r="L2201" t="s">
        <v>5080</v>
      </c>
      <c r="M2201" s="66"/>
      <c r="O2201" t="str">
        <f t="shared" si="34"/>
        <v/>
      </c>
    </row>
    <row r="2202" spans="1:15" x14ac:dyDescent="0.25">
      <c r="A2202" t="s">
        <v>1823</v>
      </c>
      <c r="C2202" t="s">
        <v>46</v>
      </c>
      <c r="D2202" s="29">
        <v>96</v>
      </c>
      <c r="E2202" s="29" t="s">
        <v>111</v>
      </c>
      <c r="F2202" t="s">
        <v>105</v>
      </c>
      <c r="G2202" s="29">
        <v>1</v>
      </c>
      <c r="H2202" s="29">
        <v>1</v>
      </c>
      <c r="I2202" s="68">
        <v>0.48</v>
      </c>
      <c r="K2202" t="s">
        <v>150</v>
      </c>
      <c r="L2202" t="s">
        <v>5080</v>
      </c>
      <c r="M2202" s="66"/>
      <c r="O2202" t="str">
        <f t="shared" si="34"/>
        <v/>
      </c>
    </row>
    <row r="2203" spans="1:15" x14ac:dyDescent="0.25">
      <c r="A2203" t="s">
        <v>3242</v>
      </c>
      <c r="B2203" s="103">
        <v>56</v>
      </c>
      <c r="C2203" t="s">
        <v>77</v>
      </c>
      <c r="D2203" s="29">
        <v>2</v>
      </c>
      <c r="E2203" s="29" t="s">
        <v>114</v>
      </c>
      <c r="F2203" t="s">
        <v>113</v>
      </c>
      <c r="G2203" s="29">
        <v>2</v>
      </c>
      <c r="H2203" s="29">
        <v>2</v>
      </c>
      <c r="I2203" s="68">
        <v>8</v>
      </c>
      <c r="K2203" t="s">
        <v>150</v>
      </c>
      <c r="L2203" t="s">
        <v>5081</v>
      </c>
      <c r="M2203" s="66" t="s">
        <v>6906</v>
      </c>
      <c r="O2203" t="str">
        <f t="shared" si="34"/>
        <v/>
      </c>
    </row>
    <row r="2204" spans="1:15" x14ac:dyDescent="0.25">
      <c r="A2204" t="s">
        <v>3242</v>
      </c>
      <c r="B2204" s="103">
        <v>56</v>
      </c>
      <c r="C2204" t="s">
        <v>77</v>
      </c>
      <c r="D2204" s="29">
        <v>3</v>
      </c>
      <c r="E2204" s="29" t="s">
        <v>114</v>
      </c>
      <c r="F2204" t="s">
        <v>113</v>
      </c>
      <c r="G2204" s="29">
        <v>1</v>
      </c>
      <c r="H2204" s="29">
        <v>2</v>
      </c>
      <c r="I2204" s="68">
        <v>6</v>
      </c>
      <c r="K2204" t="s">
        <v>150</v>
      </c>
      <c r="L2204" t="s">
        <v>5081</v>
      </c>
      <c r="M2204" s="66" t="s">
        <v>6906</v>
      </c>
      <c r="O2204" t="str">
        <f t="shared" si="34"/>
        <v/>
      </c>
    </row>
    <row r="2205" spans="1:15" x14ac:dyDescent="0.25">
      <c r="A2205" t="s">
        <v>3242</v>
      </c>
      <c r="B2205" s="103">
        <v>56</v>
      </c>
      <c r="C2205" t="s">
        <v>35</v>
      </c>
      <c r="D2205" s="29">
        <v>2</v>
      </c>
      <c r="E2205" s="29" t="s">
        <v>112</v>
      </c>
      <c r="F2205" t="s">
        <v>113</v>
      </c>
      <c r="G2205" s="29">
        <v>3</v>
      </c>
      <c r="H2205" s="29">
        <v>1</v>
      </c>
      <c r="I2205" s="68">
        <v>6</v>
      </c>
      <c r="K2205" t="s">
        <v>150</v>
      </c>
      <c r="L2205" t="s">
        <v>5081</v>
      </c>
      <c r="M2205" s="66"/>
      <c r="O2205" t="str">
        <f t="shared" si="34"/>
        <v/>
      </c>
    </row>
    <row r="2206" spans="1:15" x14ac:dyDescent="0.25">
      <c r="A2206" t="s">
        <v>3242</v>
      </c>
      <c r="B2206" s="103">
        <v>56</v>
      </c>
      <c r="C2206" t="s">
        <v>46</v>
      </c>
      <c r="D2206" s="29">
        <v>64</v>
      </c>
      <c r="E2206" s="29" t="s">
        <v>111</v>
      </c>
      <c r="F2206" t="s">
        <v>105</v>
      </c>
      <c r="G2206" s="29">
        <v>1</v>
      </c>
      <c r="H2206" s="29">
        <v>1</v>
      </c>
      <c r="I2206" s="68">
        <v>0.32</v>
      </c>
      <c r="K2206" t="s">
        <v>150</v>
      </c>
      <c r="L2206" t="s">
        <v>5081</v>
      </c>
      <c r="M2206" s="66"/>
      <c r="O2206" t="str">
        <f t="shared" si="34"/>
        <v/>
      </c>
    </row>
    <row r="2207" spans="1:15" x14ac:dyDescent="0.25">
      <c r="A2207" t="s">
        <v>3188</v>
      </c>
      <c r="B2207" s="103">
        <v>4</v>
      </c>
      <c r="C2207" t="s">
        <v>77</v>
      </c>
      <c r="D2207" s="29">
        <v>34</v>
      </c>
      <c r="E2207" s="29" t="s">
        <v>104</v>
      </c>
      <c r="F2207" t="s">
        <v>105</v>
      </c>
      <c r="G2207" s="29">
        <v>7</v>
      </c>
      <c r="H2207" s="29">
        <v>1</v>
      </c>
      <c r="I2207" s="68">
        <v>1.1900000000000002</v>
      </c>
      <c r="K2207" t="s">
        <v>150</v>
      </c>
      <c r="L2207" t="s">
        <v>5082</v>
      </c>
      <c r="M2207" s="66" t="s">
        <v>6906</v>
      </c>
      <c r="O2207" t="str">
        <f t="shared" si="34"/>
        <v/>
      </c>
    </row>
    <row r="2208" spans="1:15" x14ac:dyDescent="0.25">
      <c r="A2208" t="s">
        <v>3188</v>
      </c>
      <c r="B2208" s="103">
        <v>4</v>
      </c>
      <c r="C2208" t="s">
        <v>35</v>
      </c>
      <c r="D2208" s="29">
        <v>96</v>
      </c>
      <c r="E2208" s="29" t="s">
        <v>108</v>
      </c>
      <c r="F2208" t="s">
        <v>105</v>
      </c>
      <c r="G2208" s="29">
        <v>2</v>
      </c>
      <c r="H2208" s="29">
        <v>1</v>
      </c>
      <c r="I2208" s="68">
        <v>0.96</v>
      </c>
      <c r="K2208" t="s">
        <v>150</v>
      </c>
      <c r="L2208" t="s">
        <v>5082</v>
      </c>
      <c r="M2208" s="66"/>
      <c r="O2208" t="str">
        <f t="shared" si="34"/>
        <v/>
      </c>
    </row>
    <row r="2209" spans="1:15" x14ac:dyDescent="0.25">
      <c r="A2209" t="s">
        <v>3188</v>
      </c>
      <c r="B2209" s="103">
        <v>4</v>
      </c>
      <c r="C2209" t="s">
        <v>46</v>
      </c>
      <c r="D2209" s="29">
        <v>64</v>
      </c>
      <c r="E2209" s="29" t="s">
        <v>111</v>
      </c>
      <c r="F2209" t="s">
        <v>105</v>
      </c>
      <c r="G2209" s="29">
        <v>2</v>
      </c>
      <c r="H2209" s="29">
        <v>1</v>
      </c>
      <c r="I2209" s="68">
        <v>0.64</v>
      </c>
      <c r="K2209" t="s">
        <v>150</v>
      </c>
      <c r="L2209" t="s">
        <v>5082</v>
      </c>
      <c r="M2209" s="66"/>
      <c r="O2209" t="str">
        <f t="shared" si="34"/>
        <v/>
      </c>
    </row>
    <row r="2210" spans="1:15" x14ac:dyDescent="0.25">
      <c r="A2210" t="s">
        <v>1824</v>
      </c>
      <c r="B2210" s="103">
        <v>4</v>
      </c>
      <c r="C2210" t="s">
        <v>77</v>
      </c>
      <c r="D2210" s="29">
        <v>96</v>
      </c>
      <c r="E2210" s="29" t="s">
        <v>104</v>
      </c>
      <c r="F2210" t="s">
        <v>105</v>
      </c>
      <c r="G2210" s="29">
        <v>1</v>
      </c>
      <c r="H2210" s="29">
        <v>1</v>
      </c>
      <c r="I2210" s="68">
        <v>0.48</v>
      </c>
      <c r="K2210" t="s">
        <v>150</v>
      </c>
      <c r="L2210" t="s">
        <v>5083</v>
      </c>
      <c r="M2210" s="66" t="s">
        <v>6906</v>
      </c>
      <c r="O2210" t="str">
        <f t="shared" si="34"/>
        <v/>
      </c>
    </row>
    <row r="2211" spans="1:15" x14ac:dyDescent="0.25">
      <c r="A2211" t="s">
        <v>1824</v>
      </c>
      <c r="C2211" t="s">
        <v>35</v>
      </c>
      <c r="D2211" s="29">
        <v>64</v>
      </c>
      <c r="E2211" s="29" t="s">
        <v>108</v>
      </c>
      <c r="F2211" t="s">
        <v>105</v>
      </c>
      <c r="G2211" s="29">
        <v>3</v>
      </c>
      <c r="H2211" s="29">
        <v>1</v>
      </c>
      <c r="I2211" s="68">
        <v>0.96</v>
      </c>
      <c r="K2211" t="s">
        <v>150</v>
      </c>
      <c r="L2211" t="s">
        <v>5083</v>
      </c>
      <c r="M2211" s="66"/>
      <c r="O2211" t="str">
        <f t="shared" si="34"/>
        <v/>
      </c>
    </row>
    <row r="2212" spans="1:15" x14ac:dyDescent="0.25">
      <c r="A2212" t="s">
        <v>1824</v>
      </c>
      <c r="C2212" t="s">
        <v>46</v>
      </c>
      <c r="D2212" s="29">
        <v>64</v>
      </c>
      <c r="E2212" s="29" t="s">
        <v>111</v>
      </c>
      <c r="F2212" t="s">
        <v>105</v>
      </c>
      <c r="G2212" s="29">
        <v>2</v>
      </c>
      <c r="H2212" s="29">
        <v>1</v>
      </c>
      <c r="I2212" s="68">
        <v>0.64</v>
      </c>
      <c r="K2212" t="s">
        <v>150</v>
      </c>
      <c r="L2212" t="s">
        <v>5083</v>
      </c>
      <c r="M2212" s="66"/>
      <c r="O2212" t="str">
        <f t="shared" si="34"/>
        <v/>
      </c>
    </row>
    <row r="2213" spans="1:15" x14ac:dyDescent="0.25">
      <c r="A2213" t="s">
        <v>2047</v>
      </c>
      <c r="B2213" s="103">
        <v>5</v>
      </c>
      <c r="C2213" t="s">
        <v>77</v>
      </c>
      <c r="D2213" s="29">
        <v>1</v>
      </c>
      <c r="E2213" s="29" t="s">
        <v>114</v>
      </c>
      <c r="F2213" t="s">
        <v>113</v>
      </c>
      <c r="G2213" s="29">
        <v>1</v>
      </c>
      <c r="H2213" s="29">
        <v>1</v>
      </c>
      <c r="I2213" s="68">
        <v>1</v>
      </c>
      <c r="K2213" t="s">
        <v>150</v>
      </c>
      <c r="L2213" t="s">
        <v>5084</v>
      </c>
      <c r="M2213" s="66" t="s">
        <v>6906</v>
      </c>
      <c r="O2213" t="str">
        <f t="shared" si="34"/>
        <v/>
      </c>
    </row>
    <row r="2214" spans="1:15" x14ac:dyDescent="0.25">
      <c r="A2214" t="s">
        <v>2047</v>
      </c>
      <c r="C2214" t="s">
        <v>35</v>
      </c>
      <c r="D2214" s="29">
        <v>96</v>
      </c>
      <c r="E2214" s="29" t="s">
        <v>108</v>
      </c>
      <c r="F2214" t="s">
        <v>105</v>
      </c>
      <c r="G2214" s="29">
        <v>2</v>
      </c>
      <c r="H2214" s="29">
        <v>1</v>
      </c>
      <c r="I2214" s="68">
        <v>0.96</v>
      </c>
      <c r="K2214" t="s">
        <v>150</v>
      </c>
      <c r="L2214" t="s">
        <v>5084</v>
      </c>
      <c r="M2214" s="66"/>
      <c r="O2214" t="str">
        <f t="shared" si="34"/>
        <v/>
      </c>
    </row>
    <row r="2215" spans="1:15" x14ac:dyDescent="0.25">
      <c r="A2215" t="s">
        <v>2047</v>
      </c>
      <c r="C2215" t="s">
        <v>46</v>
      </c>
      <c r="D2215" s="29">
        <v>64</v>
      </c>
      <c r="E2215" s="29" t="s">
        <v>111</v>
      </c>
      <c r="F2215" t="s">
        <v>105</v>
      </c>
      <c r="G2215" s="29">
        <v>2</v>
      </c>
      <c r="H2215" s="29">
        <v>1</v>
      </c>
      <c r="I2215" s="68">
        <v>0.64</v>
      </c>
      <c r="K2215" t="s">
        <v>150</v>
      </c>
      <c r="L2215" t="s">
        <v>5084</v>
      </c>
      <c r="M2215" s="66"/>
      <c r="O2215" t="str">
        <f t="shared" si="34"/>
        <v/>
      </c>
    </row>
    <row r="2216" spans="1:15" x14ac:dyDescent="0.25">
      <c r="A2216" t="s">
        <v>2989</v>
      </c>
      <c r="B2216"/>
      <c r="C2216" t="s">
        <v>77</v>
      </c>
      <c r="D2216" s="29">
        <v>2</v>
      </c>
      <c r="E2216" s="29" t="s">
        <v>114</v>
      </c>
      <c r="F2216" t="s">
        <v>113</v>
      </c>
      <c r="G2216" s="29">
        <v>1</v>
      </c>
      <c r="H2216" s="29">
        <v>1</v>
      </c>
      <c r="I2216" s="68">
        <v>2</v>
      </c>
      <c r="K2216" t="s">
        <v>106</v>
      </c>
      <c r="L2216" t="s">
        <v>3820</v>
      </c>
      <c r="M2216" s="66" t="s">
        <v>6920</v>
      </c>
      <c r="O2216" t="str">
        <f t="shared" si="34"/>
        <v/>
      </c>
    </row>
    <row r="2217" spans="1:15" x14ac:dyDescent="0.25">
      <c r="A2217" t="s">
        <v>2989</v>
      </c>
      <c r="B2217"/>
      <c r="C2217" t="s">
        <v>35</v>
      </c>
      <c r="D2217" s="29">
        <v>1</v>
      </c>
      <c r="E2217" s="29" t="s">
        <v>112</v>
      </c>
      <c r="F2217" t="s">
        <v>113</v>
      </c>
      <c r="G2217" s="29">
        <v>1</v>
      </c>
      <c r="H2217" s="29">
        <v>2</v>
      </c>
      <c r="I2217" s="68">
        <v>2</v>
      </c>
      <c r="K2217" t="s">
        <v>106</v>
      </c>
      <c r="L2217" t="s">
        <v>3820</v>
      </c>
      <c r="M2217" s="66"/>
      <c r="O2217" t="str">
        <f t="shared" si="34"/>
        <v/>
      </c>
    </row>
    <row r="2218" spans="1:15" x14ac:dyDescent="0.25">
      <c r="A2218" t="s">
        <v>369</v>
      </c>
      <c r="B2218"/>
      <c r="C2218" t="s">
        <v>35</v>
      </c>
      <c r="D2218" s="29">
        <v>40</v>
      </c>
      <c r="E2218" s="29" t="s">
        <v>128</v>
      </c>
      <c r="F2218" t="s">
        <v>113</v>
      </c>
      <c r="G2218" s="29">
        <v>1</v>
      </c>
      <c r="H2218" s="29">
        <v>0</v>
      </c>
      <c r="I2218" s="68">
        <v>0</v>
      </c>
      <c r="K2218" t="s">
        <v>106</v>
      </c>
      <c r="L2218" t="s">
        <v>5085</v>
      </c>
      <c r="M2218" s="66"/>
      <c r="O2218" t="str">
        <f t="shared" si="34"/>
        <v/>
      </c>
    </row>
    <row r="2219" spans="1:15" x14ac:dyDescent="0.25">
      <c r="A2219" t="s">
        <v>369</v>
      </c>
      <c r="B2219"/>
      <c r="C2219" t="s">
        <v>35</v>
      </c>
      <c r="D2219" s="29">
        <v>40</v>
      </c>
      <c r="E2219" s="29" t="s">
        <v>128</v>
      </c>
      <c r="F2219" t="s">
        <v>113</v>
      </c>
      <c r="G2219" s="29">
        <v>1</v>
      </c>
      <c r="H2219" s="29">
        <v>0</v>
      </c>
      <c r="I2219" s="68">
        <v>0</v>
      </c>
      <c r="K2219" t="s">
        <v>106</v>
      </c>
      <c r="L2219" t="s">
        <v>5085</v>
      </c>
      <c r="M2219" s="66"/>
      <c r="O2219" t="str">
        <f t="shared" si="34"/>
        <v/>
      </c>
    </row>
    <row r="2220" spans="1:15" x14ac:dyDescent="0.25">
      <c r="A2220" t="s">
        <v>597</v>
      </c>
      <c r="B2220"/>
      <c r="C2220" t="s">
        <v>35</v>
      </c>
      <c r="D2220" s="29">
        <v>4</v>
      </c>
      <c r="E2220" s="29" t="s">
        <v>112</v>
      </c>
      <c r="F2220" t="s">
        <v>113</v>
      </c>
      <c r="G2220" s="29">
        <v>1</v>
      </c>
      <c r="H2220" s="29">
        <v>2</v>
      </c>
      <c r="I2220" s="68">
        <v>8</v>
      </c>
      <c r="K2220" t="s">
        <v>106</v>
      </c>
      <c r="L2220" t="s">
        <v>4311</v>
      </c>
      <c r="M2220" s="66"/>
      <c r="O2220" t="str">
        <f t="shared" si="34"/>
        <v/>
      </c>
    </row>
    <row r="2221" spans="1:15" x14ac:dyDescent="0.25">
      <c r="A2221" t="s">
        <v>597</v>
      </c>
      <c r="B2221"/>
      <c r="C2221" t="s">
        <v>47</v>
      </c>
      <c r="D2221" s="29">
        <v>64</v>
      </c>
      <c r="E2221" s="29" t="s">
        <v>109</v>
      </c>
      <c r="F2221" t="s">
        <v>105</v>
      </c>
      <c r="G2221" s="29">
        <v>1</v>
      </c>
      <c r="H2221" s="29">
        <v>1</v>
      </c>
      <c r="I2221" s="68">
        <v>0.32</v>
      </c>
      <c r="K2221" t="s">
        <v>106</v>
      </c>
      <c r="L2221" t="s">
        <v>4311</v>
      </c>
      <c r="M2221" s="66"/>
      <c r="O2221" t="str">
        <f t="shared" si="34"/>
        <v/>
      </c>
    </row>
    <row r="2222" spans="1:15" x14ac:dyDescent="0.25">
      <c r="A2222" t="s">
        <v>597</v>
      </c>
      <c r="B2222"/>
      <c r="C2222" t="s">
        <v>77</v>
      </c>
      <c r="D2222" s="29">
        <v>3</v>
      </c>
      <c r="E2222" s="29" t="s">
        <v>114</v>
      </c>
      <c r="F2222" t="s">
        <v>113</v>
      </c>
      <c r="G2222" s="29">
        <v>1</v>
      </c>
      <c r="H2222" s="29">
        <v>1</v>
      </c>
      <c r="I2222" s="68">
        <v>3</v>
      </c>
      <c r="K2222" t="s">
        <v>106</v>
      </c>
      <c r="L2222" t="s">
        <v>4311</v>
      </c>
      <c r="M2222" s="66" t="s">
        <v>6920</v>
      </c>
      <c r="O2222" t="str">
        <f t="shared" si="34"/>
        <v/>
      </c>
    </row>
    <row r="2223" spans="1:15" x14ac:dyDescent="0.25">
      <c r="A2223" t="s">
        <v>3012</v>
      </c>
      <c r="B2223" s="103">
        <v>24</v>
      </c>
      <c r="C2223" t="s">
        <v>77</v>
      </c>
      <c r="D2223" s="29">
        <v>3</v>
      </c>
      <c r="E2223" s="29" t="s">
        <v>114</v>
      </c>
      <c r="F2223" t="s">
        <v>113</v>
      </c>
      <c r="G2223" s="29">
        <v>2</v>
      </c>
      <c r="H2223" s="29">
        <v>2</v>
      </c>
      <c r="I2223" s="68">
        <v>12</v>
      </c>
      <c r="K2223" t="s">
        <v>150</v>
      </c>
      <c r="L2223" t="s">
        <v>5086</v>
      </c>
      <c r="M2223" s="66" t="s">
        <v>6906</v>
      </c>
      <c r="O2223" t="str">
        <f t="shared" si="34"/>
        <v/>
      </c>
    </row>
    <row r="2224" spans="1:15" x14ac:dyDescent="0.25">
      <c r="A2224" t="s">
        <v>3012</v>
      </c>
      <c r="B2224" s="103">
        <v>24</v>
      </c>
      <c r="C2224" t="s">
        <v>35</v>
      </c>
      <c r="D2224" s="29">
        <v>96</v>
      </c>
      <c r="E2224" s="29" t="s">
        <v>108</v>
      </c>
      <c r="F2224" t="s">
        <v>105</v>
      </c>
      <c r="G2224" s="29">
        <v>6</v>
      </c>
      <c r="H2224" s="29">
        <v>1</v>
      </c>
      <c r="I2224" s="68">
        <v>2.88</v>
      </c>
      <c r="K2224" t="s">
        <v>150</v>
      </c>
      <c r="L2224" t="s">
        <v>5086</v>
      </c>
      <c r="M2224" s="66"/>
      <c r="O2224" t="str">
        <f t="shared" si="34"/>
        <v/>
      </c>
    </row>
    <row r="2225" spans="1:15" x14ac:dyDescent="0.25">
      <c r="A2225" t="s">
        <v>3012</v>
      </c>
      <c r="B2225" s="103">
        <v>24</v>
      </c>
      <c r="C2225" t="s">
        <v>46</v>
      </c>
      <c r="D2225" s="29">
        <v>64</v>
      </c>
      <c r="E2225" s="29" t="s">
        <v>111</v>
      </c>
      <c r="F2225" t="s">
        <v>105</v>
      </c>
      <c r="G2225" s="29">
        <v>1</v>
      </c>
      <c r="H2225" s="29">
        <v>1</v>
      </c>
      <c r="I2225" s="68">
        <v>0.32</v>
      </c>
      <c r="K2225" t="s">
        <v>150</v>
      </c>
      <c r="L2225" t="s">
        <v>5086</v>
      </c>
      <c r="M2225" s="66"/>
      <c r="O2225" t="str">
        <f t="shared" si="34"/>
        <v/>
      </c>
    </row>
    <row r="2226" spans="1:15" x14ac:dyDescent="0.25">
      <c r="A2226" t="s">
        <v>1261</v>
      </c>
      <c r="B2226"/>
      <c r="C2226" t="s">
        <v>77</v>
      </c>
      <c r="D2226" s="29">
        <v>6</v>
      </c>
      <c r="E2226" s="29" t="s">
        <v>114</v>
      </c>
      <c r="F2226" t="s">
        <v>113</v>
      </c>
      <c r="G2226" s="29">
        <v>1</v>
      </c>
      <c r="H2226" s="29">
        <v>2</v>
      </c>
      <c r="I2226" s="68">
        <v>12</v>
      </c>
      <c r="K2226" t="s">
        <v>106</v>
      </c>
      <c r="L2226" t="s">
        <v>5087</v>
      </c>
      <c r="M2226" s="66" t="s">
        <v>6906</v>
      </c>
      <c r="O2226" t="str">
        <f t="shared" si="34"/>
        <v/>
      </c>
    </row>
    <row r="2227" spans="1:15" x14ac:dyDescent="0.25">
      <c r="A2227" t="s">
        <v>1261</v>
      </c>
      <c r="B2227"/>
      <c r="C2227" t="s">
        <v>47</v>
      </c>
      <c r="D2227" s="29">
        <v>64</v>
      </c>
      <c r="E2227" s="29" t="s">
        <v>109</v>
      </c>
      <c r="F2227" t="s">
        <v>105</v>
      </c>
      <c r="G2227" s="29">
        <v>1</v>
      </c>
      <c r="H2227" s="29">
        <v>1</v>
      </c>
      <c r="I2227" s="68">
        <v>0.32</v>
      </c>
      <c r="K2227" t="s">
        <v>106</v>
      </c>
      <c r="L2227" t="s">
        <v>5087</v>
      </c>
      <c r="M2227" s="66"/>
      <c r="O2227" t="str">
        <f t="shared" si="34"/>
        <v/>
      </c>
    </row>
    <row r="2228" spans="1:15" x14ac:dyDescent="0.25">
      <c r="A2228" t="s">
        <v>1261</v>
      </c>
      <c r="B2228"/>
      <c r="C2228" t="s">
        <v>47</v>
      </c>
      <c r="D2228" s="29">
        <v>64</v>
      </c>
      <c r="E2228" s="29" t="s">
        <v>109</v>
      </c>
      <c r="F2228" t="s">
        <v>105</v>
      </c>
      <c r="G2228" s="29">
        <v>1</v>
      </c>
      <c r="H2228" s="29">
        <v>1</v>
      </c>
      <c r="I2228" s="68">
        <v>0.32</v>
      </c>
      <c r="K2228" t="s">
        <v>106</v>
      </c>
      <c r="L2228" t="s">
        <v>5087</v>
      </c>
      <c r="M2228" s="66"/>
      <c r="O2228" t="str">
        <f t="shared" si="34"/>
        <v/>
      </c>
    </row>
    <row r="2229" spans="1:15" x14ac:dyDescent="0.25">
      <c r="A2229" t="s">
        <v>1261</v>
      </c>
      <c r="B2229"/>
      <c r="C2229" t="s">
        <v>35</v>
      </c>
      <c r="D2229" s="29">
        <v>4</v>
      </c>
      <c r="E2229" s="29" t="s">
        <v>112</v>
      </c>
      <c r="F2229" t="s">
        <v>113</v>
      </c>
      <c r="G2229" s="29">
        <v>1</v>
      </c>
      <c r="H2229" s="29">
        <v>3</v>
      </c>
      <c r="I2229" s="68">
        <v>12</v>
      </c>
      <c r="K2229" t="s">
        <v>106</v>
      </c>
      <c r="L2229" t="s">
        <v>5087</v>
      </c>
      <c r="M2229" s="66"/>
      <c r="O2229" t="str">
        <f t="shared" si="34"/>
        <v/>
      </c>
    </row>
    <row r="2230" spans="1:15" x14ac:dyDescent="0.25">
      <c r="A2230" t="s">
        <v>3134</v>
      </c>
      <c r="B2230" s="103">
        <v>25</v>
      </c>
      <c r="C2230" t="s">
        <v>77</v>
      </c>
      <c r="D2230" s="29">
        <v>2</v>
      </c>
      <c r="E2230" s="29" t="s">
        <v>114</v>
      </c>
      <c r="F2230" t="s">
        <v>113</v>
      </c>
      <c r="G2230" s="29">
        <v>1</v>
      </c>
      <c r="H2230" s="29">
        <v>2</v>
      </c>
      <c r="I2230" s="68">
        <v>4</v>
      </c>
      <c r="K2230" t="s">
        <v>150</v>
      </c>
      <c r="L2230" t="s">
        <v>5088</v>
      </c>
      <c r="M2230" s="66" t="s">
        <v>6906</v>
      </c>
      <c r="O2230" t="str">
        <f t="shared" si="34"/>
        <v/>
      </c>
    </row>
    <row r="2231" spans="1:15" x14ac:dyDescent="0.25">
      <c r="A2231" t="s">
        <v>3134</v>
      </c>
      <c r="B2231" s="103">
        <v>25</v>
      </c>
      <c r="C2231" t="s">
        <v>46</v>
      </c>
      <c r="D2231" s="29">
        <v>96</v>
      </c>
      <c r="E2231" s="29" t="s">
        <v>111</v>
      </c>
      <c r="F2231" t="s">
        <v>105</v>
      </c>
      <c r="G2231" s="29">
        <v>2</v>
      </c>
      <c r="H2231" s="29">
        <v>1</v>
      </c>
      <c r="I2231" s="68">
        <v>0.96</v>
      </c>
      <c r="K2231" t="s">
        <v>150</v>
      </c>
      <c r="L2231" t="s">
        <v>5088</v>
      </c>
      <c r="M2231" s="66"/>
      <c r="O2231" t="str">
        <f t="shared" si="34"/>
        <v/>
      </c>
    </row>
    <row r="2232" spans="1:15" x14ac:dyDescent="0.25">
      <c r="A2232" t="s">
        <v>3134</v>
      </c>
      <c r="B2232" s="103">
        <v>25</v>
      </c>
      <c r="C2232" t="s">
        <v>35</v>
      </c>
      <c r="D2232" s="29">
        <v>2</v>
      </c>
      <c r="E2232" s="29" t="s">
        <v>112</v>
      </c>
      <c r="F2232" t="s">
        <v>113</v>
      </c>
      <c r="G2232" s="29">
        <v>1</v>
      </c>
      <c r="H2232" s="29">
        <v>2</v>
      </c>
      <c r="I2232" s="68">
        <v>4</v>
      </c>
      <c r="K2232" t="s">
        <v>150</v>
      </c>
      <c r="L2232" t="s">
        <v>5088</v>
      </c>
      <c r="M2232" s="66"/>
      <c r="O2232" t="str">
        <f t="shared" si="34"/>
        <v/>
      </c>
    </row>
    <row r="2233" spans="1:15" x14ac:dyDescent="0.25">
      <c r="A2233" t="s">
        <v>2141</v>
      </c>
      <c r="B2233"/>
      <c r="C2233" t="s">
        <v>77</v>
      </c>
      <c r="D2233" s="29">
        <v>4</v>
      </c>
      <c r="E2233" s="29" t="s">
        <v>114</v>
      </c>
      <c r="F2233" t="s">
        <v>113</v>
      </c>
      <c r="G2233" s="29">
        <v>1</v>
      </c>
      <c r="H2233" s="29">
        <v>1</v>
      </c>
      <c r="I2233" s="68">
        <v>4</v>
      </c>
      <c r="K2233" t="s">
        <v>106</v>
      </c>
      <c r="L2233" t="s">
        <v>5089</v>
      </c>
      <c r="M2233" s="66" t="s">
        <v>6906</v>
      </c>
      <c r="O2233" t="str">
        <f t="shared" si="34"/>
        <v/>
      </c>
    </row>
    <row r="2234" spans="1:15" x14ac:dyDescent="0.25">
      <c r="A2234" t="s">
        <v>2141</v>
      </c>
      <c r="B2234"/>
      <c r="C2234" t="s">
        <v>46</v>
      </c>
      <c r="D2234" s="29">
        <v>96</v>
      </c>
      <c r="E2234" s="29" t="s">
        <v>111</v>
      </c>
      <c r="F2234" t="s">
        <v>105</v>
      </c>
      <c r="G2234" s="29">
        <v>1</v>
      </c>
      <c r="H2234" s="29">
        <v>1</v>
      </c>
      <c r="I2234" s="68">
        <v>0.48</v>
      </c>
      <c r="K2234" t="s">
        <v>106</v>
      </c>
      <c r="L2234" t="s">
        <v>5089</v>
      </c>
      <c r="M2234" s="66"/>
      <c r="O2234" t="str">
        <f t="shared" si="34"/>
        <v/>
      </c>
    </row>
    <row r="2235" spans="1:15" x14ac:dyDescent="0.25">
      <c r="A2235" t="s">
        <v>2141</v>
      </c>
      <c r="B2235"/>
      <c r="C2235" t="s">
        <v>35</v>
      </c>
      <c r="D2235" s="29">
        <v>4</v>
      </c>
      <c r="E2235" s="29" t="s">
        <v>112</v>
      </c>
      <c r="F2235" t="s">
        <v>113</v>
      </c>
      <c r="G2235" s="29">
        <v>1</v>
      </c>
      <c r="H2235" s="29">
        <v>1</v>
      </c>
      <c r="I2235" s="68">
        <v>4</v>
      </c>
      <c r="K2235" t="s">
        <v>106</v>
      </c>
      <c r="L2235" t="s">
        <v>5089</v>
      </c>
      <c r="M2235" s="66"/>
      <c r="O2235" t="str">
        <f t="shared" si="34"/>
        <v/>
      </c>
    </row>
    <row r="2236" spans="1:15" x14ac:dyDescent="0.25">
      <c r="A2236" t="s">
        <v>2141</v>
      </c>
      <c r="B2236"/>
      <c r="C2236" t="s">
        <v>35</v>
      </c>
      <c r="D2236" s="29">
        <v>20</v>
      </c>
      <c r="E2236" s="29" t="s">
        <v>128</v>
      </c>
      <c r="F2236" t="s">
        <v>113</v>
      </c>
      <c r="G2236" s="29">
        <v>1</v>
      </c>
      <c r="H2236" s="29">
        <v>0</v>
      </c>
      <c r="I2236" s="68">
        <v>0</v>
      </c>
      <c r="K2236" t="s">
        <v>106</v>
      </c>
      <c r="L2236" t="s">
        <v>5089</v>
      </c>
      <c r="M2236" s="66"/>
      <c r="O2236" t="str">
        <f t="shared" si="34"/>
        <v/>
      </c>
    </row>
    <row r="2237" spans="1:15" x14ac:dyDescent="0.25">
      <c r="A2237" t="s">
        <v>2091</v>
      </c>
      <c r="B2237"/>
      <c r="C2237" t="s">
        <v>77</v>
      </c>
      <c r="D2237" s="29">
        <v>16</v>
      </c>
      <c r="E2237" s="29" t="s">
        <v>157</v>
      </c>
      <c r="F2237" t="s">
        <v>113</v>
      </c>
      <c r="G2237" s="29">
        <v>1</v>
      </c>
      <c r="H2237" s="29">
        <v>1</v>
      </c>
      <c r="I2237" s="68">
        <v>16</v>
      </c>
      <c r="K2237" t="s">
        <v>106</v>
      </c>
      <c r="L2237" t="s">
        <v>5090</v>
      </c>
      <c r="M2237" s="66" t="s">
        <v>6906</v>
      </c>
      <c r="O2237" t="str">
        <f t="shared" si="34"/>
        <v/>
      </c>
    </row>
    <row r="2238" spans="1:15" x14ac:dyDescent="0.25">
      <c r="A2238" t="s">
        <v>2091</v>
      </c>
      <c r="B2238"/>
      <c r="C2238" t="s">
        <v>47</v>
      </c>
      <c r="D2238" s="29">
        <v>64</v>
      </c>
      <c r="E2238" s="29" t="s">
        <v>109</v>
      </c>
      <c r="F2238" t="s">
        <v>105</v>
      </c>
      <c r="G2238" s="29">
        <v>25</v>
      </c>
      <c r="H2238" s="29">
        <v>3</v>
      </c>
      <c r="I2238" s="68">
        <v>24</v>
      </c>
      <c r="K2238" t="s">
        <v>106</v>
      </c>
      <c r="L2238" t="s">
        <v>5090</v>
      </c>
      <c r="M2238" s="66"/>
      <c r="O2238" t="str">
        <f t="shared" si="34"/>
        <v/>
      </c>
    </row>
    <row r="2239" spans="1:15" x14ac:dyDescent="0.25">
      <c r="A2239" t="s">
        <v>2091</v>
      </c>
      <c r="B2239"/>
      <c r="C2239" t="s">
        <v>35</v>
      </c>
      <c r="D2239" s="29">
        <v>4</v>
      </c>
      <c r="E2239" s="29" t="s">
        <v>112</v>
      </c>
      <c r="F2239" t="s">
        <v>113</v>
      </c>
      <c r="G2239" s="29">
        <v>1</v>
      </c>
      <c r="H2239" s="29">
        <v>2</v>
      </c>
      <c r="I2239" s="68">
        <v>8</v>
      </c>
      <c r="K2239" t="s">
        <v>106</v>
      </c>
      <c r="L2239" t="s">
        <v>5090</v>
      </c>
      <c r="M2239" s="66"/>
      <c r="O2239" t="str">
        <f t="shared" si="34"/>
        <v/>
      </c>
    </row>
    <row r="2240" spans="1:15" x14ac:dyDescent="0.25">
      <c r="A2240" t="s">
        <v>1834</v>
      </c>
      <c r="B2240"/>
      <c r="C2240" t="s">
        <v>77</v>
      </c>
      <c r="D2240" s="29">
        <v>2</v>
      </c>
      <c r="E2240" s="29" t="s">
        <v>114</v>
      </c>
      <c r="F2240" t="s">
        <v>113</v>
      </c>
      <c r="G2240" s="29">
        <v>1</v>
      </c>
      <c r="H2240" s="29">
        <v>1</v>
      </c>
      <c r="I2240" s="68">
        <v>2</v>
      </c>
      <c r="K2240" t="s">
        <v>106</v>
      </c>
      <c r="L2240" t="s">
        <v>5091</v>
      </c>
      <c r="M2240" s="66" t="s">
        <v>6906</v>
      </c>
      <c r="O2240" t="str">
        <f t="shared" si="34"/>
        <v/>
      </c>
    </row>
    <row r="2241" spans="1:15" x14ac:dyDescent="0.25">
      <c r="A2241" t="s">
        <v>1834</v>
      </c>
      <c r="B2241"/>
      <c r="C2241" t="s">
        <v>35</v>
      </c>
      <c r="D2241" s="29">
        <v>4</v>
      </c>
      <c r="E2241" s="29" t="s">
        <v>112</v>
      </c>
      <c r="F2241" t="s">
        <v>113</v>
      </c>
      <c r="G2241" s="29">
        <v>1</v>
      </c>
      <c r="H2241" s="29">
        <v>2</v>
      </c>
      <c r="I2241" s="68">
        <v>8</v>
      </c>
      <c r="K2241" t="s">
        <v>106</v>
      </c>
      <c r="L2241" t="s">
        <v>5091</v>
      </c>
      <c r="M2241" s="66"/>
      <c r="O2241" t="str">
        <f t="shared" si="34"/>
        <v/>
      </c>
    </row>
    <row r="2242" spans="1:15" x14ac:dyDescent="0.25">
      <c r="A2242" t="s">
        <v>1834</v>
      </c>
      <c r="B2242"/>
      <c r="C2242" t="s">
        <v>47</v>
      </c>
      <c r="D2242" s="29">
        <v>64</v>
      </c>
      <c r="E2242" s="29" t="s">
        <v>109</v>
      </c>
      <c r="F2242" t="s">
        <v>105</v>
      </c>
      <c r="G2242" s="29">
        <v>3</v>
      </c>
      <c r="H2242" s="29">
        <v>1</v>
      </c>
      <c r="I2242" s="68">
        <v>0.96</v>
      </c>
      <c r="K2242" t="s">
        <v>106</v>
      </c>
      <c r="L2242" t="s">
        <v>5091</v>
      </c>
      <c r="M2242" s="66"/>
      <c r="O2242" t="str">
        <f t="shared" si="34"/>
        <v/>
      </c>
    </row>
    <row r="2243" spans="1:15" x14ac:dyDescent="0.25">
      <c r="A2243" t="s">
        <v>2096</v>
      </c>
      <c r="B2243"/>
      <c r="C2243" t="s">
        <v>77</v>
      </c>
      <c r="D2243" s="29">
        <v>64</v>
      </c>
      <c r="E2243" s="29" t="s">
        <v>104</v>
      </c>
      <c r="F2243" t="s">
        <v>105</v>
      </c>
      <c r="G2243" s="29">
        <v>3</v>
      </c>
      <c r="H2243" s="29">
        <v>1</v>
      </c>
      <c r="I2243" s="68">
        <v>0.96</v>
      </c>
      <c r="K2243" t="s">
        <v>106</v>
      </c>
      <c r="L2243" t="s">
        <v>5092</v>
      </c>
      <c r="M2243" s="66" t="s">
        <v>6906</v>
      </c>
      <c r="O2243" t="str">
        <f t="shared" si="34"/>
        <v/>
      </c>
    </row>
    <row r="2244" spans="1:15" x14ac:dyDescent="0.25">
      <c r="A2244" t="s">
        <v>2096</v>
      </c>
      <c r="B2244"/>
      <c r="C2244" t="s">
        <v>35</v>
      </c>
      <c r="D2244" s="29">
        <v>96</v>
      </c>
      <c r="E2244" s="29" t="s">
        <v>108</v>
      </c>
      <c r="F2244" t="s">
        <v>105</v>
      </c>
      <c r="G2244" s="29">
        <v>2</v>
      </c>
      <c r="H2244" s="29">
        <v>1</v>
      </c>
      <c r="I2244" s="68">
        <v>0.96</v>
      </c>
      <c r="K2244" t="s">
        <v>106</v>
      </c>
      <c r="L2244" t="s">
        <v>5092</v>
      </c>
      <c r="M2244" s="66"/>
      <c r="O2244" t="str">
        <f t="shared" si="34"/>
        <v/>
      </c>
    </row>
    <row r="2245" spans="1:15" x14ac:dyDescent="0.25">
      <c r="A2245" t="s">
        <v>2096</v>
      </c>
      <c r="B2245"/>
      <c r="C2245" t="s">
        <v>46</v>
      </c>
      <c r="D2245" s="29">
        <v>96</v>
      </c>
      <c r="E2245" s="29" t="s">
        <v>111</v>
      </c>
      <c r="F2245" t="s">
        <v>105</v>
      </c>
      <c r="G2245" s="29">
        <v>4</v>
      </c>
      <c r="H2245" s="29">
        <v>1</v>
      </c>
      <c r="I2245" s="68">
        <v>1.92</v>
      </c>
      <c r="K2245" t="s">
        <v>106</v>
      </c>
      <c r="L2245" t="s">
        <v>5092</v>
      </c>
      <c r="M2245" s="66"/>
      <c r="O2245" t="str">
        <f t="shared" si="34"/>
        <v/>
      </c>
    </row>
    <row r="2246" spans="1:15" x14ac:dyDescent="0.25">
      <c r="A2246" t="s">
        <v>2956</v>
      </c>
      <c r="B2246"/>
      <c r="C2246" t="s">
        <v>77</v>
      </c>
      <c r="D2246" s="29">
        <v>4</v>
      </c>
      <c r="E2246" s="29" t="s">
        <v>114</v>
      </c>
      <c r="F2246" t="s">
        <v>113</v>
      </c>
      <c r="G2246" s="29">
        <v>1</v>
      </c>
      <c r="H2246" s="29">
        <v>2</v>
      </c>
      <c r="I2246" s="68">
        <v>8</v>
      </c>
      <c r="K2246" t="s">
        <v>106</v>
      </c>
      <c r="L2246" t="s">
        <v>5093</v>
      </c>
      <c r="M2246" s="66" t="s">
        <v>6906</v>
      </c>
      <c r="O2246" t="str">
        <f t="shared" si="34"/>
        <v/>
      </c>
    </row>
    <row r="2247" spans="1:15" x14ac:dyDescent="0.25">
      <c r="A2247" t="s">
        <v>2956</v>
      </c>
      <c r="B2247"/>
      <c r="C2247" t="s">
        <v>35</v>
      </c>
      <c r="D2247" s="29">
        <v>4</v>
      </c>
      <c r="E2247" s="29" t="s">
        <v>112</v>
      </c>
      <c r="F2247" t="s">
        <v>113</v>
      </c>
      <c r="G2247" s="29">
        <v>1</v>
      </c>
      <c r="H2247" s="29">
        <v>3</v>
      </c>
      <c r="I2247" s="68">
        <v>12</v>
      </c>
      <c r="K2247" t="s">
        <v>106</v>
      </c>
      <c r="L2247" t="s">
        <v>5093</v>
      </c>
      <c r="M2247" s="66"/>
      <c r="O2247" t="str">
        <f t="shared" si="34"/>
        <v/>
      </c>
    </row>
    <row r="2248" spans="1:15" x14ac:dyDescent="0.25">
      <c r="A2248" t="s">
        <v>2956</v>
      </c>
      <c r="B2248"/>
      <c r="C2248" t="s">
        <v>46</v>
      </c>
      <c r="D2248" s="29">
        <v>96</v>
      </c>
      <c r="E2248" s="29" t="s">
        <v>111</v>
      </c>
      <c r="F2248" t="s">
        <v>105</v>
      </c>
      <c r="G2248" s="29">
        <v>1</v>
      </c>
      <c r="H2248" s="29">
        <v>1</v>
      </c>
      <c r="I2248" s="68">
        <v>0.48</v>
      </c>
      <c r="K2248" t="s">
        <v>106</v>
      </c>
      <c r="L2248" t="s">
        <v>5093</v>
      </c>
      <c r="M2248" s="66"/>
      <c r="O2248" t="str">
        <f t="shared" si="34"/>
        <v/>
      </c>
    </row>
    <row r="2249" spans="1:15" x14ac:dyDescent="0.25">
      <c r="A2249" t="s">
        <v>1227</v>
      </c>
      <c r="B2249"/>
      <c r="C2249" t="s">
        <v>77</v>
      </c>
      <c r="D2249" s="29">
        <v>20</v>
      </c>
      <c r="E2249" s="29" t="s">
        <v>157</v>
      </c>
      <c r="F2249" t="s">
        <v>113</v>
      </c>
      <c r="G2249" s="29">
        <v>1</v>
      </c>
      <c r="H2249" s="29">
        <v>0</v>
      </c>
      <c r="I2249" s="68">
        <v>0</v>
      </c>
      <c r="K2249" t="s">
        <v>106</v>
      </c>
      <c r="L2249" t="s">
        <v>5094</v>
      </c>
      <c r="M2249" s="66" t="s">
        <v>6906</v>
      </c>
      <c r="O2249" t="str">
        <f t="shared" ref="O2249:O2312" si="35">TRIM(N2249)</f>
        <v/>
      </c>
    </row>
    <row r="2250" spans="1:15" x14ac:dyDescent="0.25">
      <c r="A2250" t="s">
        <v>1227</v>
      </c>
      <c r="B2250"/>
      <c r="C2250" t="s">
        <v>35</v>
      </c>
      <c r="D2250" s="29">
        <v>4</v>
      </c>
      <c r="E2250" s="29" t="s">
        <v>112</v>
      </c>
      <c r="F2250" t="s">
        <v>113</v>
      </c>
      <c r="G2250" s="29">
        <v>1</v>
      </c>
      <c r="H2250" s="29">
        <v>4</v>
      </c>
      <c r="I2250" s="68">
        <v>16</v>
      </c>
      <c r="K2250" t="s">
        <v>106</v>
      </c>
      <c r="L2250" t="s">
        <v>5094</v>
      </c>
      <c r="M2250" s="66"/>
      <c r="O2250" t="str">
        <f t="shared" si="35"/>
        <v/>
      </c>
    </row>
    <row r="2251" spans="1:15" x14ac:dyDescent="0.25">
      <c r="A2251" t="s">
        <v>1227</v>
      </c>
      <c r="B2251"/>
      <c r="C2251" t="s">
        <v>47</v>
      </c>
      <c r="D2251" s="29">
        <v>2</v>
      </c>
      <c r="E2251" s="29" t="s">
        <v>126</v>
      </c>
      <c r="F2251" t="s">
        <v>113</v>
      </c>
      <c r="G2251" s="29">
        <v>1</v>
      </c>
      <c r="H2251" s="29">
        <v>1</v>
      </c>
      <c r="I2251" s="68">
        <v>2</v>
      </c>
      <c r="K2251" t="s">
        <v>106</v>
      </c>
      <c r="L2251" t="s">
        <v>5094</v>
      </c>
      <c r="M2251" s="66"/>
      <c r="O2251" t="str">
        <f t="shared" si="35"/>
        <v/>
      </c>
    </row>
    <row r="2252" spans="1:15" x14ac:dyDescent="0.25">
      <c r="A2252" t="s">
        <v>1227</v>
      </c>
      <c r="B2252"/>
      <c r="C2252" t="s">
        <v>35</v>
      </c>
      <c r="D2252" s="29">
        <v>40</v>
      </c>
      <c r="E2252" s="29" t="s">
        <v>128</v>
      </c>
      <c r="F2252" t="s">
        <v>113</v>
      </c>
      <c r="G2252" s="29">
        <v>1</v>
      </c>
      <c r="H2252" s="29">
        <v>0</v>
      </c>
      <c r="I2252" s="68">
        <v>0</v>
      </c>
      <c r="K2252" t="s">
        <v>106</v>
      </c>
      <c r="L2252" t="s">
        <v>5094</v>
      </c>
      <c r="M2252" s="66"/>
      <c r="O2252" t="str">
        <f t="shared" si="35"/>
        <v/>
      </c>
    </row>
    <row r="2253" spans="1:15" x14ac:dyDescent="0.25">
      <c r="A2253" t="s">
        <v>3094</v>
      </c>
      <c r="B2253" s="103">
        <v>24</v>
      </c>
      <c r="C2253" t="s">
        <v>77</v>
      </c>
      <c r="D2253" s="29">
        <v>2</v>
      </c>
      <c r="E2253" s="29" t="s">
        <v>114</v>
      </c>
      <c r="F2253" t="s">
        <v>113</v>
      </c>
      <c r="G2253" s="29">
        <v>2</v>
      </c>
      <c r="H2253" s="29">
        <v>1</v>
      </c>
      <c r="I2253" s="68">
        <v>4</v>
      </c>
      <c r="K2253" t="s">
        <v>150</v>
      </c>
      <c r="L2253" t="s">
        <v>5095</v>
      </c>
      <c r="M2253" s="66" t="s">
        <v>6906</v>
      </c>
      <c r="O2253" t="str">
        <f t="shared" si="35"/>
        <v/>
      </c>
    </row>
    <row r="2254" spans="1:15" x14ac:dyDescent="0.25">
      <c r="A2254" t="s">
        <v>3094</v>
      </c>
      <c r="B2254" s="103">
        <v>24</v>
      </c>
      <c r="C2254" t="s">
        <v>46</v>
      </c>
      <c r="D2254" s="29">
        <v>96</v>
      </c>
      <c r="E2254" s="29" t="s">
        <v>111</v>
      </c>
      <c r="F2254" t="s">
        <v>105</v>
      </c>
      <c r="G2254" s="29">
        <v>2</v>
      </c>
      <c r="H2254" s="29">
        <v>1</v>
      </c>
      <c r="I2254" s="68">
        <v>0.96</v>
      </c>
      <c r="K2254" t="s">
        <v>150</v>
      </c>
      <c r="L2254" t="s">
        <v>5095</v>
      </c>
      <c r="M2254" s="66"/>
      <c r="O2254" t="str">
        <f t="shared" si="35"/>
        <v/>
      </c>
    </row>
    <row r="2255" spans="1:15" x14ac:dyDescent="0.25">
      <c r="A2255" t="s">
        <v>3094</v>
      </c>
      <c r="B2255" s="103">
        <v>24</v>
      </c>
      <c r="C2255" t="s">
        <v>46</v>
      </c>
      <c r="D2255" s="29">
        <v>64</v>
      </c>
      <c r="E2255" s="29" t="s">
        <v>111</v>
      </c>
      <c r="F2255" t="s">
        <v>105</v>
      </c>
      <c r="G2255" s="29">
        <v>2</v>
      </c>
      <c r="H2255" s="29">
        <v>1</v>
      </c>
      <c r="I2255" s="68">
        <v>0.64</v>
      </c>
      <c r="K2255" t="s">
        <v>150</v>
      </c>
      <c r="L2255" t="s">
        <v>5095</v>
      </c>
      <c r="M2255" s="66"/>
      <c r="O2255" t="str">
        <f t="shared" si="35"/>
        <v/>
      </c>
    </row>
    <row r="2256" spans="1:15" x14ac:dyDescent="0.25">
      <c r="A2256" t="s">
        <v>3094</v>
      </c>
      <c r="B2256" s="103">
        <v>24</v>
      </c>
      <c r="C2256" t="s">
        <v>35</v>
      </c>
      <c r="D2256" s="29">
        <v>2</v>
      </c>
      <c r="E2256" s="29" t="s">
        <v>112</v>
      </c>
      <c r="F2256" t="s">
        <v>113</v>
      </c>
      <c r="G2256" s="29">
        <v>1</v>
      </c>
      <c r="H2256" s="29">
        <v>2</v>
      </c>
      <c r="I2256" s="68">
        <v>4</v>
      </c>
      <c r="K2256" t="s">
        <v>150</v>
      </c>
      <c r="L2256" t="s">
        <v>5095</v>
      </c>
      <c r="M2256" s="66"/>
      <c r="O2256" t="str">
        <f t="shared" si="35"/>
        <v/>
      </c>
    </row>
    <row r="2257" spans="1:15" x14ac:dyDescent="0.25">
      <c r="A2257" t="s">
        <v>3214</v>
      </c>
      <c r="B2257" s="103">
        <v>45</v>
      </c>
      <c r="C2257" t="s">
        <v>77</v>
      </c>
      <c r="D2257" s="29">
        <v>2</v>
      </c>
      <c r="E2257" s="29" t="s">
        <v>616</v>
      </c>
      <c r="F2257" t="s">
        <v>113</v>
      </c>
      <c r="G2257" s="29">
        <v>2</v>
      </c>
      <c r="H2257" s="29">
        <v>2</v>
      </c>
      <c r="I2257" s="68">
        <v>8</v>
      </c>
      <c r="K2257" t="s">
        <v>150</v>
      </c>
      <c r="L2257" t="s">
        <v>5096</v>
      </c>
      <c r="M2257" s="66" t="s">
        <v>6906</v>
      </c>
      <c r="O2257" t="str">
        <f t="shared" si="35"/>
        <v/>
      </c>
    </row>
    <row r="2258" spans="1:15" x14ac:dyDescent="0.25">
      <c r="A2258" t="s">
        <v>3214</v>
      </c>
      <c r="B2258" s="103">
        <v>45</v>
      </c>
      <c r="C2258" t="s">
        <v>35</v>
      </c>
      <c r="D2258" s="29">
        <v>2</v>
      </c>
      <c r="E2258" s="29" t="s">
        <v>112</v>
      </c>
      <c r="F2258" t="s">
        <v>113</v>
      </c>
      <c r="G2258" s="29">
        <v>3</v>
      </c>
      <c r="H2258" s="29">
        <v>2</v>
      </c>
      <c r="I2258" s="68">
        <v>12</v>
      </c>
      <c r="K2258" t="s">
        <v>150</v>
      </c>
      <c r="L2258" t="s">
        <v>5096</v>
      </c>
      <c r="M2258" s="66"/>
      <c r="O2258" t="str">
        <f t="shared" si="35"/>
        <v/>
      </c>
    </row>
    <row r="2259" spans="1:15" x14ac:dyDescent="0.25">
      <c r="A2259" t="s">
        <v>3214</v>
      </c>
      <c r="B2259" s="103">
        <v>45</v>
      </c>
      <c r="C2259" t="s">
        <v>46</v>
      </c>
      <c r="D2259" s="29">
        <v>64</v>
      </c>
      <c r="E2259" s="29" t="s">
        <v>111</v>
      </c>
      <c r="F2259" t="s">
        <v>105</v>
      </c>
      <c r="G2259" s="29">
        <v>1</v>
      </c>
      <c r="H2259" s="29">
        <v>1</v>
      </c>
      <c r="I2259" s="68">
        <v>0.32</v>
      </c>
      <c r="K2259" t="s">
        <v>150</v>
      </c>
      <c r="L2259" t="s">
        <v>5096</v>
      </c>
      <c r="M2259" s="66"/>
      <c r="O2259" t="str">
        <f t="shared" si="35"/>
        <v/>
      </c>
    </row>
    <row r="2260" spans="1:15" x14ac:dyDescent="0.25">
      <c r="A2260" t="s">
        <v>1293</v>
      </c>
      <c r="B2260"/>
      <c r="C2260" t="s">
        <v>77</v>
      </c>
      <c r="D2260" s="29">
        <v>2</v>
      </c>
      <c r="E2260" s="29" t="s">
        <v>114</v>
      </c>
      <c r="F2260" t="s">
        <v>113</v>
      </c>
      <c r="G2260" s="29">
        <v>1</v>
      </c>
      <c r="H2260" s="29">
        <v>1</v>
      </c>
      <c r="I2260" s="68">
        <v>2</v>
      </c>
      <c r="K2260" t="s">
        <v>106</v>
      </c>
      <c r="L2260" t="s">
        <v>5097</v>
      </c>
      <c r="M2260" s="66" t="s">
        <v>6906</v>
      </c>
      <c r="O2260" t="str">
        <f t="shared" si="35"/>
        <v/>
      </c>
    </row>
    <row r="2261" spans="1:15" x14ac:dyDescent="0.25">
      <c r="A2261" t="s">
        <v>1293</v>
      </c>
      <c r="B2261"/>
      <c r="C2261" t="s">
        <v>35</v>
      </c>
      <c r="D2261" s="29">
        <v>2</v>
      </c>
      <c r="E2261" s="29" t="s">
        <v>112</v>
      </c>
      <c r="F2261" t="s">
        <v>113</v>
      </c>
      <c r="G2261" s="29">
        <v>1</v>
      </c>
      <c r="H2261" s="29">
        <v>2</v>
      </c>
      <c r="I2261" s="68">
        <v>4</v>
      </c>
      <c r="K2261" t="s">
        <v>106</v>
      </c>
      <c r="L2261" t="s">
        <v>5097</v>
      </c>
      <c r="M2261" s="66"/>
      <c r="O2261" t="str">
        <f t="shared" si="35"/>
        <v/>
      </c>
    </row>
    <row r="2262" spans="1:15" x14ac:dyDescent="0.25">
      <c r="A2262" t="s">
        <v>1293</v>
      </c>
      <c r="B2262"/>
      <c r="C2262" t="s">
        <v>46</v>
      </c>
      <c r="D2262" s="29">
        <v>96</v>
      </c>
      <c r="E2262" s="29" t="s">
        <v>111</v>
      </c>
      <c r="F2262" t="s">
        <v>105</v>
      </c>
      <c r="G2262" s="29">
        <v>1</v>
      </c>
      <c r="H2262" s="29">
        <v>1</v>
      </c>
      <c r="I2262" s="68">
        <v>0.48</v>
      </c>
      <c r="K2262" t="s">
        <v>106</v>
      </c>
      <c r="L2262" t="s">
        <v>5097</v>
      </c>
      <c r="M2262" s="66"/>
      <c r="O2262" t="str">
        <f t="shared" si="35"/>
        <v/>
      </c>
    </row>
    <row r="2263" spans="1:15" x14ac:dyDescent="0.25">
      <c r="A2263" t="s">
        <v>3194</v>
      </c>
      <c r="B2263" s="103">
        <v>48</v>
      </c>
      <c r="C2263" t="s">
        <v>77</v>
      </c>
      <c r="D2263" s="29">
        <v>8</v>
      </c>
      <c r="E2263" s="29" t="s">
        <v>114</v>
      </c>
      <c r="F2263" t="s">
        <v>113</v>
      </c>
      <c r="G2263" s="29">
        <v>1</v>
      </c>
      <c r="H2263" s="29">
        <v>1</v>
      </c>
      <c r="I2263" s="68">
        <v>8</v>
      </c>
      <c r="K2263" t="s">
        <v>150</v>
      </c>
      <c r="L2263" t="s">
        <v>5098</v>
      </c>
      <c r="M2263" s="66" t="s">
        <v>6906</v>
      </c>
      <c r="O2263" t="str">
        <f t="shared" si="35"/>
        <v/>
      </c>
    </row>
    <row r="2264" spans="1:15" x14ac:dyDescent="0.25">
      <c r="A2264" t="s">
        <v>3194</v>
      </c>
      <c r="B2264" s="103">
        <v>48</v>
      </c>
      <c r="C2264" t="s">
        <v>35</v>
      </c>
      <c r="D2264" s="29">
        <v>4</v>
      </c>
      <c r="E2264" s="29" t="s">
        <v>112</v>
      </c>
      <c r="F2264" t="s">
        <v>113</v>
      </c>
      <c r="G2264" s="29">
        <v>1</v>
      </c>
      <c r="H2264" s="29">
        <v>2</v>
      </c>
      <c r="I2264" s="68">
        <v>8</v>
      </c>
      <c r="K2264" t="s">
        <v>150</v>
      </c>
      <c r="L2264" t="s">
        <v>5098</v>
      </c>
      <c r="M2264" s="66"/>
      <c r="O2264" t="str">
        <f t="shared" si="35"/>
        <v/>
      </c>
    </row>
    <row r="2265" spans="1:15" x14ac:dyDescent="0.25">
      <c r="A2265" t="s">
        <v>3194</v>
      </c>
      <c r="B2265" s="103">
        <v>48</v>
      </c>
      <c r="C2265" t="s">
        <v>46</v>
      </c>
      <c r="D2265" s="29">
        <v>96</v>
      </c>
      <c r="E2265" s="29" t="s">
        <v>111</v>
      </c>
      <c r="F2265" t="s">
        <v>105</v>
      </c>
      <c r="G2265" s="29">
        <v>1</v>
      </c>
      <c r="H2265" s="29">
        <v>1</v>
      </c>
      <c r="I2265" s="68">
        <v>0.48</v>
      </c>
      <c r="K2265" t="s">
        <v>150</v>
      </c>
      <c r="L2265" t="s">
        <v>5098</v>
      </c>
      <c r="M2265" s="66"/>
      <c r="O2265" t="str">
        <f t="shared" si="35"/>
        <v/>
      </c>
    </row>
    <row r="2266" spans="1:15" x14ac:dyDescent="0.25">
      <c r="A2266" t="s">
        <v>2333</v>
      </c>
      <c r="B2266"/>
      <c r="C2266" t="s">
        <v>77</v>
      </c>
      <c r="D2266" s="29">
        <v>4</v>
      </c>
      <c r="E2266" s="29" t="s">
        <v>114</v>
      </c>
      <c r="F2266" t="s">
        <v>113</v>
      </c>
      <c r="G2266" s="29">
        <v>1</v>
      </c>
      <c r="H2266" s="29">
        <v>2</v>
      </c>
      <c r="I2266" s="68">
        <v>8</v>
      </c>
      <c r="K2266" t="s">
        <v>106</v>
      </c>
      <c r="L2266" t="s">
        <v>5099</v>
      </c>
      <c r="M2266" s="66" t="s">
        <v>6906</v>
      </c>
      <c r="O2266" t="str">
        <f t="shared" si="35"/>
        <v/>
      </c>
    </row>
    <row r="2267" spans="1:15" x14ac:dyDescent="0.25">
      <c r="A2267" t="s">
        <v>2333</v>
      </c>
      <c r="B2267"/>
      <c r="C2267" t="s">
        <v>35</v>
      </c>
      <c r="D2267" s="29">
        <v>4</v>
      </c>
      <c r="E2267" s="29" t="s">
        <v>112</v>
      </c>
      <c r="F2267" t="s">
        <v>113</v>
      </c>
      <c r="G2267" s="29">
        <v>1</v>
      </c>
      <c r="H2267" s="29">
        <v>1</v>
      </c>
      <c r="I2267" s="68">
        <v>4</v>
      </c>
      <c r="K2267" t="s">
        <v>106</v>
      </c>
      <c r="L2267" t="s">
        <v>5099</v>
      </c>
      <c r="M2267" s="66"/>
      <c r="O2267" t="str">
        <f t="shared" si="35"/>
        <v/>
      </c>
    </row>
    <row r="2268" spans="1:15" x14ac:dyDescent="0.25">
      <c r="A2268" t="s">
        <v>2333</v>
      </c>
      <c r="B2268"/>
      <c r="C2268" t="s">
        <v>46</v>
      </c>
      <c r="D2268" s="29">
        <v>96</v>
      </c>
      <c r="E2268" s="29" t="s">
        <v>111</v>
      </c>
      <c r="F2268" t="s">
        <v>105</v>
      </c>
      <c r="G2268" s="29">
        <v>2</v>
      </c>
      <c r="H2268" s="29">
        <v>2</v>
      </c>
      <c r="I2268" s="68">
        <v>1.92</v>
      </c>
      <c r="K2268" t="s">
        <v>106</v>
      </c>
      <c r="L2268" t="s">
        <v>5099</v>
      </c>
      <c r="M2268" s="66"/>
      <c r="O2268" t="str">
        <f t="shared" si="35"/>
        <v/>
      </c>
    </row>
    <row r="2269" spans="1:15" x14ac:dyDescent="0.25">
      <c r="A2269" t="s">
        <v>2990</v>
      </c>
      <c r="B2269"/>
      <c r="C2269" t="s">
        <v>77</v>
      </c>
      <c r="D2269" s="29">
        <v>1</v>
      </c>
      <c r="E2269" s="29" t="s">
        <v>114</v>
      </c>
      <c r="F2269" t="s">
        <v>113</v>
      </c>
      <c r="G2269" s="29">
        <v>1</v>
      </c>
      <c r="H2269" s="29">
        <v>2</v>
      </c>
      <c r="I2269" s="68">
        <v>2</v>
      </c>
      <c r="K2269" t="s">
        <v>106</v>
      </c>
      <c r="L2269" t="s">
        <v>5100</v>
      </c>
      <c r="M2269" s="66" t="s">
        <v>6906</v>
      </c>
      <c r="O2269" t="str">
        <f t="shared" si="35"/>
        <v/>
      </c>
    </row>
    <row r="2270" spans="1:15" x14ac:dyDescent="0.25">
      <c r="A2270" t="s">
        <v>2990</v>
      </c>
      <c r="B2270"/>
      <c r="C2270" t="s">
        <v>35</v>
      </c>
      <c r="D2270" s="29">
        <v>1</v>
      </c>
      <c r="E2270" s="29" t="s">
        <v>112</v>
      </c>
      <c r="F2270" t="s">
        <v>113</v>
      </c>
      <c r="G2270" s="29">
        <v>1</v>
      </c>
      <c r="H2270" s="29">
        <v>1</v>
      </c>
      <c r="I2270" s="68">
        <v>1</v>
      </c>
      <c r="K2270" t="s">
        <v>106</v>
      </c>
      <c r="L2270" t="s">
        <v>5100</v>
      </c>
      <c r="M2270" s="66"/>
      <c r="O2270" t="str">
        <f t="shared" si="35"/>
        <v/>
      </c>
    </row>
    <row r="2271" spans="1:15" x14ac:dyDescent="0.25">
      <c r="A2271" t="s">
        <v>2990</v>
      </c>
      <c r="B2271"/>
      <c r="C2271" t="s">
        <v>46</v>
      </c>
      <c r="D2271" s="29">
        <v>64</v>
      </c>
      <c r="E2271" s="29" t="s">
        <v>111</v>
      </c>
      <c r="F2271" t="s">
        <v>105</v>
      </c>
      <c r="G2271" s="29">
        <v>2</v>
      </c>
      <c r="H2271" s="29">
        <v>1</v>
      </c>
      <c r="I2271" s="68">
        <v>0.64</v>
      </c>
      <c r="K2271" t="s">
        <v>106</v>
      </c>
      <c r="L2271" t="s">
        <v>5100</v>
      </c>
      <c r="M2271" s="66"/>
      <c r="O2271" t="str">
        <f t="shared" si="35"/>
        <v/>
      </c>
    </row>
    <row r="2272" spans="1:15" x14ac:dyDescent="0.25">
      <c r="A2272" t="s">
        <v>1689</v>
      </c>
      <c r="B2272"/>
      <c r="C2272" t="s">
        <v>77</v>
      </c>
      <c r="D2272" s="29">
        <v>1</v>
      </c>
      <c r="E2272" s="29" t="s">
        <v>114</v>
      </c>
      <c r="F2272" t="s">
        <v>113</v>
      </c>
      <c r="G2272" s="29">
        <v>1</v>
      </c>
      <c r="H2272" s="29">
        <v>2</v>
      </c>
      <c r="I2272" s="68">
        <v>2</v>
      </c>
      <c r="K2272" t="s">
        <v>106</v>
      </c>
      <c r="L2272" t="s">
        <v>4145</v>
      </c>
      <c r="M2272" s="66" t="s">
        <v>6920</v>
      </c>
      <c r="O2272" t="str">
        <f t="shared" si="35"/>
        <v/>
      </c>
    </row>
    <row r="2273" spans="1:15" x14ac:dyDescent="0.25">
      <c r="A2273" t="s">
        <v>1689</v>
      </c>
      <c r="B2273"/>
      <c r="C2273" t="s">
        <v>35</v>
      </c>
      <c r="D2273" s="29">
        <v>1</v>
      </c>
      <c r="E2273" s="29" t="s">
        <v>112</v>
      </c>
      <c r="F2273" t="s">
        <v>113</v>
      </c>
      <c r="G2273" s="29">
        <v>1</v>
      </c>
      <c r="H2273" s="29">
        <v>3</v>
      </c>
      <c r="I2273" s="68">
        <v>3</v>
      </c>
      <c r="K2273" t="s">
        <v>106</v>
      </c>
      <c r="L2273" t="s">
        <v>4145</v>
      </c>
      <c r="M2273" s="66"/>
      <c r="O2273" t="str">
        <f t="shared" si="35"/>
        <v/>
      </c>
    </row>
    <row r="2274" spans="1:15" x14ac:dyDescent="0.25">
      <c r="A2274" t="s">
        <v>1689</v>
      </c>
      <c r="B2274"/>
      <c r="C2274" t="s">
        <v>47</v>
      </c>
      <c r="D2274" s="29">
        <v>64</v>
      </c>
      <c r="E2274" s="29" t="s">
        <v>109</v>
      </c>
      <c r="F2274" t="s">
        <v>105</v>
      </c>
      <c r="G2274" s="29">
        <v>1</v>
      </c>
      <c r="H2274" s="29">
        <v>1</v>
      </c>
      <c r="I2274" s="68">
        <v>0.32</v>
      </c>
      <c r="K2274" t="s">
        <v>106</v>
      </c>
      <c r="L2274" t="s">
        <v>4145</v>
      </c>
      <c r="M2274" s="66"/>
      <c r="O2274" t="str">
        <f t="shared" si="35"/>
        <v/>
      </c>
    </row>
    <row r="2275" spans="1:15" x14ac:dyDescent="0.25">
      <c r="A2275" t="s">
        <v>2979</v>
      </c>
      <c r="B2275" s="103">
        <v>29</v>
      </c>
      <c r="C2275" t="s">
        <v>77</v>
      </c>
      <c r="D2275" s="29">
        <v>3</v>
      </c>
      <c r="E2275" s="29" t="s">
        <v>114</v>
      </c>
      <c r="F2275" t="s">
        <v>113</v>
      </c>
      <c r="G2275" s="29">
        <v>1</v>
      </c>
      <c r="H2275" s="29">
        <v>2</v>
      </c>
      <c r="I2275" s="68">
        <v>6</v>
      </c>
      <c r="K2275" t="s">
        <v>150</v>
      </c>
      <c r="L2275" t="s">
        <v>5101</v>
      </c>
      <c r="M2275" s="66" t="s">
        <v>6906</v>
      </c>
      <c r="O2275" t="str">
        <f t="shared" si="35"/>
        <v/>
      </c>
    </row>
    <row r="2276" spans="1:15" x14ac:dyDescent="0.25">
      <c r="A2276" t="s">
        <v>2979</v>
      </c>
      <c r="B2276" s="103">
        <v>29</v>
      </c>
      <c r="C2276" t="s">
        <v>35</v>
      </c>
      <c r="D2276" s="29">
        <v>96</v>
      </c>
      <c r="E2276" s="29" t="s">
        <v>108</v>
      </c>
      <c r="F2276" t="s">
        <v>105</v>
      </c>
      <c r="G2276" s="29">
        <v>6</v>
      </c>
      <c r="H2276" s="29">
        <v>2</v>
      </c>
      <c r="I2276" s="68">
        <v>5.76</v>
      </c>
      <c r="K2276" t="s">
        <v>150</v>
      </c>
      <c r="L2276" t="s">
        <v>5101</v>
      </c>
      <c r="M2276" s="66"/>
      <c r="O2276" t="str">
        <f t="shared" si="35"/>
        <v/>
      </c>
    </row>
    <row r="2277" spans="1:15" x14ac:dyDescent="0.25">
      <c r="A2277" t="s">
        <v>2979</v>
      </c>
      <c r="B2277" s="103">
        <v>29</v>
      </c>
      <c r="C2277" t="s">
        <v>46</v>
      </c>
      <c r="D2277" s="29">
        <v>96</v>
      </c>
      <c r="E2277" s="29" t="s">
        <v>111</v>
      </c>
      <c r="F2277" t="s">
        <v>105</v>
      </c>
      <c r="G2277" s="29">
        <v>4</v>
      </c>
      <c r="H2277" s="29">
        <v>1</v>
      </c>
      <c r="I2277" s="68">
        <v>1.92</v>
      </c>
      <c r="K2277" t="s">
        <v>150</v>
      </c>
      <c r="L2277" t="s">
        <v>5101</v>
      </c>
      <c r="M2277" s="66"/>
      <c r="O2277" t="str">
        <f t="shared" si="35"/>
        <v/>
      </c>
    </row>
    <row r="2278" spans="1:15" x14ac:dyDescent="0.25">
      <c r="A2278" t="s">
        <v>539</v>
      </c>
      <c r="B2278"/>
      <c r="C2278" t="s">
        <v>35</v>
      </c>
      <c r="D2278" s="29">
        <v>1</v>
      </c>
      <c r="E2278" s="29" t="s">
        <v>112</v>
      </c>
      <c r="F2278" t="s">
        <v>113</v>
      </c>
      <c r="G2278" s="29">
        <v>1</v>
      </c>
      <c r="H2278" s="29">
        <v>1</v>
      </c>
      <c r="I2278" s="68">
        <v>1</v>
      </c>
      <c r="K2278" t="s">
        <v>106</v>
      </c>
      <c r="L2278" t="s">
        <v>4192</v>
      </c>
      <c r="M2278" s="66"/>
      <c r="O2278" t="str">
        <f t="shared" si="35"/>
        <v/>
      </c>
    </row>
    <row r="2279" spans="1:15" x14ac:dyDescent="0.25">
      <c r="A2279" t="s">
        <v>539</v>
      </c>
      <c r="B2279"/>
      <c r="C2279" t="s">
        <v>47</v>
      </c>
      <c r="D2279" s="29">
        <v>64</v>
      </c>
      <c r="E2279" s="29" t="s">
        <v>109</v>
      </c>
      <c r="F2279" t="s">
        <v>105</v>
      </c>
      <c r="G2279" s="29">
        <v>1</v>
      </c>
      <c r="H2279" s="29">
        <v>1</v>
      </c>
      <c r="I2279" s="68">
        <v>0.32</v>
      </c>
      <c r="K2279" t="s">
        <v>106</v>
      </c>
      <c r="L2279" t="s">
        <v>4192</v>
      </c>
      <c r="M2279" s="66"/>
      <c r="O2279" t="str">
        <f t="shared" si="35"/>
        <v/>
      </c>
    </row>
    <row r="2280" spans="1:15" x14ac:dyDescent="0.25">
      <c r="A2280" t="s">
        <v>539</v>
      </c>
      <c r="B2280"/>
      <c r="C2280" t="s">
        <v>77</v>
      </c>
      <c r="D2280" s="29">
        <v>2</v>
      </c>
      <c r="E2280" s="29" t="s">
        <v>114</v>
      </c>
      <c r="F2280" t="s">
        <v>113</v>
      </c>
      <c r="G2280" s="29">
        <v>1</v>
      </c>
      <c r="H2280" s="29">
        <v>1</v>
      </c>
      <c r="I2280" s="68">
        <v>2</v>
      </c>
      <c r="K2280" t="s">
        <v>106</v>
      </c>
      <c r="L2280" t="s">
        <v>4192</v>
      </c>
      <c r="M2280" s="66" t="s">
        <v>6920</v>
      </c>
      <c r="O2280" t="str">
        <f t="shared" si="35"/>
        <v/>
      </c>
    </row>
    <row r="2281" spans="1:15" x14ac:dyDescent="0.25">
      <c r="A2281" t="s">
        <v>2132</v>
      </c>
      <c r="B2281"/>
      <c r="C2281" t="s">
        <v>77</v>
      </c>
      <c r="D2281" s="29">
        <v>25</v>
      </c>
      <c r="E2281" s="29" t="s">
        <v>157</v>
      </c>
      <c r="F2281" t="s">
        <v>113</v>
      </c>
      <c r="G2281" s="29">
        <v>1</v>
      </c>
      <c r="H2281" s="29">
        <v>3</v>
      </c>
      <c r="I2281" s="68">
        <v>75</v>
      </c>
      <c r="K2281" t="s">
        <v>106</v>
      </c>
      <c r="L2281" t="s">
        <v>5102</v>
      </c>
      <c r="M2281" s="66" t="s">
        <v>6906</v>
      </c>
      <c r="O2281" t="str">
        <f t="shared" si="35"/>
        <v/>
      </c>
    </row>
    <row r="2282" spans="1:15" x14ac:dyDescent="0.25">
      <c r="A2282" t="s">
        <v>2132</v>
      </c>
      <c r="B2282"/>
      <c r="C2282" t="s">
        <v>77</v>
      </c>
      <c r="D2282" s="29">
        <v>30</v>
      </c>
      <c r="E2282" s="29" t="s">
        <v>157</v>
      </c>
      <c r="F2282" t="s">
        <v>113</v>
      </c>
      <c r="G2282" s="29">
        <v>1</v>
      </c>
      <c r="H2282" s="29">
        <v>0</v>
      </c>
      <c r="I2282" s="68">
        <v>0</v>
      </c>
      <c r="K2282" t="s">
        <v>106</v>
      </c>
      <c r="L2282" t="s">
        <v>5102</v>
      </c>
      <c r="M2282" s="66" t="s">
        <v>6906</v>
      </c>
      <c r="O2282" t="str">
        <f t="shared" si="35"/>
        <v/>
      </c>
    </row>
    <row r="2283" spans="1:15" x14ac:dyDescent="0.25">
      <c r="A2283" t="s">
        <v>2132</v>
      </c>
      <c r="B2283"/>
      <c r="C2283" t="s">
        <v>35</v>
      </c>
      <c r="D2283" s="29">
        <v>20</v>
      </c>
      <c r="E2283" s="29" t="s">
        <v>128</v>
      </c>
      <c r="F2283" t="s">
        <v>113</v>
      </c>
      <c r="G2283" s="29">
        <v>1</v>
      </c>
      <c r="H2283" s="29">
        <v>1</v>
      </c>
      <c r="I2283" s="68">
        <v>20</v>
      </c>
      <c r="K2283" t="s">
        <v>106</v>
      </c>
      <c r="L2283" t="s">
        <v>5102</v>
      </c>
      <c r="M2283" s="66"/>
      <c r="O2283" t="str">
        <f t="shared" si="35"/>
        <v/>
      </c>
    </row>
    <row r="2284" spans="1:15" x14ac:dyDescent="0.25">
      <c r="A2284" t="s">
        <v>2132</v>
      </c>
      <c r="B2284"/>
      <c r="C2284" t="s">
        <v>47</v>
      </c>
      <c r="D2284" s="29">
        <v>64</v>
      </c>
      <c r="E2284" s="29" t="s">
        <v>109</v>
      </c>
      <c r="F2284" t="s">
        <v>105</v>
      </c>
      <c r="G2284" s="29">
        <v>13</v>
      </c>
      <c r="H2284" s="29">
        <v>3</v>
      </c>
      <c r="I2284" s="68">
        <v>12.48</v>
      </c>
      <c r="K2284" t="s">
        <v>106</v>
      </c>
      <c r="L2284" t="s">
        <v>5102</v>
      </c>
      <c r="M2284" s="66"/>
      <c r="O2284" t="str">
        <f t="shared" si="35"/>
        <v/>
      </c>
    </row>
    <row r="2285" spans="1:15" x14ac:dyDescent="0.25">
      <c r="A2285" t="s">
        <v>2132</v>
      </c>
      <c r="B2285"/>
      <c r="C2285" t="s">
        <v>35</v>
      </c>
      <c r="D2285" s="29">
        <v>8</v>
      </c>
      <c r="E2285" s="29" t="s">
        <v>112</v>
      </c>
      <c r="F2285" t="s">
        <v>113</v>
      </c>
      <c r="G2285" s="29">
        <v>1</v>
      </c>
      <c r="H2285" s="29">
        <v>3</v>
      </c>
      <c r="I2285" s="68">
        <v>24</v>
      </c>
      <c r="K2285" t="s">
        <v>106</v>
      </c>
      <c r="L2285" t="s">
        <v>5102</v>
      </c>
      <c r="M2285" s="66"/>
      <c r="O2285" t="str">
        <f t="shared" si="35"/>
        <v/>
      </c>
    </row>
    <row r="2286" spans="1:15" x14ac:dyDescent="0.25">
      <c r="A2286" t="s">
        <v>2340</v>
      </c>
      <c r="B2286"/>
      <c r="C2286" t="s">
        <v>77</v>
      </c>
      <c r="D2286" s="29">
        <v>34</v>
      </c>
      <c r="E2286" s="29" t="s">
        <v>104</v>
      </c>
      <c r="F2286" t="s">
        <v>105</v>
      </c>
      <c r="G2286" s="29">
        <v>1</v>
      </c>
      <c r="H2286" s="29">
        <v>3</v>
      </c>
      <c r="I2286" s="68">
        <v>0.51</v>
      </c>
      <c r="K2286" t="s">
        <v>106</v>
      </c>
      <c r="L2286" t="s">
        <v>5103</v>
      </c>
      <c r="M2286" s="66" t="s">
        <v>6906</v>
      </c>
      <c r="O2286" t="str">
        <f t="shared" si="35"/>
        <v/>
      </c>
    </row>
    <row r="2287" spans="1:15" x14ac:dyDescent="0.25">
      <c r="A2287" t="s">
        <v>2246</v>
      </c>
      <c r="B2287"/>
      <c r="C2287" t="s">
        <v>77</v>
      </c>
      <c r="D2287" s="29">
        <v>1</v>
      </c>
      <c r="E2287" s="29" t="s">
        <v>114</v>
      </c>
      <c r="F2287" t="s">
        <v>113</v>
      </c>
      <c r="G2287" s="29">
        <v>1</v>
      </c>
      <c r="H2287" s="29">
        <v>2</v>
      </c>
      <c r="I2287" s="68">
        <v>2</v>
      </c>
      <c r="K2287" t="s">
        <v>106</v>
      </c>
      <c r="L2287" t="s">
        <v>5104</v>
      </c>
      <c r="M2287" s="66" t="s">
        <v>6906</v>
      </c>
      <c r="O2287" t="str">
        <f t="shared" si="35"/>
        <v/>
      </c>
    </row>
    <row r="2288" spans="1:15" x14ac:dyDescent="0.25">
      <c r="A2288" t="s">
        <v>2246</v>
      </c>
      <c r="B2288"/>
      <c r="C2288" t="s">
        <v>35</v>
      </c>
      <c r="D2288" s="29">
        <v>3</v>
      </c>
      <c r="E2288" s="29" t="s">
        <v>112</v>
      </c>
      <c r="F2288" t="s">
        <v>113</v>
      </c>
      <c r="G2288" s="29">
        <v>1</v>
      </c>
      <c r="H2288" s="29">
        <v>5</v>
      </c>
      <c r="I2288" s="68">
        <v>15</v>
      </c>
      <c r="K2288" t="s">
        <v>106</v>
      </c>
      <c r="L2288" t="s">
        <v>5104</v>
      </c>
      <c r="M2288" s="66"/>
      <c r="O2288" t="str">
        <f t="shared" si="35"/>
        <v/>
      </c>
    </row>
    <row r="2289" spans="1:15" x14ac:dyDescent="0.25">
      <c r="A2289" t="s">
        <v>2246</v>
      </c>
      <c r="B2289"/>
      <c r="C2289" t="s">
        <v>47</v>
      </c>
      <c r="D2289" s="29">
        <v>64</v>
      </c>
      <c r="E2289" s="29" t="s">
        <v>109</v>
      </c>
      <c r="F2289" t="s">
        <v>105</v>
      </c>
      <c r="G2289" s="29">
        <v>1</v>
      </c>
      <c r="H2289" s="29">
        <v>3</v>
      </c>
      <c r="I2289" s="68">
        <v>0.96</v>
      </c>
      <c r="K2289" t="s">
        <v>106</v>
      </c>
      <c r="L2289" t="s">
        <v>5104</v>
      </c>
      <c r="M2289" s="66"/>
      <c r="O2289" t="str">
        <f t="shared" si="35"/>
        <v/>
      </c>
    </row>
    <row r="2290" spans="1:15" x14ac:dyDescent="0.25">
      <c r="A2290" t="s">
        <v>1920</v>
      </c>
      <c r="B2290"/>
      <c r="C2290" t="s">
        <v>77</v>
      </c>
      <c r="D2290" s="29">
        <v>3</v>
      </c>
      <c r="E2290" s="29" t="s">
        <v>114</v>
      </c>
      <c r="F2290" t="s">
        <v>113</v>
      </c>
      <c r="G2290" s="29">
        <v>1</v>
      </c>
      <c r="H2290" s="29">
        <v>6</v>
      </c>
      <c r="I2290" s="68">
        <v>18</v>
      </c>
      <c r="K2290" t="s">
        <v>106</v>
      </c>
      <c r="L2290" t="s">
        <v>5105</v>
      </c>
      <c r="M2290" s="66" t="s">
        <v>6906</v>
      </c>
      <c r="O2290" t="str">
        <f t="shared" si="35"/>
        <v/>
      </c>
    </row>
    <row r="2291" spans="1:15" x14ac:dyDescent="0.25">
      <c r="A2291" t="s">
        <v>1920</v>
      </c>
      <c r="B2291"/>
      <c r="C2291" t="s">
        <v>77</v>
      </c>
      <c r="D2291" s="29">
        <v>3</v>
      </c>
      <c r="E2291" s="29" t="s">
        <v>114</v>
      </c>
      <c r="F2291" t="s">
        <v>113</v>
      </c>
      <c r="G2291" s="29">
        <v>1</v>
      </c>
      <c r="H2291" s="29">
        <v>2</v>
      </c>
      <c r="I2291" s="68">
        <v>6</v>
      </c>
      <c r="K2291" t="s">
        <v>106</v>
      </c>
      <c r="L2291" t="s">
        <v>5105</v>
      </c>
      <c r="M2291" s="66" t="s">
        <v>6906</v>
      </c>
      <c r="O2291" t="str">
        <f t="shared" si="35"/>
        <v/>
      </c>
    </row>
    <row r="2292" spans="1:15" x14ac:dyDescent="0.25">
      <c r="A2292" t="s">
        <v>1920</v>
      </c>
      <c r="B2292"/>
      <c r="C2292" t="s">
        <v>35</v>
      </c>
      <c r="D2292" s="29">
        <v>3</v>
      </c>
      <c r="E2292" s="29" t="s">
        <v>112</v>
      </c>
      <c r="F2292" t="s">
        <v>113</v>
      </c>
      <c r="G2292" s="29">
        <v>1</v>
      </c>
      <c r="H2292" s="29">
        <v>6</v>
      </c>
      <c r="I2292" s="68">
        <v>18</v>
      </c>
      <c r="K2292" t="s">
        <v>106</v>
      </c>
      <c r="L2292" t="s">
        <v>5105</v>
      </c>
      <c r="M2292" s="66"/>
      <c r="O2292" t="str">
        <f t="shared" si="35"/>
        <v/>
      </c>
    </row>
    <row r="2293" spans="1:15" x14ac:dyDescent="0.25">
      <c r="A2293" t="s">
        <v>1920</v>
      </c>
      <c r="B2293"/>
      <c r="C2293" t="s">
        <v>47</v>
      </c>
      <c r="D2293" s="29">
        <v>64</v>
      </c>
      <c r="E2293" s="29" t="s">
        <v>109</v>
      </c>
      <c r="F2293" t="s">
        <v>105</v>
      </c>
      <c r="G2293" s="29">
        <v>2</v>
      </c>
      <c r="H2293" s="29">
        <v>3</v>
      </c>
      <c r="I2293" s="68">
        <v>1.92</v>
      </c>
      <c r="K2293" t="s">
        <v>106</v>
      </c>
      <c r="L2293" t="s">
        <v>5105</v>
      </c>
      <c r="M2293" s="66"/>
      <c r="O2293" t="str">
        <f t="shared" si="35"/>
        <v/>
      </c>
    </row>
    <row r="2294" spans="1:15" x14ac:dyDescent="0.25">
      <c r="A2294" t="s">
        <v>2345</v>
      </c>
      <c r="B2294"/>
      <c r="C2294" t="s">
        <v>77</v>
      </c>
      <c r="D2294" s="29">
        <v>34</v>
      </c>
      <c r="E2294" s="29" t="s">
        <v>104</v>
      </c>
      <c r="F2294" t="s">
        <v>105</v>
      </c>
      <c r="G2294" s="29">
        <v>1</v>
      </c>
      <c r="H2294" s="29">
        <v>3</v>
      </c>
      <c r="I2294" s="68">
        <v>0.51</v>
      </c>
      <c r="K2294" t="s">
        <v>106</v>
      </c>
      <c r="L2294" t="s">
        <v>5106</v>
      </c>
      <c r="M2294" s="66" t="s">
        <v>6906</v>
      </c>
      <c r="O2294" t="str">
        <f t="shared" si="35"/>
        <v/>
      </c>
    </row>
    <row r="2295" spans="1:15" x14ac:dyDescent="0.25">
      <c r="A2295" t="s">
        <v>1843</v>
      </c>
      <c r="B2295" s="103">
        <v>48</v>
      </c>
      <c r="C2295" t="s">
        <v>77</v>
      </c>
      <c r="D2295" s="29">
        <v>3</v>
      </c>
      <c r="E2295" s="29" t="s">
        <v>114</v>
      </c>
      <c r="F2295" t="s">
        <v>113</v>
      </c>
      <c r="G2295" s="29">
        <v>1</v>
      </c>
      <c r="H2295" s="29">
        <v>2</v>
      </c>
      <c r="I2295" s="68">
        <v>6</v>
      </c>
      <c r="K2295" t="s">
        <v>150</v>
      </c>
      <c r="L2295" t="s">
        <v>5107</v>
      </c>
      <c r="M2295" s="66" t="s">
        <v>6906</v>
      </c>
      <c r="O2295" t="str">
        <f t="shared" si="35"/>
        <v/>
      </c>
    </row>
    <row r="2296" spans="1:15" x14ac:dyDescent="0.25">
      <c r="A2296" t="s">
        <v>1843</v>
      </c>
      <c r="C2296" t="s">
        <v>35</v>
      </c>
      <c r="D2296" s="29">
        <v>3</v>
      </c>
      <c r="E2296" s="29" t="s">
        <v>112</v>
      </c>
      <c r="F2296" t="s">
        <v>113</v>
      </c>
      <c r="G2296" s="29">
        <v>1</v>
      </c>
      <c r="H2296" s="29">
        <v>3</v>
      </c>
      <c r="I2296" s="68">
        <v>9</v>
      </c>
      <c r="K2296" t="s">
        <v>150</v>
      </c>
      <c r="L2296" t="s">
        <v>5107</v>
      </c>
      <c r="M2296" s="66"/>
      <c r="O2296" t="str">
        <f t="shared" si="35"/>
        <v/>
      </c>
    </row>
    <row r="2297" spans="1:15" x14ac:dyDescent="0.25">
      <c r="A2297" t="s">
        <v>1843</v>
      </c>
      <c r="C2297" t="s">
        <v>46</v>
      </c>
      <c r="D2297" s="29">
        <v>64</v>
      </c>
      <c r="E2297" s="29" t="s">
        <v>111</v>
      </c>
      <c r="F2297" t="s">
        <v>105</v>
      </c>
      <c r="G2297" s="29">
        <v>1</v>
      </c>
      <c r="H2297" s="29">
        <v>1</v>
      </c>
      <c r="I2297" s="68">
        <v>0.32</v>
      </c>
      <c r="K2297" t="s">
        <v>150</v>
      </c>
      <c r="L2297" t="s">
        <v>5107</v>
      </c>
      <c r="M2297" s="66"/>
      <c r="O2297" t="str">
        <f t="shared" si="35"/>
        <v/>
      </c>
    </row>
    <row r="2298" spans="1:15" x14ac:dyDescent="0.25">
      <c r="A2298" t="s">
        <v>1342</v>
      </c>
      <c r="B2298"/>
      <c r="C2298" t="s">
        <v>77</v>
      </c>
      <c r="D2298" s="29">
        <v>2</v>
      </c>
      <c r="E2298" s="29" t="s">
        <v>114</v>
      </c>
      <c r="F2298" t="s">
        <v>113</v>
      </c>
      <c r="G2298" s="29">
        <v>1</v>
      </c>
      <c r="H2298" s="29">
        <v>1</v>
      </c>
      <c r="I2298" s="68">
        <v>2</v>
      </c>
      <c r="K2298" t="s">
        <v>106</v>
      </c>
      <c r="L2298" t="s">
        <v>5108</v>
      </c>
      <c r="M2298" s="66" t="s">
        <v>6906</v>
      </c>
      <c r="O2298" t="str">
        <f t="shared" si="35"/>
        <v/>
      </c>
    </row>
    <row r="2299" spans="1:15" x14ac:dyDescent="0.25">
      <c r="A2299" t="s">
        <v>1342</v>
      </c>
      <c r="B2299"/>
      <c r="C2299" t="s">
        <v>35</v>
      </c>
      <c r="D2299" s="29">
        <v>96</v>
      </c>
      <c r="E2299" s="29" t="s">
        <v>108</v>
      </c>
      <c r="F2299" t="s">
        <v>105</v>
      </c>
      <c r="G2299" s="29">
        <v>1</v>
      </c>
      <c r="H2299" s="29">
        <v>1</v>
      </c>
      <c r="I2299" s="68">
        <v>0.48</v>
      </c>
      <c r="K2299" t="s">
        <v>106</v>
      </c>
      <c r="L2299" t="s">
        <v>5108</v>
      </c>
      <c r="M2299" s="66"/>
      <c r="O2299" t="str">
        <f t="shared" si="35"/>
        <v/>
      </c>
    </row>
    <row r="2300" spans="1:15" x14ac:dyDescent="0.25">
      <c r="A2300" t="s">
        <v>1342</v>
      </c>
      <c r="B2300"/>
      <c r="C2300" t="s">
        <v>46</v>
      </c>
      <c r="D2300" s="29">
        <v>96</v>
      </c>
      <c r="E2300" s="29" t="s">
        <v>111</v>
      </c>
      <c r="F2300" t="s">
        <v>105</v>
      </c>
      <c r="G2300" s="29">
        <v>1</v>
      </c>
      <c r="H2300" s="29">
        <v>1</v>
      </c>
      <c r="I2300" s="68">
        <v>0.48</v>
      </c>
      <c r="K2300" t="s">
        <v>106</v>
      </c>
      <c r="L2300" t="s">
        <v>5108</v>
      </c>
      <c r="M2300" s="66"/>
      <c r="O2300" t="str">
        <f t="shared" si="35"/>
        <v/>
      </c>
    </row>
    <row r="2301" spans="1:15" x14ac:dyDescent="0.25">
      <c r="A2301" t="s">
        <v>1644</v>
      </c>
      <c r="B2301"/>
      <c r="C2301" t="s">
        <v>77</v>
      </c>
      <c r="D2301" s="29">
        <v>1</v>
      </c>
      <c r="E2301" s="29" t="s">
        <v>114</v>
      </c>
      <c r="F2301" t="s">
        <v>113</v>
      </c>
      <c r="G2301" s="29">
        <v>1</v>
      </c>
      <c r="H2301" s="29">
        <v>1</v>
      </c>
      <c r="I2301" s="68">
        <v>1</v>
      </c>
      <c r="K2301" t="s">
        <v>106</v>
      </c>
      <c r="L2301" t="s">
        <v>5109</v>
      </c>
      <c r="M2301" s="66" t="s">
        <v>6906</v>
      </c>
      <c r="O2301" t="str">
        <f t="shared" si="35"/>
        <v/>
      </c>
    </row>
    <row r="2302" spans="1:15" x14ac:dyDescent="0.25">
      <c r="A2302" t="s">
        <v>1644</v>
      </c>
      <c r="B2302"/>
      <c r="C2302" t="s">
        <v>35</v>
      </c>
      <c r="D2302" s="29">
        <v>1</v>
      </c>
      <c r="E2302" s="29" t="s">
        <v>112</v>
      </c>
      <c r="F2302" t="s">
        <v>113</v>
      </c>
      <c r="G2302" s="29">
        <v>1</v>
      </c>
      <c r="H2302" s="29">
        <v>1</v>
      </c>
      <c r="I2302" s="68">
        <v>1</v>
      </c>
      <c r="K2302" t="s">
        <v>106</v>
      </c>
      <c r="L2302" t="s">
        <v>5109</v>
      </c>
      <c r="M2302" s="66"/>
      <c r="O2302" t="str">
        <f t="shared" si="35"/>
        <v/>
      </c>
    </row>
    <row r="2303" spans="1:15" x14ac:dyDescent="0.25">
      <c r="A2303" t="s">
        <v>1644</v>
      </c>
      <c r="B2303"/>
      <c r="C2303" t="s">
        <v>47</v>
      </c>
      <c r="D2303" s="29">
        <v>64</v>
      </c>
      <c r="E2303" s="29" t="s">
        <v>109</v>
      </c>
      <c r="F2303" t="s">
        <v>105</v>
      </c>
      <c r="G2303" s="29">
        <v>1</v>
      </c>
      <c r="H2303" s="29">
        <v>2</v>
      </c>
      <c r="I2303" s="68">
        <v>0.64</v>
      </c>
      <c r="K2303" t="s">
        <v>106</v>
      </c>
      <c r="L2303" t="s">
        <v>5109</v>
      </c>
      <c r="M2303" s="66"/>
      <c r="O2303" t="str">
        <f t="shared" si="35"/>
        <v/>
      </c>
    </row>
    <row r="2304" spans="1:15" x14ac:dyDescent="0.25">
      <c r="A2304" t="s">
        <v>1613</v>
      </c>
      <c r="B2304" s="103">
        <v>300</v>
      </c>
      <c r="C2304" t="s">
        <v>77</v>
      </c>
      <c r="D2304" s="29">
        <v>4</v>
      </c>
      <c r="E2304" s="29" t="s">
        <v>114</v>
      </c>
      <c r="F2304" t="s">
        <v>113</v>
      </c>
      <c r="G2304" s="29">
        <v>2</v>
      </c>
      <c r="H2304" s="29">
        <v>3</v>
      </c>
      <c r="I2304" s="68">
        <v>24</v>
      </c>
      <c r="K2304" t="s">
        <v>150</v>
      </c>
      <c r="L2304" t="s">
        <v>5110</v>
      </c>
      <c r="M2304" s="66" t="s">
        <v>6906</v>
      </c>
      <c r="O2304" t="str">
        <f t="shared" si="35"/>
        <v/>
      </c>
    </row>
    <row r="2305" spans="1:15" x14ac:dyDescent="0.25">
      <c r="A2305" t="s">
        <v>1613</v>
      </c>
      <c r="C2305" t="s">
        <v>77</v>
      </c>
      <c r="D2305" s="29">
        <v>4</v>
      </c>
      <c r="E2305" s="29" t="s">
        <v>114</v>
      </c>
      <c r="F2305" t="s">
        <v>113</v>
      </c>
      <c r="G2305" s="29">
        <v>2</v>
      </c>
      <c r="H2305" s="29">
        <v>2</v>
      </c>
      <c r="I2305" s="68">
        <v>16</v>
      </c>
      <c r="K2305" t="s">
        <v>150</v>
      </c>
      <c r="L2305" t="s">
        <v>5110</v>
      </c>
      <c r="M2305" s="66" t="s">
        <v>6906</v>
      </c>
      <c r="O2305" t="str">
        <f t="shared" si="35"/>
        <v/>
      </c>
    </row>
    <row r="2306" spans="1:15" x14ac:dyDescent="0.25">
      <c r="A2306" t="s">
        <v>1613</v>
      </c>
      <c r="C2306" t="s">
        <v>35</v>
      </c>
      <c r="D2306" s="29">
        <v>96</v>
      </c>
      <c r="E2306" s="29" t="s">
        <v>108</v>
      </c>
      <c r="F2306" t="s">
        <v>105</v>
      </c>
      <c r="G2306" s="29">
        <v>16</v>
      </c>
      <c r="H2306" s="29">
        <v>1</v>
      </c>
      <c r="I2306" s="68">
        <v>7.68</v>
      </c>
      <c r="K2306" t="s">
        <v>150</v>
      </c>
      <c r="L2306" t="s">
        <v>5110</v>
      </c>
      <c r="M2306" s="66"/>
      <c r="O2306" t="str">
        <f t="shared" si="35"/>
        <v/>
      </c>
    </row>
    <row r="2307" spans="1:15" x14ac:dyDescent="0.25">
      <c r="A2307" t="s">
        <v>1613</v>
      </c>
      <c r="C2307" t="s">
        <v>35</v>
      </c>
      <c r="D2307" s="29">
        <v>4</v>
      </c>
      <c r="E2307" s="29" t="s">
        <v>112</v>
      </c>
      <c r="F2307" t="s">
        <v>113</v>
      </c>
      <c r="G2307" s="29">
        <v>4</v>
      </c>
      <c r="H2307" s="29">
        <v>3</v>
      </c>
      <c r="I2307" s="68">
        <v>48</v>
      </c>
      <c r="K2307" t="s">
        <v>150</v>
      </c>
      <c r="L2307" t="s">
        <v>5110</v>
      </c>
      <c r="M2307" s="66"/>
      <c r="O2307" t="str">
        <f t="shared" si="35"/>
        <v/>
      </c>
    </row>
    <row r="2308" spans="1:15" x14ac:dyDescent="0.25">
      <c r="A2308" t="s">
        <v>1613</v>
      </c>
      <c r="C2308" t="s">
        <v>47</v>
      </c>
      <c r="D2308" s="29">
        <v>64</v>
      </c>
      <c r="E2308" s="29" t="s">
        <v>109</v>
      </c>
      <c r="F2308" t="s">
        <v>105</v>
      </c>
      <c r="G2308" s="29">
        <v>2</v>
      </c>
      <c r="H2308" s="29">
        <v>2</v>
      </c>
      <c r="I2308" s="68">
        <v>1.28</v>
      </c>
      <c r="K2308" t="s">
        <v>150</v>
      </c>
      <c r="L2308" t="s">
        <v>5110</v>
      </c>
      <c r="M2308" s="66"/>
      <c r="O2308" t="str">
        <f t="shared" si="35"/>
        <v/>
      </c>
    </row>
    <row r="2309" spans="1:15" x14ac:dyDescent="0.25">
      <c r="A2309" t="s">
        <v>3144</v>
      </c>
      <c r="B2309"/>
      <c r="C2309" t="s">
        <v>77</v>
      </c>
      <c r="D2309" s="29">
        <v>64</v>
      </c>
      <c r="E2309" s="29" t="s">
        <v>104</v>
      </c>
      <c r="F2309" t="s">
        <v>105</v>
      </c>
      <c r="G2309" s="29">
        <v>1</v>
      </c>
      <c r="H2309" s="29">
        <v>2</v>
      </c>
      <c r="I2309" s="68">
        <v>0.64</v>
      </c>
      <c r="K2309" t="s">
        <v>106</v>
      </c>
      <c r="L2309" t="s">
        <v>4010</v>
      </c>
      <c r="M2309" s="66" t="s">
        <v>6920</v>
      </c>
      <c r="O2309" t="str">
        <f t="shared" si="35"/>
        <v/>
      </c>
    </row>
    <row r="2310" spans="1:15" x14ac:dyDescent="0.25">
      <c r="A2310" t="s">
        <v>3144</v>
      </c>
      <c r="B2310"/>
      <c r="C2310" t="s">
        <v>35</v>
      </c>
      <c r="D2310" s="29">
        <v>1</v>
      </c>
      <c r="E2310" s="29" t="s">
        <v>112</v>
      </c>
      <c r="F2310" t="s">
        <v>113</v>
      </c>
      <c r="G2310" s="29">
        <v>1</v>
      </c>
      <c r="H2310" s="29">
        <v>5</v>
      </c>
      <c r="I2310" s="68">
        <v>5</v>
      </c>
      <c r="K2310" t="s">
        <v>106</v>
      </c>
      <c r="L2310" t="s">
        <v>4010</v>
      </c>
      <c r="M2310" s="66"/>
      <c r="O2310" t="str">
        <f t="shared" si="35"/>
        <v/>
      </c>
    </row>
    <row r="2311" spans="1:15" x14ac:dyDescent="0.25">
      <c r="A2311" t="s">
        <v>1797</v>
      </c>
      <c r="B2311"/>
      <c r="C2311" t="s">
        <v>77</v>
      </c>
      <c r="D2311" s="29">
        <v>1</v>
      </c>
      <c r="E2311" s="29" t="s">
        <v>114</v>
      </c>
      <c r="F2311" t="s">
        <v>113</v>
      </c>
      <c r="G2311" s="29">
        <v>1</v>
      </c>
      <c r="H2311" s="29">
        <v>1</v>
      </c>
      <c r="I2311" s="68">
        <v>1</v>
      </c>
      <c r="K2311" t="s">
        <v>106</v>
      </c>
      <c r="L2311" t="s">
        <v>5111</v>
      </c>
      <c r="M2311" s="66" t="s">
        <v>6906</v>
      </c>
      <c r="O2311" t="str">
        <f t="shared" si="35"/>
        <v/>
      </c>
    </row>
    <row r="2312" spans="1:15" x14ac:dyDescent="0.25">
      <c r="A2312" t="s">
        <v>1797</v>
      </c>
      <c r="B2312"/>
      <c r="C2312" t="s">
        <v>35</v>
      </c>
      <c r="D2312" s="29">
        <v>96</v>
      </c>
      <c r="E2312" s="29" t="s">
        <v>108</v>
      </c>
      <c r="F2312" t="s">
        <v>105</v>
      </c>
      <c r="G2312" s="29">
        <v>1</v>
      </c>
      <c r="H2312" s="29">
        <v>1</v>
      </c>
      <c r="I2312" s="68">
        <v>0.48</v>
      </c>
      <c r="K2312" t="s">
        <v>106</v>
      </c>
      <c r="L2312" t="s">
        <v>5111</v>
      </c>
      <c r="M2312" s="66"/>
      <c r="O2312" t="str">
        <f t="shared" si="35"/>
        <v/>
      </c>
    </row>
    <row r="2313" spans="1:15" x14ac:dyDescent="0.25">
      <c r="A2313" t="s">
        <v>1797</v>
      </c>
      <c r="B2313"/>
      <c r="C2313" t="s">
        <v>47</v>
      </c>
      <c r="D2313" s="29">
        <v>64</v>
      </c>
      <c r="E2313" s="29" t="s">
        <v>109</v>
      </c>
      <c r="F2313" t="s">
        <v>105</v>
      </c>
      <c r="G2313" s="29">
        <v>1</v>
      </c>
      <c r="H2313" s="29">
        <v>1</v>
      </c>
      <c r="I2313" s="68">
        <v>0.32</v>
      </c>
      <c r="K2313" t="s">
        <v>106</v>
      </c>
      <c r="L2313" t="s">
        <v>5111</v>
      </c>
      <c r="M2313" s="66"/>
      <c r="O2313" t="str">
        <f t="shared" ref="O2313:O2376" si="36">TRIM(N2313)</f>
        <v/>
      </c>
    </row>
    <row r="2314" spans="1:15" x14ac:dyDescent="0.25">
      <c r="A2314" t="s">
        <v>2257</v>
      </c>
      <c r="B2314"/>
      <c r="C2314" t="s">
        <v>77</v>
      </c>
      <c r="D2314" s="29">
        <v>2</v>
      </c>
      <c r="E2314" s="29" t="s">
        <v>114</v>
      </c>
      <c r="F2314" t="s">
        <v>113</v>
      </c>
      <c r="G2314" s="29">
        <v>1</v>
      </c>
      <c r="H2314" s="29">
        <v>1</v>
      </c>
      <c r="I2314" s="68">
        <v>2</v>
      </c>
      <c r="K2314" t="s">
        <v>106</v>
      </c>
      <c r="L2314" t="s">
        <v>5112</v>
      </c>
      <c r="M2314" s="66" t="s">
        <v>6906</v>
      </c>
      <c r="O2314" t="str">
        <f t="shared" si="36"/>
        <v/>
      </c>
    </row>
    <row r="2315" spans="1:15" x14ac:dyDescent="0.25">
      <c r="A2315" t="s">
        <v>2257</v>
      </c>
      <c r="B2315"/>
      <c r="C2315" t="s">
        <v>35</v>
      </c>
      <c r="D2315" s="29">
        <v>2</v>
      </c>
      <c r="E2315" s="29" t="s">
        <v>112</v>
      </c>
      <c r="F2315" t="s">
        <v>113</v>
      </c>
      <c r="G2315" s="29">
        <v>1</v>
      </c>
      <c r="H2315" s="29">
        <v>1</v>
      </c>
      <c r="I2315" s="68">
        <v>2</v>
      </c>
      <c r="K2315" t="s">
        <v>106</v>
      </c>
      <c r="L2315" t="s">
        <v>5112</v>
      </c>
      <c r="M2315" s="66"/>
      <c r="O2315" t="str">
        <f t="shared" si="36"/>
        <v/>
      </c>
    </row>
    <row r="2316" spans="1:15" x14ac:dyDescent="0.25">
      <c r="A2316" t="s">
        <v>2257</v>
      </c>
      <c r="B2316"/>
      <c r="C2316" t="s">
        <v>47</v>
      </c>
      <c r="D2316" s="29">
        <v>64</v>
      </c>
      <c r="E2316" s="29" t="s">
        <v>109</v>
      </c>
      <c r="F2316" t="s">
        <v>105</v>
      </c>
      <c r="G2316" s="29">
        <v>1</v>
      </c>
      <c r="H2316" s="29">
        <v>1</v>
      </c>
      <c r="I2316" s="68">
        <v>0.32</v>
      </c>
      <c r="K2316" t="s">
        <v>106</v>
      </c>
      <c r="L2316" t="s">
        <v>5112</v>
      </c>
      <c r="M2316" s="66"/>
      <c r="O2316" t="str">
        <f t="shared" si="36"/>
        <v/>
      </c>
    </row>
    <row r="2317" spans="1:15" x14ac:dyDescent="0.25">
      <c r="A2317" t="s">
        <v>2346</v>
      </c>
      <c r="B2317"/>
      <c r="C2317" t="s">
        <v>77</v>
      </c>
      <c r="D2317" s="29">
        <v>34</v>
      </c>
      <c r="E2317" s="29" t="s">
        <v>104</v>
      </c>
      <c r="F2317" t="s">
        <v>105</v>
      </c>
      <c r="G2317" s="29">
        <v>1</v>
      </c>
      <c r="H2317" s="29">
        <v>3</v>
      </c>
      <c r="I2317" s="68">
        <v>0.51</v>
      </c>
      <c r="K2317" t="s">
        <v>106</v>
      </c>
      <c r="L2317" t="s">
        <v>5113</v>
      </c>
      <c r="M2317" s="66" t="s">
        <v>6906</v>
      </c>
      <c r="O2317" t="str">
        <f t="shared" si="36"/>
        <v/>
      </c>
    </row>
    <row r="2318" spans="1:15" x14ac:dyDescent="0.25">
      <c r="A2318" t="s">
        <v>1909</v>
      </c>
      <c r="B2318"/>
      <c r="C2318" t="s">
        <v>77</v>
      </c>
      <c r="D2318" s="29">
        <v>96</v>
      </c>
      <c r="E2318" s="29" t="s">
        <v>104</v>
      </c>
      <c r="F2318" t="s">
        <v>105</v>
      </c>
      <c r="G2318" s="29">
        <v>1</v>
      </c>
      <c r="H2318" s="29">
        <v>1</v>
      </c>
      <c r="I2318" s="68">
        <v>0.48</v>
      </c>
      <c r="K2318" t="s">
        <v>106</v>
      </c>
      <c r="L2318" t="s">
        <v>3934</v>
      </c>
      <c r="M2318" s="66" t="s">
        <v>6920</v>
      </c>
      <c r="O2318" t="str">
        <f t="shared" si="36"/>
        <v/>
      </c>
    </row>
    <row r="2319" spans="1:15" x14ac:dyDescent="0.25">
      <c r="A2319" t="s">
        <v>1909</v>
      </c>
      <c r="B2319"/>
      <c r="C2319" t="s">
        <v>35</v>
      </c>
      <c r="D2319" s="29">
        <v>96</v>
      </c>
      <c r="E2319" s="29" t="s">
        <v>108</v>
      </c>
      <c r="F2319" t="s">
        <v>105</v>
      </c>
      <c r="G2319" s="29">
        <v>2</v>
      </c>
      <c r="H2319" s="29">
        <v>2</v>
      </c>
      <c r="I2319" s="68">
        <v>1.92</v>
      </c>
      <c r="K2319" t="s">
        <v>106</v>
      </c>
      <c r="L2319" t="s">
        <v>3934</v>
      </c>
      <c r="M2319" s="66"/>
      <c r="O2319" t="str">
        <f t="shared" si="36"/>
        <v/>
      </c>
    </row>
    <row r="2320" spans="1:15" x14ac:dyDescent="0.25">
      <c r="A2320" t="s">
        <v>2225</v>
      </c>
      <c r="B2320"/>
      <c r="C2320" t="s">
        <v>77</v>
      </c>
      <c r="D2320" s="29">
        <v>2</v>
      </c>
      <c r="E2320" s="29" t="s">
        <v>114</v>
      </c>
      <c r="F2320" t="s">
        <v>113</v>
      </c>
      <c r="G2320" s="29">
        <v>1</v>
      </c>
      <c r="H2320" s="29">
        <v>2</v>
      </c>
      <c r="I2320" s="68">
        <v>4</v>
      </c>
      <c r="K2320" t="s">
        <v>106</v>
      </c>
      <c r="L2320" t="s">
        <v>5114</v>
      </c>
      <c r="M2320" s="66" t="s">
        <v>6906</v>
      </c>
      <c r="O2320" t="str">
        <f t="shared" si="36"/>
        <v/>
      </c>
    </row>
    <row r="2321" spans="1:15" x14ac:dyDescent="0.25">
      <c r="A2321" t="s">
        <v>2225</v>
      </c>
      <c r="B2321"/>
      <c r="C2321" t="s">
        <v>77</v>
      </c>
      <c r="D2321" s="29">
        <v>34</v>
      </c>
      <c r="E2321" s="29" t="s">
        <v>104</v>
      </c>
      <c r="F2321" t="s">
        <v>105</v>
      </c>
      <c r="G2321" s="29">
        <v>1</v>
      </c>
      <c r="H2321" s="29">
        <v>3</v>
      </c>
      <c r="I2321" s="68">
        <v>0.51</v>
      </c>
      <c r="K2321" t="s">
        <v>106</v>
      </c>
      <c r="L2321" t="s">
        <v>5114</v>
      </c>
      <c r="M2321" s="66" t="s">
        <v>6906</v>
      </c>
      <c r="O2321" t="str">
        <f t="shared" si="36"/>
        <v/>
      </c>
    </row>
    <row r="2322" spans="1:15" x14ac:dyDescent="0.25">
      <c r="A2322" t="s">
        <v>2225</v>
      </c>
      <c r="B2322"/>
      <c r="C2322" t="s">
        <v>35</v>
      </c>
      <c r="D2322" s="29">
        <v>3</v>
      </c>
      <c r="E2322" s="29" t="s">
        <v>112</v>
      </c>
      <c r="F2322" t="s">
        <v>113</v>
      </c>
      <c r="G2322" s="29">
        <v>1</v>
      </c>
      <c r="H2322" s="29">
        <v>4</v>
      </c>
      <c r="I2322" s="68">
        <v>12</v>
      </c>
      <c r="K2322" t="s">
        <v>106</v>
      </c>
      <c r="L2322" t="s">
        <v>5114</v>
      </c>
      <c r="M2322" s="66"/>
      <c r="O2322" t="str">
        <f t="shared" si="36"/>
        <v/>
      </c>
    </row>
    <row r="2323" spans="1:15" x14ac:dyDescent="0.25">
      <c r="A2323" t="s">
        <v>2225</v>
      </c>
      <c r="B2323"/>
      <c r="C2323" t="s">
        <v>47</v>
      </c>
      <c r="D2323" s="29">
        <v>64</v>
      </c>
      <c r="E2323" s="29" t="s">
        <v>109</v>
      </c>
      <c r="F2323" t="s">
        <v>105</v>
      </c>
      <c r="G2323" s="29">
        <v>1</v>
      </c>
      <c r="H2323" s="29">
        <v>3</v>
      </c>
      <c r="I2323" s="68">
        <v>0.96</v>
      </c>
      <c r="K2323" t="s">
        <v>106</v>
      </c>
      <c r="L2323" t="s">
        <v>5114</v>
      </c>
      <c r="M2323" s="66"/>
      <c r="O2323" t="str">
        <f t="shared" si="36"/>
        <v/>
      </c>
    </row>
    <row r="2324" spans="1:15" x14ac:dyDescent="0.25">
      <c r="A2324" t="s">
        <v>3109</v>
      </c>
      <c r="B2324"/>
      <c r="C2324" t="s">
        <v>77</v>
      </c>
      <c r="D2324" s="29">
        <v>2</v>
      </c>
      <c r="E2324" s="29" t="s">
        <v>114</v>
      </c>
      <c r="F2324" t="s">
        <v>113</v>
      </c>
      <c r="G2324" s="29">
        <v>1</v>
      </c>
      <c r="H2324" s="29">
        <v>1</v>
      </c>
      <c r="I2324" s="68">
        <v>2</v>
      </c>
      <c r="K2324" t="s">
        <v>106</v>
      </c>
      <c r="L2324" t="s">
        <v>4336</v>
      </c>
      <c r="M2324" s="66" t="s">
        <v>6920</v>
      </c>
      <c r="O2324" t="str">
        <f t="shared" si="36"/>
        <v/>
      </c>
    </row>
    <row r="2325" spans="1:15" x14ac:dyDescent="0.25">
      <c r="A2325" t="s">
        <v>3109</v>
      </c>
      <c r="B2325"/>
      <c r="C2325" t="s">
        <v>35</v>
      </c>
      <c r="D2325" s="29">
        <v>2</v>
      </c>
      <c r="E2325" s="29" t="s">
        <v>112</v>
      </c>
      <c r="F2325" t="s">
        <v>113</v>
      </c>
      <c r="G2325" s="29">
        <v>1</v>
      </c>
      <c r="H2325" s="29">
        <v>1</v>
      </c>
      <c r="I2325" s="68">
        <v>2</v>
      </c>
      <c r="K2325" t="s">
        <v>106</v>
      </c>
      <c r="L2325" t="s">
        <v>4336</v>
      </c>
      <c r="M2325" s="66"/>
      <c r="O2325" t="str">
        <f t="shared" si="36"/>
        <v/>
      </c>
    </row>
    <row r="2326" spans="1:15" x14ac:dyDescent="0.25">
      <c r="A2326" t="s">
        <v>2991</v>
      </c>
      <c r="B2326"/>
      <c r="C2326" t="s">
        <v>77</v>
      </c>
      <c r="D2326" s="29">
        <v>2</v>
      </c>
      <c r="E2326" s="29" t="s">
        <v>114</v>
      </c>
      <c r="F2326" t="s">
        <v>113</v>
      </c>
      <c r="G2326" s="29">
        <v>1</v>
      </c>
      <c r="H2326" s="29">
        <v>2</v>
      </c>
      <c r="I2326" s="68">
        <v>4</v>
      </c>
      <c r="K2326" t="s">
        <v>106</v>
      </c>
      <c r="L2326" t="s">
        <v>5115</v>
      </c>
      <c r="M2326" s="66" t="s">
        <v>6906</v>
      </c>
      <c r="O2326" t="str">
        <f t="shared" si="36"/>
        <v/>
      </c>
    </row>
    <row r="2327" spans="1:15" x14ac:dyDescent="0.25">
      <c r="A2327" t="s">
        <v>2991</v>
      </c>
      <c r="B2327"/>
      <c r="C2327" t="s">
        <v>47</v>
      </c>
      <c r="D2327" s="29">
        <v>64</v>
      </c>
      <c r="E2327" s="29" t="s">
        <v>109</v>
      </c>
      <c r="F2327" t="s">
        <v>105</v>
      </c>
      <c r="G2327" s="29">
        <v>4</v>
      </c>
      <c r="H2327" s="29">
        <v>1</v>
      </c>
      <c r="I2327" s="68">
        <v>1.28</v>
      </c>
      <c r="K2327" t="s">
        <v>106</v>
      </c>
      <c r="L2327" t="s">
        <v>5115</v>
      </c>
      <c r="M2327" s="66"/>
      <c r="O2327" t="str">
        <f t="shared" si="36"/>
        <v/>
      </c>
    </row>
    <row r="2328" spans="1:15" x14ac:dyDescent="0.25">
      <c r="A2328" t="s">
        <v>2991</v>
      </c>
      <c r="B2328"/>
      <c r="C2328" t="s">
        <v>35</v>
      </c>
      <c r="D2328" s="29">
        <v>2</v>
      </c>
      <c r="E2328" s="29" t="s">
        <v>112</v>
      </c>
      <c r="F2328" t="s">
        <v>113</v>
      </c>
      <c r="G2328" s="29">
        <v>1</v>
      </c>
      <c r="H2328" s="29">
        <v>3</v>
      </c>
      <c r="I2328" s="68">
        <v>6</v>
      </c>
      <c r="K2328" t="s">
        <v>106</v>
      </c>
      <c r="L2328" t="s">
        <v>5115</v>
      </c>
      <c r="M2328" s="66"/>
      <c r="O2328" t="str">
        <f t="shared" si="36"/>
        <v/>
      </c>
    </row>
    <row r="2329" spans="1:15" x14ac:dyDescent="0.25">
      <c r="A2329" t="s">
        <v>2365</v>
      </c>
      <c r="B2329"/>
      <c r="C2329" t="s">
        <v>77</v>
      </c>
      <c r="D2329" s="29">
        <v>34</v>
      </c>
      <c r="E2329" s="29" t="s">
        <v>104</v>
      </c>
      <c r="F2329" t="s">
        <v>105</v>
      </c>
      <c r="G2329" s="29">
        <v>1</v>
      </c>
      <c r="H2329" s="29">
        <v>3</v>
      </c>
      <c r="I2329" s="68">
        <v>0.51</v>
      </c>
      <c r="K2329" t="s">
        <v>106</v>
      </c>
      <c r="L2329" t="s">
        <v>5116</v>
      </c>
      <c r="M2329" s="66" t="s">
        <v>6906</v>
      </c>
      <c r="O2329" t="str">
        <f t="shared" si="36"/>
        <v/>
      </c>
    </row>
    <row r="2330" spans="1:15" x14ac:dyDescent="0.25">
      <c r="A2330" t="s">
        <v>3024</v>
      </c>
      <c r="B2330" s="103">
        <v>3</v>
      </c>
      <c r="C2330" t="s">
        <v>77</v>
      </c>
      <c r="D2330" s="29">
        <v>64</v>
      </c>
      <c r="E2330" s="29" t="s">
        <v>104</v>
      </c>
      <c r="F2330" t="s">
        <v>105</v>
      </c>
      <c r="G2330" s="29">
        <v>2</v>
      </c>
      <c r="H2330" s="29">
        <v>1</v>
      </c>
      <c r="I2330" s="68">
        <v>0.64</v>
      </c>
      <c r="K2330" t="s">
        <v>150</v>
      </c>
      <c r="L2330" t="s">
        <v>5117</v>
      </c>
      <c r="M2330" s="66" t="s">
        <v>6906</v>
      </c>
      <c r="O2330" t="str">
        <f t="shared" si="36"/>
        <v/>
      </c>
    </row>
    <row r="2331" spans="1:15" x14ac:dyDescent="0.25">
      <c r="A2331" t="s">
        <v>3024</v>
      </c>
      <c r="B2331" s="103">
        <v>3</v>
      </c>
      <c r="C2331" t="s">
        <v>35</v>
      </c>
      <c r="D2331" s="29">
        <v>96</v>
      </c>
      <c r="E2331" s="29" t="s">
        <v>108</v>
      </c>
      <c r="F2331" t="s">
        <v>105</v>
      </c>
      <c r="G2331" s="29">
        <v>2</v>
      </c>
      <c r="H2331" s="29">
        <v>1</v>
      </c>
      <c r="I2331" s="68">
        <v>0.96</v>
      </c>
      <c r="K2331" t="s">
        <v>150</v>
      </c>
      <c r="L2331" t="s">
        <v>5117</v>
      </c>
      <c r="M2331" s="66"/>
      <c r="O2331" t="str">
        <f t="shared" si="36"/>
        <v/>
      </c>
    </row>
    <row r="2332" spans="1:15" x14ac:dyDescent="0.25">
      <c r="A2332" t="s">
        <v>3024</v>
      </c>
      <c r="B2332" s="103">
        <v>3</v>
      </c>
      <c r="C2332" t="s">
        <v>46</v>
      </c>
      <c r="D2332" s="29">
        <v>96</v>
      </c>
      <c r="E2332" s="29" t="s">
        <v>111</v>
      </c>
      <c r="F2332" t="s">
        <v>105</v>
      </c>
      <c r="G2332" s="29">
        <v>1</v>
      </c>
      <c r="H2332" s="29">
        <v>1</v>
      </c>
      <c r="I2332" s="68">
        <v>0.48</v>
      </c>
      <c r="K2332" t="s">
        <v>150</v>
      </c>
      <c r="L2332" t="s">
        <v>5117</v>
      </c>
      <c r="M2332" s="66"/>
      <c r="O2332" t="str">
        <f t="shared" si="36"/>
        <v/>
      </c>
    </row>
    <row r="2333" spans="1:15" x14ac:dyDescent="0.25">
      <c r="A2333" t="s">
        <v>540</v>
      </c>
      <c r="B2333"/>
      <c r="C2333" t="s">
        <v>35</v>
      </c>
      <c r="D2333" s="29">
        <v>1</v>
      </c>
      <c r="E2333" s="29" t="s">
        <v>112</v>
      </c>
      <c r="F2333" t="s">
        <v>113</v>
      </c>
      <c r="G2333" s="29">
        <v>1</v>
      </c>
      <c r="H2333" s="29">
        <v>1</v>
      </c>
      <c r="I2333" s="68">
        <v>1</v>
      </c>
      <c r="K2333" t="s">
        <v>106</v>
      </c>
      <c r="L2333" t="s">
        <v>5118</v>
      </c>
      <c r="M2333" s="66"/>
      <c r="O2333" t="str">
        <f t="shared" si="36"/>
        <v/>
      </c>
    </row>
    <row r="2334" spans="1:15" x14ac:dyDescent="0.25">
      <c r="A2334" t="s">
        <v>540</v>
      </c>
      <c r="B2334"/>
      <c r="C2334" t="s">
        <v>46</v>
      </c>
      <c r="D2334" s="29">
        <v>96</v>
      </c>
      <c r="E2334" s="29" t="s">
        <v>111</v>
      </c>
      <c r="F2334" t="s">
        <v>105</v>
      </c>
      <c r="G2334" s="29">
        <v>2</v>
      </c>
      <c r="H2334" s="29">
        <v>1</v>
      </c>
      <c r="I2334" s="68">
        <v>0.96</v>
      </c>
      <c r="K2334" t="s">
        <v>106</v>
      </c>
      <c r="L2334" t="s">
        <v>5118</v>
      </c>
      <c r="M2334" s="66"/>
      <c r="O2334" t="str">
        <f t="shared" si="36"/>
        <v/>
      </c>
    </row>
    <row r="2335" spans="1:15" x14ac:dyDescent="0.25">
      <c r="A2335" t="s">
        <v>540</v>
      </c>
      <c r="B2335"/>
      <c r="C2335" t="s">
        <v>77</v>
      </c>
      <c r="D2335" s="29">
        <v>3</v>
      </c>
      <c r="E2335" s="29" t="s">
        <v>114</v>
      </c>
      <c r="F2335" t="s">
        <v>113</v>
      </c>
      <c r="G2335" s="29">
        <v>1</v>
      </c>
      <c r="H2335" s="29">
        <v>1</v>
      </c>
      <c r="I2335" s="68">
        <v>3</v>
      </c>
      <c r="K2335" t="s">
        <v>106</v>
      </c>
      <c r="L2335" t="s">
        <v>5118</v>
      </c>
      <c r="M2335" s="66" t="s">
        <v>6906</v>
      </c>
      <c r="O2335" t="str">
        <f t="shared" si="36"/>
        <v/>
      </c>
    </row>
    <row r="2336" spans="1:15" x14ac:dyDescent="0.25">
      <c r="A2336" t="s">
        <v>1798</v>
      </c>
      <c r="B2336"/>
      <c r="C2336" t="s">
        <v>77</v>
      </c>
      <c r="D2336" s="29">
        <v>2</v>
      </c>
      <c r="E2336" s="29" t="s">
        <v>114</v>
      </c>
      <c r="F2336" t="s">
        <v>113</v>
      </c>
      <c r="G2336" s="29">
        <v>1</v>
      </c>
      <c r="H2336" s="29">
        <v>1</v>
      </c>
      <c r="I2336" s="68">
        <v>2</v>
      </c>
      <c r="K2336" t="s">
        <v>106</v>
      </c>
      <c r="L2336" t="s">
        <v>5119</v>
      </c>
      <c r="M2336" s="66" t="s">
        <v>6906</v>
      </c>
      <c r="O2336" t="str">
        <f t="shared" si="36"/>
        <v/>
      </c>
    </row>
    <row r="2337" spans="1:15" x14ac:dyDescent="0.25">
      <c r="A2337" t="s">
        <v>1798</v>
      </c>
      <c r="B2337"/>
      <c r="C2337" t="s">
        <v>35</v>
      </c>
      <c r="D2337" s="29">
        <v>2</v>
      </c>
      <c r="E2337" s="29" t="s">
        <v>112</v>
      </c>
      <c r="F2337" t="s">
        <v>113</v>
      </c>
      <c r="G2337" s="29">
        <v>1</v>
      </c>
      <c r="H2337" s="29">
        <v>1</v>
      </c>
      <c r="I2337" s="68">
        <v>2</v>
      </c>
      <c r="K2337" t="s">
        <v>106</v>
      </c>
      <c r="L2337" t="s">
        <v>5119</v>
      </c>
      <c r="M2337" s="66"/>
      <c r="O2337" t="str">
        <f t="shared" si="36"/>
        <v/>
      </c>
    </row>
    <row r="2338" spans="1:15" x14ac:dyDescent="0.25">
      <c r="A2338" t="s">
        <v>1798</v>
      </c>
      <c r="B2338"/>
      <c r="C2338" t="s">
        <v>46</v>
      </c>
      <c r="D2338" s="29">
        <v>64</v>
      </c>
      <c r="E2338" s="29" t="s">
        <v>111</v>
      </c>
      <c r="F2338" t="s">
        <v>105</v>
      </c>
      <c r="G2338" s="29">
        <v>1</v>
      </c>
      <c r="H2338" s="29">
        <v>1</v>
      </c>
      <c r="I2338" s="68">
        <v>0.32</v>
      </c>
      <c r="K2338" t="s">
        <v>106</v>
      </c>
      <c r="L2338" t="s">
        <v>5119</v>
      </c>
      <c r="M2338" s="66"/>
      <c r="O2338" t="str">
        <f t="shared" si="36"/>
        <v/>
      </c>
    </row>
    <row r="2339" spans="1:15" x14ac:dyDescent="0.25">
      <c r="A2339" t="s">
        <v>2995</v>
      </c>
      <c r="B2339"/>
      <c r="C2339" t="s">
        <v>77</v>
      </c>
      <c r="D2339" s="29">
        <v>2</v>
      </c>
      <c r="E2339" s="29" t="s">
        <v>114</v>
      </c>
      <c r="F2339" t="s">
        <v>113</v>
      </c>
      <c r="G2339" s="29">
        <v>1</v>
      </c>
      <c r="H2339" s="29">
        <v>1</v>
      </c>
      <c r="I2339" s="68">
        <v>2</v>
      </c>
      <c r="K2339" t="s">
        <v>106</v>
      </c>
      <c r="L2339" t="s">
        <v>4006</v>
      </c>
      <c r="M2339" s="66" t="s">
        <v>6920</v>
      </c>
      <c r="O2339" t="str">
        <f t="shared" si="36"/>
        <v/>
      </c>
    </row>
    <row r="2340" spans="1:15" x14ac:dyDescent="0.25">
      <c r="A2340" t="s">
        <v>2995</v>
      </c>
      <c r="B2340"/>
      <c r="C2340" t="s">
        <v>35</v>
      </c>
      <c r="D2340" s="29">
        <v>2</v>
      </c>
      <c r="E2340" s="29" t="s">
        <v>112</v>
      </c>
      <c r="F2340" t="s">
        <v>113</v>
      </c>
      <c r="G2340" s="29">
        <v>1</v>
      </c>
      <c r="H2340" s="29">
        <v>1</v>
      </c>
      <c r="I2340" s="68">
        <v>2</v>
      </c>
      <c r="K2340" t="s">
        <v>106</v>
      </c>
      <c r="L2340" t="s">
        <v>4006</v>
      </c>
      <c r="M2340" s="66"/>
      <c r="O2340" t="str">
        <f t="shared" si="36"/>
        <v/>
      </c>
    </row>
    <row r="2341" spans="1:15" x14ac:dyDescent="0.25">
      <c r="A2341" t="s">
        <v>1736</v>
      </c>
      <c r="B2341"/>
      <c r="C2341" t="s">
        <v>77</v>
      </c>
      <c r="D2341" s="29">
        <v>1</v>
      </c>
      <c r="E2341" s="29" t="s">
        <v>114</v>
      </c>
      <c r="F2341" t="s">
        <v>113</v>
      </c>
      <c r="G2341" s="29">
        <v>1</v>
      </c>
      <c r="H2341" s="29">
        <v>1</v>
      </c>
      <c r="I2341" s="68">
        <v>1</v>
      </c>
      <c r="K2341" t="s">
        <v>106</v>
      </c>
      <c r="L2341" t="s">
        <v>5120</v>
      </c>
      <c r="M2341" s="66" t="s">
        <v>6906</v>
      </c>
      <c r="O2341" t="str">
        <f t="shared" si="36"/>
        <v/>
      </c>
    </row>
    <row r="2342" spans="1:15" x14ac:dyDescent="0.25">
      <c r="A2342" t="s">
        <v>1736</v>
      </c>
      <c r="B2342"/>
      <c r="C2342" t="s">
        <v>47</v>
      </c>
      <c r="D2342" s="29">
        <v>64</v>
      </c>
      <c r="E2342" s="29" t="s">
        <v>109</v>
      </c>
      <c r="F2342" t="s">
        <v>105</v>
      </c>
      <c r="G2342" s="29">
        <v>2</v>
      </c>
      <c r="H2342" s="29">
        <v>2</v>
      </c>
      <c r="I2342" s="68">
        <v>1.28</v>
      </c>
      <c r="K2342" t="s">
        <v>106</v>
      </c>
      <c r="L2342" t="s">
        <v>5120</v>
      </c>
      <c r="M2342" s="66"/>
      <c r="O2342" t="str">
        <f t="shared" si="36"/>
        <v/>
      </c>
    </row>
    <row r="2343" spans="1:15" x14ac:dyDescent="0.25">
      <c r="A2343" t="s">
        <v>1736</v>
      </c>
      <c r="B2343"/>
      <c r="C2343" t="s">
        <v>35</v>
      </c>
      <c r="D2343" s="29">
        <v>2</v>
      </c>
      <c r="E2343" s="29" t="s">
        <v>112</v>
      </c>
      <c r="F2343" t="s">
        <v>113</v>
      </c>
      <c r="G2343" s="29">
        <v>1</v>
      </c>
      <c r="H2343" s="29">
        <v>1</v>
      </c>
      <c r="I2343" s="68">
        <v>2</v>
      </c>
      <c r="K2343" t="s">
        <v>106</v>
      </c>
      <c r="L2343" t="s">
        <v>5120</v>
      </c>
      <c r="M2343" s="66"/>
      <c r="O2343" t="str">
        <f t="shared" si="36"/>
        <v/>
      </c>
    </row>
    <row r="2344" spans="1:15" x14ac:dyDescent="0.25">
      <c r="A2344" t="s">
        <v>1894</v>
      </c>
      <c r="B2344"/>
      <c r="C2344" t="s">
        <v>77</v>
      </c>
      <c r="D2344" s="29">
        <v>1</v>
      </c>
      <c r="E2344" s="29" t="s">
        <v>114</v>
      </c>
      <c r="F2344" t="s">
        <v>113</v>
      </c>
      <c r="G2344" s="29">
        <v>1</v>
      </c>
      <c r="H2344" s="29">
        <v>1</v>
      </c>
      <c r="I2344" s="68">
        <v>1</v>
      </c>
      <c r="K2344" t="s">
        <v>106</v>
      </c>
      <c r="L2344" t="s">
        <v>5121</v>
      </c>
      <c r="M2344" s="66" t="s">
        <v>6906</v>
      </c>
      <c r="O2344" t="str">
        <f t="shared" si="36"/>
        <v/>
      </c>
    </row>
    <row r="2345" spans="1:15" x14ac:dyDescent="0.25">
      <c r="A2345" t="s">
        <v>1894</v>
      </c>
      <c r="B2345"/>
      <c r="C2345" t="s">
        <v>35</v>
      </c>
      <c r="D2345" s="29">
        <v>96</v>
      </c>
      <c r="E2345" s="29" t="s">
        <v>108</v>
      </c>
      <c r="F2345" t="s">
        <v>105</v>
      </c>
      <c r="G2345" s="29">
        <v>1</v>
      </c>
      <c r="H2345" s="29">
        <v>1</v>
      </c>
      <c r="I2345" s="68">
        <v>0.48</v>
      </c>
      <c r="K2345" t="s">
        <v>106</v>
      </c>
      <c r="L2345" t="s">
        <v>5121</v>
      </c>
      <c r="M2345" s="66"/>
      <c r="O2345" t="str">
        <f t="shared" si="36"/>
        <v/>
      </c>
    </row>
    <row r="2346" spans="1:15" x14ac:dyDescent="0.25">
      <c r="A2346" t="s">
        <v>1894</v>
      </c>
      <c r="B2346"/>
      <c r="C2346" t="s">
        <v>46</v>
      </c>
      <c r="D2346" s="29">
        <v>64</v>
      </c>
      <c r="E2346" s="29" t="s">
        <v>111</v>
      </c>
      <c r="F2346" t="s">
        <v>105</v>
      </c>
      <c r="G2346" s="29">
        <v>1</v>
      </c>
      <c r="H2346" s="29">
        <v>1</v>
      </c>
      <c r="I2346" s="68">
        <v>0.32</v>
      </c>
      <c r="K2346" t="s">
        <v>106</v>
      </c>
      <c r="L2346" t="s">
        <v>5121</v>
      </c>
      <c r="M2346" s="66"/>
      <c r="O2346" t="str">
        <f t="shared" si="36"/>
        <v/>
      </c>
    </row>
    <row r="2347" spans="1:15" x14ac:dyDescent="0.25">
      <c r="A2347" t="s">
        <v>1714</v>
      </c>
      <c r="B2347"/>
      <c r="C2347" t="s">
        <v>77</v>
      </c>
      <c r="D2347" s="29">
        <v>2</v>
      </c>
      <c r="E2347" s="29" t="s">
        <v>114</v>
      </c>
      <c r="F2347" t="s">
        <v>113</v>
      </c>
      <c r="G2347" s="29">
        <v>1</v>
      </c>
      <c r="H2347" s="29">
        <v>1</v>
      </c>
      <c r="I2347" s="68">
        <v>2</v>
      </c>
      <c r="K2347" t="s">
        <v>106</v>
      </c>
      <c r="L2347" t="s">
        <v>5122</v>
      </c>
      <c r="M2347" s="66" t="s">
        <v>6906</v>
      </c>
      <c r="O2347" t="str">
        <f t="shared" si="36"/>
        <v/>
      </c>
    </row>
    <row r="2348" spans="1:15" x14ac:dyDescent="0.25">
      <c r="A2348" t="s">
        <v>1714</v>
      </c>
      <c r="B2348"/>
      <c r="C2348" t="s">
        <v>35</v>
      </c>
      <c r="D2348" s="29">
        <v>2</v>
      </c>
      <c r="E2348" s="29" t="s">
        <v>112</v>
      </c>
      <c r="F2348" t="s">
        <v>113</v>
      </c>
      <c r="G2348" s="29">
        <v>1</v>
      </c>
      <c r="H2348" s="29">
        <v>1</v>
      </c>
      <c r="I2348" s="68">
        <v>2</v>
      </c>
      <c r="K2348" t="s">
        <v>106</v>
      </c>
      <c r="L2348" t="s">
        <v>5122</v>
      </c>
      <c r="M2348" s="66"/>
      <c r="O2348" t="str">
        <f t="shared" si="36"/>
        <v/>
      </c>
    </row>
    <row r="2349" spans="1:15" x14ac:dyDescent="0.25">
      <c r="A2349" t="s">
        <v>1714</v>
      </c>
      <c r="B2349"/>
      <c r="C2349" t="s">
        <v>47</v>
      </c>
      <c r="D2349" s="29">
        <v>64</v>
      </c>
      <c r="E2349" s="29" t="s">
        <v>109</v>
      </c>
      <c r="F2349" t="s">
        <v>105</v>
      </c>
      <c r="G2349" s="29">
        <v>1</v>
      </c>
      <c r="H2349" s="29">
        <v>2</v>
      </c>
      <c r="I2349" s="68">
        <v>0.64</v>
      </c>
      <c r="K2349" t="s">
        <v>106</v>
      </c>
      <c r="L2349" t="s">
        <v>5122</v>
      </c>
      <c r="M2349" s="66"/>
      <c r="O2349" t="str">
        <f t="shared" si="36"/>
        <v/>
      </c>
    </row>
    <row r="2350" spans="1:15" x14ac:dyDescent="0.25">
      <c r="A2350" t="s">
        <v>1917</v>
      </c>
      <c r="B2350"/>
      <c r="C2350" t="s">
        <v>77</v>
      </c>
      <c r="D2350" s="29">
        <v>2</v>
      </c>
      <c r="E2350" s="29" t="s">
        <v>114</v>
      </c>
      <c r="F2350" t="s">
        <v>113</v>
      </c>
      <c r="G2350" s="29">
        <v>1</v>
      </c>
      <c r="H2350" s="29">
        <v>2</v>
      </c>
      <c r="I2350" s="68">
        <v>4</v>
      </c>
      <c r="K2350" t="s">
        <v>106</v>
      </c>
      <c r="L2350" t="s">
        <v>4063</v>
      </c>
      <c r="M2350" s="66" t="s">
        <v>6920</v>
      </c>
      <c r="O2350" t="str">
        <f t="shared" si="36"/>
        <v/>
      </c>
    </row>
    <row r="2351" spans="1:15" x14ac:dyDescent="0.25">
      <c r="A2351" t="s">
        <v>1917</v>
      </c>
      <c r="B2351"/>
      <c r="C2351" t="s">
        <v>35</v>
      </c>
      <c r="D2351" s="29">
        <v>4</v>
      </c>
      <c r="E2351" s="29" t="s">
        <v>112</v>
      </c>
      <c r="F2351" t="s">
        <v>113</v>
      </c>
      <c r="G2351" s="29">
        <v>1</v>
      </c>
      <c r="H2351" s="29">
        <v>2</v>
      </c>
      <c r="I2351" s="68">
        <v>8</v>
      </c>
      <c r="K2351" t="s">
        <v>106</v>
      </c>
      <c r="L2351" t="s">
        <v>4063</v>
      </c>
      <c r="M2351" s="66"/>
      <c r="O2351" t="str">
        <f t="shared" si="36"/>
        <v/>
      </c>
    </row>
    <row r="2352" spans="1:15" x14ac:dyDescent="0.25">
      <c r="A2352" t="s">
        <v>3201</v>
      </c>
      <c r="B2352"/>
      <c r="C2352" t="s">
        <v>77</v>
      </c>
      <c r="D2352" s="29">
        <v>4</v>
      </c>
      <c r="E2352" s="29" t="s">
        <v>114</v>
      </c>
      <c r="F2352" t="s">
        <v>113</v>
      </c>
      <c r="G2352" s="29">
        <v>1</v>
      </c>
      <c r="H2352" s="29">
        <v>1</v>
      </c>
      <c r="I2352" s="68">
        <v>4</v>
      </c>
      <c r="K2352" t="s">
        <v>106</v>
      </c>
      <c r="L2352" t="s">
        <v>4223</v>
      </c>
      <c r="M2352" s="66" t="s">
        <v>6920</v>
      </c>
      <c r="O2352" t="str">
        <f t="shared" si="36"/>
        <v/>
      </c>
    </row>
    <row r="2353" spans="1:15" x14ac:dyDescent="0.25">
      <c r="A2353" t="s">
        <v>3201</v>
      </c>
      <c r="B2353"/>
      <c r="C2353" t="s">
        <v>35</v>
      </c>
      <c r="D2353" s="29">
        <v>4</v>
      </c>
      <c r="E2353" s="29" t="s">
        <v>112</v>
      </c>
      <c r="F2353" t="s">
        <v>113</v>
      </c>
      <c r="G2353" s="29">
        <v>1</v>
      </c>
      <c r="H2353" s="29">
        <v>1</v>
      </c>
      <c r="I2353" s="68">
        <v>4</v>
      </c>
      <c r="K2353" t="s">
        <v>106</v>
      </c>
      <c r="L2353" t="s">
        <v>4223</v>
      </c>
      <c r="M2353" s="66"/>
      <c r="O2353" t="str">
        <f t="shared" si="36"/>
        <v/>
      </c>
    </row>
    <row r="2354" spans="1:15" x14ac:dyDescent="0.25">
      <c r="A2354" t="s">
        <v>2263</v>
      </c>
      <c r="B2354"/>
      <c r="C2354" t="s">
        <v>77</v>
      </c>
      <c r="D2354" s="29">
        <v>1</v>
      </c>
      <c r="E2354" s="29" t="s">
        <v>114</v>
      </c>
      <c r="F2354" t="s">
        <v>113</v>
      </c>
      <c r="G2354" s="29">
        <v>1</v>
      </c>
      <c r="H2354" s="29">
        <v>3</v>
      </c>
      <c r="I2354" s="68">
        <v>3</v>
      </c>
      <c r="K2354" t="s">
        <v>106</v>
      </c>
      <c r="L2354" t="s">
        <v>5123</v>
      </c>
      <c r="M2354" s="66" t="s">
        <v>6906</v>
      </c>
      <c r="O2354" t="str">
        <f t="shared" si="36"/>
        <v/>
      </c>
    </row>
    <row r="2355" spans="1:15" x14ac:dyDescent="0.25">
      <c r="A2355" t="s">
        <v>2263</v>
      </c>
      <c r="B2355"/>
      <c r="C2355" t="s">
        <v>47</v>
      </c>
      <c r="D2355" s="29">
        <v>64</v>
      </c>
      <c r="E2355" s="29" t="s">
        <v>109</v>
      </c>
      <c r="F2355" t="s">
        <v>105</v>
      </c>
      <c r="G2355" s="29">
        <v>3</v>
      </c>
      <c r="H2355" s="29">
        <v>5</v>
      </c>
      <c r="I2355" s="68">
        <v>4.8</v>
      </c>
      <c r="K2355" t="s">
        <v>106</v>
      </c>
      <c r="L2355" t="s">
        <v>5123</v>
      </c>
      <c r="M2355" s="66"/>
      <c r="O2355" t="str">
        <f t="shared" si="36"/>
        <v/>
      </c>
    </row>
    <row r="2356" spans="1:15" x14ac:dyDescent="0.25">
      <c r="A2356" t="s">
        <v>2263</v>
      </c>
      <c r="B2356"/>
      <c r="C2356" t="s">
        <v>35</v>
      </c>
      <c r="D2356" s="29">
        <v>2</v>
      </c>
      <c r="E2356" s="29" t="s">
        <v>112</v>
      </c>
      <c r="F2356" t="s">
        <v>113</v>
      </c>
      <c r="G2356" s="29">
        <v>1</v>
      </c>
      <c r="H2356" s="29">
        <v>6</v>
      </c>
      <c r="I2356" s="68">
        <v>12</v>
      </c>
      <c r="K2356" t="s">
        <v>106</v>
      </c>
      <c r="L2356" t="s">
        <v>5123</v>
      </c>
      <c r="M2356" s="66"/>
      <c r="O2356" t="str">
        <f t="shared" si="36"/>
        <v/>
      </c>
    </row>
    <row r="2357" spans="1:15" x14ac:dyDescent="0.25">
      <c r="A2357" t="s">
        <v>1286</v>
      </c>
      <c r="B2357"/>
      <c r="C2357" t="s">
        <v>77</v>
      </c>
      <c r="D2357" s="29">
        <v>96</v>
      </c>
      <c r="E2357" s="29" t="s">
        <v>104</v>
      </c>
      <c r="F2357" t="s">
        <v>105</v>
      </c>
      <c r="G2357" s="29">
        <v>1</v>
      </c>
      <c r="H2357" s="29">
        <v>1</v>
      </c>
      <c r="I2357" s="68">
        <v>0.48</v>
      </c>
      <c r="K2357" t="s">
        <v>106</v>
      </c>
      <c r="L2357" t="s">
        <v>5124</v>
      </c>
      <c r="M2357" s="66" t="s">
        <v>6906</v>
      </c>
      <c r="O2357" t="str">
        <f t="shared" si="36"/>
        <v/>
      </c>
    </row>
    <row r="2358" spans="1:15" x14ac:dyDescent="0.25">
      <c r="A2358" t="s">
        <v>1286</v>
      </c>
      <c r="B2358"/>
      <c r="C2358" t="s">
        <v>35</v>
      </c>
      <c r="D2358" s="29">
        <v>96</v>
      </c>
      <c r="E2358" s="29" t="s">
        <v>108</v>
      </c>
      <c r="F2358" t="s">
        <v>105</v>
      </c>
      <c r="G2358" s="29">
        <v>2</v>
      </c>
      <c r="H2358" s="29">
        <v>1</v>
      </c>
      <c r="I2358" s="68">
        <v>0.96</v>
      </c>
      <c r="K2358" t="s">
        <v>106</v>
      </c>
      <c r="L2358" t="s">
        <v>5124</v>
      </c>
      <c r="M2358" s="66"/>
      <c r="O2358" t="str">
        <f t="shared" si="36"/>
        <v/>
      </c>
    </row>
    <row r="2359" spans="1:15" x14ac:dyDescent="0.25">
      <c r="A2359" t="s">
        <v>1286</v>
      </c>
      <c r="B2359"/>
      <c r="C2359" t="s">
        <v>46</v>
      </c>
      <c r="D2359" s="29">
        <v>96</v>
      </c>
      <c r="E2359" s="29" t="s">
        <v>111</v>
      </c>
      <c r="F2359" t="s">
        <v>105</v>
      </c>
      <c r="G2359" s="29">
        <v>1</v>
      </c>
      <c r="H2359" s="29">
        <v>1</v>
      </c>
      <c r="I2359" s="68">
        <v>0.48</v>
      </c>
      <c r="K2359" t="s">
        <v>106</v>
      </c>
      <c r="L2359" t="s">
        <v>5124</v>
      </c>
      <c r="M2359" s="66"/>
      <c r="O2359" t="str">
        <f t="shared" si="36"/>
        <v/>
      </c>
    </row>
    <row r="2360" spans="1:15" x14ac:dyDescent="0.25">
      <c r="A2360" t="s">
        <v>2368</v>
      </c>
      <c r="B2360"/>
      <c r="C2360" t="s">
        <v>77</v>
      </c>
      <c r="D2360" s="29">
        <v>34</v>
      </c>
      <c r="E2360" s="29" t="s">
        <v>104</v>
      </c>
      <c r="F2360" t="s">
        <v>105</v>
      </c>
      <c r="G2360" s="29">
        <v>1</v>
      </c>
      <c r="H2360" s="29">
        <v>3</v>
      </c>
      <c r="I2360" s="68">
        <v>0.51</v>
      </c>
      <c r="K2360" t="s">
        <v>106</v>
      </c>
      <c r="L2360" t="s">
        <v>5125</v>
      </c>
      <c r="M2360" s="66" t="s">
        <v>6906</v>
      </c>
      <c r="O2360" t="str">
        <f t="shared" si="36"/>
        <v/>
      </c>
    </row>
    <row r="2361" spans="1:15" x14ac:dyDescent="0.25">
      <c r="A2361" t="s">
        <v>236</v>
      </c>
      <c r="C2361" t="s">
        <v>35</v>
      </c>
      <c r="D2361" s="29">
        <v>96</v>
      </c>
      <c r="E2361" s="29" t="s">
        <v>108</v>
      </c>
      <c r="F2361" t="s">
        <v>105</v>
      </c>
      <c r="G2361" s="29">
        <v>2</v>
      </c>
      <c r="H2361" s="29">
        <v>1</v>
      </c>
      <c r="I2361" s="68">
        <v>0.96</v>
      </c>
      <c r="K2361" t="s">
        <v>150</v>
      </c>
      <c r="L2361" t="s">
        <v>4366</v>
      </c>
      <c r="M2361" s="66"/>
      <c r="O2361" t="str">
        <f t="shared" si="36"/>
        <v/>
      </c>
    </row>
    <row r="2362" spans="1:15" x14ac:dyDescent="0.25">
      <c r="A2362" t="s">
        <v>236</v>
      </c>
      <c r="C2362" t="s">
        <v>46</v>
      </c>
      <c r="D2362" s="29">
        <v>64</v>
      </c>
      <c r="E2362" s="29" t="s">
        <v>111</v>
      </c>
      <c r="F2362" t="s">
        <v>105</v>
      </c>
      <c r="G2362" s="29">
        <v>1</v>
      </c>
      <c r="H2362" s="29">
        <v>1</v>
      </c>
      <c r="I2362" s="68">
        <v>0.32</v>
      </c>
      <c r="K2362" t="s">
        <v>150</v>
      </c>
      <c r="L2362" t="s">
        <v>4366</v>
      </c>
      <c r="M2362" s="66"/>
      <c r="O2362" t="str">
        <f t="shared" si="36"/>
        <v/>
      </c>
    </row>
    <row r="2363" spans="1:15" x14ac:dyDescent="0.25">
      <c r="A2363" t="s">
        <v>236</v>
      </c>
      <c r="B2363" s="103">
        <v>8</v>
      </c>
      <c r="C2363" t="s">
        <v>77</v>
      </c>
      <c r="D2363" s="29">
        <v>2</v>
      </c>
      <c r="E2363" s="29" t="s">
        <v>114</v>
      </c>
      <c r="F2363" t="s">
        <v>113</v>
      </c>
      <c r="G2363" s="29">
        <v>1</v>
      </c>
      <c r="H2363" s="29">
        <v>1</v>
      </c>
      <c r="I2363" s="68">
        <v>2</v>
      </c>
      <c r="K2363" t="s">
        <v>150</v>
      </c>
      <c r="L2363" t="s">
        <v>4366</v>
      </c>
      <c r="M2363" s="66" t="s">
        <v>6920</v>
      </c>
      <c r="O2363" t="str">
        <f t="shared" si="36"/>
        <v/>
      </c>
    </row>
    <row r="2364" spans="1:15" x14ac:dyDescent="0.25">
      <c r="A2364" t="s">
        <v>551</v>
      </c>
      <c r="B2364"/>
      <c r="C2364" t="s">
        <v>35</v>
      </c>
      <c r="D2364" s="29">
        <v>3</v>
      </c>
      <c r="E2364" s="29" t="s">
        <v>112</v>
      </c>
      <c r="F2364" t="s">
        <v>113</v>
      </c>
      <c r="G2364" s="29">
        <v>1</v>
      </c>
      <c r="H2364" s="29">
        <v>1</v>
      </c>
      <c r="I2364" s="68">
        <v>3</v>
      </c>
      <c r="K2364" t="s">
        <v>106</v>
      </c>
      <c r="L2364" t="s">
        <v>5126</v>
      </c>
      <c r="M2364" s="66"/>
      <c r="O2364" t="str">
        <f t="shared" si="36"/>
        <v/>
      </c>
    </row>
    <row r="2365" spans="1:15" x14ac:dyDescent="0.25">
      <c r="A2365" t="s">
        <v>551</v>
      </c>
      <c r="B2365"/>
      <c r="C2365" t="s">
        <v>46</v>
      </c>
      <c r="D2365" s="29">
        <v>96</v>
      </c>
      <c r="E2365" s="29" t="s">
        <v>111</v>
      </c>
      <c r="F2365" t="s">
        <v>105</v>
      </c>
      <c r="G2365" s="29">
        <v>1</v>
      </c>
      <c r="H2365" s="29">
        <v>1</v>
      </c>
      <c r="I2365" s="68">
        <v>0.48</v>
      </c>
      <c r="K2365" t="s">
        <v>106</v>
      </c>
      <c r="L2365" t="s">
        <v>5126</v>
      </c>
      <c r="M2365" s="66"/>
      <c r="O2365" t="str">
        <f t="shared" si="36"/>
        <v/>
      </c>
    </row>
    <row r="2366" spans="1:15" x14ac:dyDescent="0.25">
      <c r="A2366" t="s">
        <v>551</v>
      </c>
      <c r="B2366"/>
      <c r="C2366" t="s">
        <v>77</v>
      </c>
      <c r="D2366" s="29">
        <v>2</v>
      </c>
      <c r="E2366" s="29" t="s">
        <v>114</v>
      </c>
      <c r="F2366" t="s">
        <v>113</v>
      </c>
      <c r="G2366" s="29">
        <v>1</v>
      </c>
      <c r="H2366" s="29">
        <v>2</v>
      </c>
      <c r="I2366" s="68">
        <v>4</v>
      </c>
      <c r="K2366" t="s">
        <v>106</v>
      </c>
      <c r="L2366" t="s">
        <v>5126</v>
      </c>
      <c r="M2366" s="66" t="s">
        <v>6906</v>
      </c>
      <c r="O2366" t="str">
        <f t="shared" si="36"/>
        <v/>
      </c>
    </row>
    <row r="2367" spans="1:15" x14ac:dyDescent="0.25">
      <c r="A2367" t="s">
        <v>1729</v>
      </c>
      <c r="B2367"/>
      <c r="C2367" t="s">
        <v>77</v>
      </c>
      <c r="D2367" s="29">
        <v>4</v>
      </c>
      <c r="E2367" s="29" t="s">
        <v>114</v>
      </c>
      <c r="F2367" t="s">
        <v>113</v>
      </c>
      <c r="G2367" s="29">
        <v>1</v>
      </c>
      <c r="H2367" s="29">
        <v>2</v>
      </c>
      <c r="I2367" s="68">
        <v>8</v>
      </c>
      <c r="K2367" t="s">
        <v>106</v>
      </c>
      <c r="L2367" t="s">
        <v>4384</v>
      </c>
      <c r="M2367" s="66" t="s">
        <v>6920</v>
      </c>
      <c r="O2367" t="str">
        <f t="shared" si="36"/>
        <v/>
      </c>
    </row>
    <row r="2368" spans="1:15" x14ac:dyDescent="0.25">
      <c r="A2368" t="s">
        <v>1729</v>
      </c>
      <c r="B2368"/>
      <c r="C2368" t="s">
        <v>35</v>
      </c>
      <c r="D2368" s="29">
        <v>2</v>
      </c>
      <c r="E2368" s="29" t="s">
        <v>112</v>
      </c>
      <c r="F2368" t="s">
        <v>113</v>
      </c>
      <c r="G2368" s="29">
        <v>1</v>
      </c>
      <c r="H2368" s="29">
        <v>2</v>
      </c>
      <c r="I2368" s="68">
        <v>4</v>
      </c>
      <c r="K2368" t="s">
        <v>106</v>
      </c>
      <c r="L2368" t="s">
        <v>4384</v>
      </c>
      <c r="M2368" s="66"/>
      <c r="O2368" t="str">
        <f t="shared" si="36"/>
        <v/>
      </c>
    </row>
    <row r="2369" spans="1:15" x14ac:dyDescent="0.25">
      <c r="A2369" t="s">
        <v>1729</v>
      </c>
      <c r="B2369"/>
      <c r="C2369" t="s">
        <v>47</v>
      </c>
      <c r="D2369" s="29">
        <v>64</v>
      </c>
      <c r="E2369" s="29" t="s">
        <v>109</v>
      </c>
      <c r="F2369" t="s">
        <v>105</v>
      </c>
      <c r="G2369" s="29">
        <v>1</v>
      </c>
      <c r="H2369" s="29">
        <v>1</v>
      </c>
      <c r="I2369" s="68">
        <v>0.32</v>
      </c>
      <c r="K2369" t="s">
        <v>106</v>
      </c>
      <c r="L2369" t="s">
        <v>4384</v>
      </c>
      <c r="M2369" s="66"/>
      <c r="O2369" t="str">
        <f t="shared" si="36"/>
        <v/>
      </c>
    </row>
    <row r="2370" spans="1:15" x14ac:dyDescent="0.25">
      <c r="A2370" t="s">
        <v>3217</v>
      </c>
      <c r="B2370" s="103">
        <v>8</v>
      </c>
      <c r="C2370" t="s">
        <v>77</v>
      </c>
      <c r="D2370" s="29">
        <v>96</v>
      </c>
      <c r="E2370" s="29" t="s">
        <v>104</v>
      </c>
      <c r="F2370" t="s">
        <v>105</v>
      </c>
      <c r="G2370" s="29">
        <v>3</v>
      </c>
      <c r="H2370" s="29">
        <v>1</v>
      </c>
      <c r="I2370" s="68">
        <v>1.44</v>
      </c>
      <c r="K2370" t="s">
        <v>150</v>
      </c>
      <c r="L2370" t="s">
        <v>5127</v>
      </c>
      <c r="M2370" s="66" t="s">
        <v>6906</v>
      </c>
      <c r="O2370" t="str">
        <f t="shared" si="36"/>
        <v/>
      </c>
    </row>
    <row r="2371" spans="1:15" x14ac:dyDescent="0.25">
      <c r="A2371" t="s">
        <v>3217</v>
      </c>
      <c r="B2371" s="103">
        <v>8</v>
      </c>
      <c r="C2371" t="s">
        <v>35</v>
      </c>
      <c r="D2371" s="29">
        <v>96</v>
      </c>
      <c r="E2371" s="29" t="s">
        <v>108</v>
      </c>
      <c r="F2371" t="s">
        <v>105</v>
      </c>
      <c r="G2371" s="29">
        <v>4</v>
      </c>
      <c r="H2371" s="29">
        <v>1</v>
      </c>
      <c r="I2371" s="68">
        <v>1.92</v>
      </c>
      <c r="K2371" t="s">
        <v>150</v>
      </c>
      <c r="L2371" t="s">
        <v>5127</v>
      </c>
      <c r="M2371" s="66"/>
      <c r="O2371" t="str">
        <f t="shared" si="36"/>
        <v/>
      </c>
    </row>
    <row r="2372" spans="1:15" x14ac:dyDescent="0.25">
      <c r="A2372" t="s">
        <v>3217</v>
      </c>
      <c r="B2372" s="103">
        <v>8</v>
      </c>
      <c r="C2372" t="s">
        <v>46</v>
      </c>
      <c r="D2372" s="29">
        <v>64</v>
      </c>
      <c r="E2372" s="29" t="s">
        <v>111</v>
      </c>
      <c r="F2372" t="s">
        <v>105</v>
      </c>
      <c r="G2372" s="29">
        <v>1</v>
      </c>
      <c r="H2372" s="29">
        <v>1</v>
      </c>
      <c r="I2372" s="68">
        <v>0.32</v>
      </c>
      <c r="K2372" t="s">
        <v>150</v>
      </c>
      <c r="L2372" t="s">
        <v>5127</v>
      </c>
      <c r="M2372" s="66"/>
      <c r="O2372" t="str">
        <f t="shared" si="36"/>
        <v/>
      </c>
    </row>
    <row r="2373" spans="1:15" x14ac:dyDescent="0.25">
      <c r="A2373" t="s">
        <v>2364</v>
      </c>
      <c r="B2373"/>
      <c r="C2373" t="s">
        <v>77</v>
      </c>
      <c r="D2373" s="29">
        <v>34</v>
      </c>
      <c r="E2373" s="29" t="s">
        <v>104</v>
      </c>
      <c r="F2373" t="s">
        <v>105</v>
      </c>
      <c r="G2373" s="29">
        <v>1</v>
      </c>
      <c r="H2373" s="29">
        <v>3</v>
      </c>
      <c r="I2373" s="68">
        <v>0.51</v>
      </c>
      <c r="K2373" t="s">
        <v>106</v>
      </c>
      <c r="L2373" t="s">
        <v>5128</v>
      </c>
      <c r="M2373" s="66" t="s">
        <v>6906</v>
      </c>
      <c r="O2373" t="str">
        <f t="shared" si="36"/>
        <v/>
      </c>
    </row>
    <row r="2374" spans="1:15" x14ac:dyDescent="0.25">
      <c r="A2374" t="s">
        <v>1595</v>
      </c>
      <c r="B2374"/>
      <c r="C2374" t="s">
        <v>77</v>
      </c>
      <c r="D2374" s="29">
        <v>96</v>
      </c>
      <c r="E2374" s="29" t="s">
        <v>104</v>
      </c>
      <c r="F2374" t="s">
        <v>105</v>
      </c>
      <c r="G2374" s="29">
        <v>2</v>
      </c>
      <c r="H2374" s="29">
        <v>1</v>
      </c>
      <c r="I2374" s="68">
        <v>0.96</v>
      </c>
      <c r="K2374" t="s">
        <v>106</v>
      </c>
      <c r="L2374" t="s">
        <v>5129</v>
      </c>
      <c r="M2374" s="66" t="s">
        <v>6906</v>
      </c>
      <c r="O2374" t="str">
        <f t="shared" si="36"/>
        <v/>
      </c>
    </row>
    <row r="2375" spans="1:15" x14ac:dyDescent="0.25">
      <c r="A2375" t="s">
        <v>1595</v>
      </c>
      <c r="B2375"/>
      <c r="C2375" t="s">
        <v>77</v>
      </c>
      <c r="D2375" s="29">
        <v>4</v>
      </c>
      <c r="E2375" s="29" t="s">
        <v>114</v>
      </c>
      <c r="F2375" t="s">
        <v>113</v>
      </c>
      <c r="G2375" s="29">
        <v>2</v>
      </c>
      <c r="H2375" s="29">
        <v>2</v>
      </c>
      <c r="I2375" s="68">
        <v>16</v>
      </c>
      <c r="K2375" t="s">
        <v>106</v>
      </c>
      <c r="L2375" t="s">
        <v>5129</v>
      </c>
      <c r="M2375" s="66" t="s">
        <v>6906</v>
      </c>
      <c r="O2375" t="str">
        <f t="shared" si="36"/>
        <v/>
      </c>
    </row>
    <row r="2376" spans="1:15" x14ac:dyDescent="0.25">
      <c r="A2376" t="s">
        <v>1595</v>
      </c>
      <c r="B2376"/>
      <c r="C2376" t="s">
        <v>47</v>
      </c>
      <c r="D2376" s="29">
        <v>64</v>
      </c>
      <c r="E2376" s="29" t="s">
        <v>109</v>
      </c>
      <c r="F2376" t="s">
        <v>105</v>
      </c>
      <c r="G2376" s="29">
        <v>1</v>
      </c>
      <c r="H2376" s="29">
        <v>1</v>
      </c>
      <c r="I2376" s="68">
        <v>0.32</v>
      </c>
      <c r="K2376" t="s">
        <v>106</v>
      </c>
      <c r="L2376" t="s">
        <v>5129</v>
      </c>
      <c r="M2376" s="66"/>
      <c r="O2376" t="str">
        <f t="shared" si="36"/>
        <v/>
      </c>
    </row>
    <row r="2377" spans="1:15" x14ac:dyDescent="0.25">
      <c r="A2377" t="s">
        <v>1595</v>
      </c>
      <c r="B2377"/>
      <c r="C2377" t="s">
        <v>35</v>
      </c>
      <c r="D2377" s="29">
        <v>96</v>
      </c>
      <c r="E2377" s="29" t="s">
        <v>108</v>
      </c>
      <c r="F2377" t="s">
        <v>105</v>
      </c>
      <c r="G2377" s="29">
        <v>1</v>
      </c>
      <c r="H2377" s="29">
        <v>1</v>
      </c>
      <c r="I2377" s="68">
        <v>0.48</v>
      </c>
      <c r="K2377" t="s">
        <v>106</v>
      </c>
      <c r="L2377" t="s">
        <v>5129</v>
      </c>
      <c r="M2377" s="66"/>
      <c r="O2377" t="str">
        <f t="shared" ref="O2377:O2440" si="37">TRIM(N2377)</f>
        <v/>
      </c>
    </row>
    <row r="2378" spans="1:15" x14ac:dyDescent="0.25">
      <c r="A2378" t="s">
        <v>1595</v>
      </c>
      <c r="B2378"/>
      <c r="C2378" t="s">
        <v>35</v>
      </c>
      <c r="D2378" s="29">
        <v>4</v>
      </c>
      <c r="E2378" s="29" t="s">
        <v>112</v>
      </c>
      <c r="F2378" t="s">
        <v>113</v>
      </c>
      <c r="G2378" s="29">
        <v>1</v>
      </c>
      <c r="H2378" s="29">
        <v>3</v>
      </c>
      <c r="I2378" s="68">
        <v>12</v>
      </c>
      <c r="K2378" t="s">
        <v>106</v>
      </c>
      <c r="L2378" t="s">
        <v>5129</v>
      </c>
      <c r="M2378" s="66"/>
      <c r="O2378" t="str">
        <f t="shared" si="37"/>
        <v/>
      </c>
    </row>
    <row r="2379" spans="1:15" x14ac:dyDescent="0.25">
      <c r="A2379" t="s">
        <v>1595</v>
      </c>
      <c r="B2379"/>
      <c r="C2379" t="s">
        <v>47</v>
      </c>
      <c r="D2379" s="29">
        <v>1</v>
      </c>
      <c r="E2379" s="29" t="s">
        <v>126</v>
      </c>
      <c r="F2379" t="s">
        <v>113</v>
      </c>
      <c r="G2379" s="29">
        <v>1</v>
      </c>
      <c r="H2379" s="29">
        <v>2</v>
      </c>
      <c r="I2379" s="68">
        <v>2</v>
      </c>
      <c r="K2379" t="s">
        <v>106</v>
      </c>
      <c r="L2379" t="s">
        <v>5129</v>
      </c>
      <c r="M2379" s="66"/>
      <c r="O2379" t="str">
        <f t="shared" si="37"/>
        <v/>
      </c>
    </row>
    <row r="2380" spans="1:15" x14ac:dyDescent="0.25">
      <c r="A2380" t="s">
        <v>2051</v>
      </c>
      <c r="B2380"/>
      <c r="C2380" t="s">
        <v>77</v>
      </c>
      <c r="D2380" s="29">
        <v>4</v>
      </c>
      <c r="E2380" s="29" t="s">
        <v>114</v>
      </c>
      <c r="F2380" t="s">
        <v>113</v>
      </c>
      <c r="G2380" s="29">
        <v>1</v>
      </c>
      <c r="H2380" s="29">
        <v>3</v>
      </c>
      <c r="I2380" s="68">
        <v>12</v>
      </c>
      <c r="K2380" t="s">
        <v>106</v>
      </c>
      <c r="L2380" t="s">
        <v>5130</v>
      </c>
      <c r="M2380" s="66" t="s">
        <v>6906</v>
      </c>
      <c r="O2380" t="str">
        <f t="shared" si="37"/>
        <v/>
      </c>
    </row>
    <row r="2381" spans="1:15" x14ac:dyDescent="0.25">
      <c r="A2381" t="s">
        <v>2051</v>
      </c>
      <c r="B2381"/>
      <c r="C2381" t="s">
        <v>35</v>
      </c>
      <c r="D2381" s="29">
        <v>8</v>
      </c>
      <c r="E2381" s="29" t="s">
        <v>112</v>
      </c>
      <c r="F2381" t="s">
        <v>113</v>
      </c>
      <c r="G2381" s="29">
        <v>1</v>
      </c>
      <c r="H2381" s="29">
        <v>2</v>
      </c>
      <c r="I2381" s="68">
        <v>16</v>
      </c>
      <c r="K2381" t="s">
        <v>106</v>
      </c>
      <c r="L2381" t="s">
        <v>5130</v>
      </c>
      <c r="M2381" s="66"/>
      <c r="O2381" t="str">
        <f t="shared" si="37"/>
        <v/>
      </c>
    </row>
    <row r="2382" spans="1:15" x14ac:dyDescent="0.25">
      <c r="A2382" t="s">
        <v>2051</v>
      </c>
      <c r="B2382"/>
      <c r="C2382" t="s">
        <v>35</v>
      </c>
      <c r="D2382" s="29">
        <v>4</v>
      </c>
      <c r="E2382" s="29" t="s">
        <v>112</v>
      </c>
      <c r="F2382" t="s">
        <v>113</v>
      </c>
      <c r="G2382" s="29">
        <v>1</v>
      </c>
      <c r="H2382" s="29">
        <v>2</v>
      </c>
      <c r="I2382" s="68">
        <v>8</v>
      </c>
      <c r="K2382" t="s">
        <v>106</v>
      </c>
      <c r="L2382" t="s">
        <v>5130</v>
      </c>
      <c r="M2382" s="66"/>
      <c r="O2382" t="str">
        <f t="shared" si="37"/>
        <v/>
      </c>
    </row>
    <row r="2383" spans="1:15" x14ac:dyDescent="0.25">
      <c r="A2383" t="s">
        <v>2051</v>
      </c>
      <c r="B2383"/>
      <c r="C2383" t="s">
        <v>47</v>
      </c>
      <c r="D2383" s="29">
        <v>2</v>
      </c>
      <c r="E2383" s="29" t="s">
        <v>126</v>
      </c>
      <c r="F2383" t="s">
        <v>113</v>
      </c>
      <c r="G2383" s="29">
        <v>1</v>
      </c>
      <c r="H2383" s="29">
        <v>2</v>
      </c>
      <c r="I2383" s="68">
        <v>4</v>
      </c>
      <c r="K2383" t="s">
        <v>106</v>
      </c>
      <c r="L2383" t="s">
        <v>5130</v>
      </c>
      <c r="M2383" s="66"/>
      <c r="O2383" t="str">
        <f t="shared" si="37"/>
        <v/>
      </c>
    </row>
    <row r="2384" spans="1:15" x14ac:dyDescent="0.25">
      <c r="A2384" t="s">
        <v>2133</v>
      </c>
      <c r="B2384"/>
      <c r="C2384" t="s">
        <v>77</v>
      </c>
      <c r="D2384" s="29">
        <v>2</v>
      </c>
      <c r="E2384" s="29" t="s">
        <v>616</v>
      </c>
      <c r="F2384" t="s">
        <v>113</v>
      </c>
      <c r="G2384" s="29">
        <v>1</v>
      </c>
      <c r="H2384" s="29">
        <v>1</v>
      </c>
      <c r="I2384" s="68">
        <v>2</v>
      </c>
      <c r="K2384" t="s">
        <v>106</v>
      </c>
      <c r="L2384" t="s">
        <v>5131</v>
      </c>
      <c r="M2384" s="66" t="s">
        <v>6906</v>
      </c>
      <c r="O2384" t="str">
        <f t="shared" si="37"/>
        <v/>
      </c>
    </row>
    <row r="2385" spans="1:15" x14ac:dyDescent="0.25">
      <c r="A2385" t="s">
        <v>2133</v>
      </c>
      <c r="B2385"/>
      <c r="C2385" t="s">
        <v>77</v>
      </c>
      <c r="D2385" s="29">
        <v>3</v>
      </c>
      <c r="E2385" s="29" t="s">
        <v>114</v>
      </c>
      <c r="F2385" t="s">
        <v>113</v>
      </c>
      <c r="G2385" s="29">
        <v>1</v>
      </c>
      <c r="H2385" s="29">
        <v>1</v>
      </c>
      <c r="I2385" s="68">
        <v>3</v>
      </c>
      <c r="K2385" t="s">
        <v>106</v>
      </c>
      <c r="L2385" t="s">
        <v>5131</v>
      </c>
      <c r="M2385" s="66" t="s">
        <v>6906</v>
      </c>
      <c r="O2385" t="str">
        <f t="shared" si="37"/>
        <v/>
      </c>
    </row>
    <row r="2386" spans="1:15" x14ac:dyDescent="0.25">
      <c r="A2386" t="s">
        <v>2133</v>
      </c>
      <c r="B2386"/>
      <c r="C2386" t="s">
        <v>35</v>
      </c>
      <c r="D2386" s="29">
        <v>96</v>
      </c>
      <c r="E2386" s="29" t="s">
        <v>108</v>
      </c>
      <c r="F2386" t="s">
        <v>105</v>
      </c>
      <c r="G2386" s="29">
        <v>4</v>
      </c>
      <c r="H2386" s="29">
        <v>1</v>
      </c>
      <c r="I2386" s="68">
        <v>1.92</v>
      </c>
      <c r="K2386" t="s">
        <v>106</v>
      </c>
      <c r="L2386" t="s">
        <v>5131</v>
      </c>
      <c r="M2386" s="66"/>
      <c r="O2386" t="str">
        <f t="shared" si="37"/>
        <v/>
      </c>
    </row>
    <row r="2387" spans="1:15" x14ac:dyDescent="0.25">
      <c r="A2387" t="s">
        <v>2133</v>
      </c>
      <c r="B2387"/>
      <c r="C2387" t="s">
        <v>46</v>
      </c>
      <c r="D2387" s="29">
        <v>96</v>
      </c>
      <c r="E2387" s="29" t="s">
        <v>111</v>
      </c>
      <c r="F2387" t="s">
        <v>105</v>
      </c>
      <c r="G2387" s="29">
        <v>8</v>
      </c>
      <c r="H2387" s="29">
        <v>1</v>
      </c>
      <c r="I2387" s="68">
        <v>3.84</v>
      </c>
      <c r="K2387" t="s">
        <v>106</v>
      </c>
      <c r="L2387" t="s">
        <v>5131</v>
      </c>
      <c r="M2387" s="66"/>
      <c r="O2387" t="str">
        <f t="shared" si="37"/>
        <v/>
      </c>
    </row>
    <row r="2388" spans="1:15" x14ac:dyDescent="0.25">
      <c r="A2388" t="s">
        <v>1540</v>
      </c>
      <c r="B2388" s="103">
        <v>183</v>
      </c>
      <c r="C2388" t="s">
        <v>77</v>
      </c>
      <c r="D2388" s="29">
        <v>4</v>
      </c>
      <c r="E2388" s="29" t="s">
        <v>114</v>
      </c>
      <c r="F2388" t="s">
        <v>113</v>
      </c>
      <c r="G2388" s="29">
        <v>1</v>
      </c>
      <c r="H2388" s="29">
        <v>1</v>
      </c>
      <c r="I2388" s="68">
        <v>4</v>
      </c>
      <c r="K2388" t="s">
        <v>150</v>
      </c>
      <c r="L2388" t="s">
        <v>4513</v>
      </c>
      <c r="M2388" s="66" t="s">
        <v>6906</v>
      </c>
      <c r="O2388" t="str">
        <f t="shared" si="37"/>
        <v/>
      </c>
    </row>
    <row r="2389" spans="1:15" x14ac:dyDescent="0.25">
      <c r="A2389" t="s">
        <v>1540</v>
      </c>
      <c r="C2389" t="s">
        <v>77</v>
      </c>
      <c r="D2389" s="29">
        <v>4</v>
      </c>
      <c r="E2389" s="29" t="s">
        <v>114</v>
      </c>
      <c r="F2389" t="s">
        <v>113</v>
      </c>
      <c r="G2389" s="29">
        <v>1</v>
      </c>
      <c r="H2389" s="29">
        <v>1</v>
      </c>
      <c r="I2389" s="68">
        <v>4</v>
      </c>
      <c r="K2389" t="s">
        <v>150</v>
      </c>
      <c r="L2389" t="s">
        <v>4513</v>
      </c>
      <c r="M2389" s="66" t="s">
        <v>6906</v>
      </c>
      <c r="O2389" t="str">
        <f t="shared" si="37"/>
        <v/>
      </c>
    </row>
    <row r="2390" spans="1:15" x14ac:dyDescent="0.25">
      <c r="A2390" t="s">
        <v>1540</v>
      </c>
      <c r="C2390" t="s">
        <v>77</v>
      </c>
      <c r="D2390" s="29">
        <v>4</v>
      </c>
      <c r="E2390" s="29" t="s">
        <v>114</v>
      </c>
      <c r="F2390" t="s">
        <v>113</v>
      </c>
      <c r="G2390" s="29">
        <v>1</v>
      </c>
      <c r="H2390" s="29">
        <v>1</v>
      </c>
      <c r="I2390" s="68">
        <v>4</v>
      </c>
      <c r="K2390" t="s">
        <v>150</v>
      </c>
      <c r="L2390" t="s">
        <v>4513</v>
      </c>
      <c r="M2390" s="66" t="s">
        <v>6906</v>
      </c>
      <c r="O2390" t="str">
        <f t="shared" si="37"/>
        <v/>
      </c>
    </row>
    <row r="2391" spans="1:15" x14ac:dyDescent="0.25">
      <c r="A2391" t="s">
        <v>1540</v>
      </c>
      <c r="C2391" t="s">
        <v>35</v>
      </c>
      <c r="D2391" s="29">
        <v>96</v>
      </c>
      <c r="E2391" s="29" t="s">
        <v>108</v>
      </c>
      <c r="F2391" t="s">
        <v>105</v>
      </c>
      <c r="G2391" s="29">
        <v>12</v>
      </c>
      <c r="H2391" s="29">
        <v>1</v>
      </c>
      <c r="I2391" s="68">
        <v>5.76</v>
      </c>
      <c r="K2391" t="s">
        <v>150</v>
      </c>
      <c r="L2391" t="s">
        <v>4513</v>
      </c>
      <c r="M2391" s="66"/>
      <c r="O2391" t="str">
        <f t="shared" si="37"/>
        <v/>
      </c>
    </row>
    <row r="2392" spans="1:15" x14ac:dyDescent="0.25">
      <c r="A2392" t="s">
        <v>1540</v>
      </c>
      <c r="C2392" t="s">
        <v>35</v>
      </c>
      <c r="D2392" s="29">
        <v>3</v>
      </c>
      <c r="E2392" s="29" t="s">
        <v>112</v>
      </c>
      <c r="F2392" t="s">
        <v>113</v>
      </c>
      <c r="G2392" s="29">
        <v>2</v>
      </c>
      <c r="H2392" s="29">
        <v>1</v>
      </c>
      <c r="I2392" s="68">
        <v>6</v>
      </c>
      <c r="K2392" t="s">
        <v>150</v>
      </c>
      <c r="L2392" t="s">
        <v>4513</v>
      </c>
      <c r="M2392" s="66"/>
      <c r="O2392" t="str">
        <f t="shared" si="37"/>
        <v/>
      </c>
    </row>
    <row r="2393" spans="1:15" x14ac:dyDescent="0.25">
      <c r="A2393" t="s">
        <v>1540</v>
      </c>
      <c r="C2393" t="s">
        <v>46</v>
      </c>
      <c r="D2393" s="29">
        <v>64</v>
      </c>
      <c r="E2393" s="29" t="s">
        <v>111</v>
      </c>
      <c r="F2393" t="s">
        <v>105</v>
      </c>
      <c r="G2393" s="29">
        <v>3</v>
      </c>
      <c r="H2393" s="29">
        <v>1</v>
      </c>
      <c r="I2393" s="68">
        <v>0.96</v>
      </c>
      <c r="K2393" t="s">
        <v>150</v>
      </c>
      <c r="L2393" t="s">
        <v>4513</v>
      </c>
      <c r="M2393" s="66"/>
      <c r="O2393" t="str">
        <f t="shared" si="37"/>
        <v/>
      </c>
    </row>
    <row r="2394" spans="1:15" x14ac:dyDescent="0.25">
      <c r="A2394" t="s">
        <v>1600</v>
      </c>
      <c r="B2394"/>
      <c r="C2394" t="s">
        <v>77</v>
      </c>
      <c r="D2394" s="29">
        <v>4</v>
      </c>
      <c r="E2394" s="29" t="s">
        <v>114</v>
      </c>
      <c r="F2394" t="s">
        <v>113</v>
      </c>
      <c r="G2394" s="29">
        <v>2</v>
      </c>
      <c r="H2394" s="29">
        <v>3</v>
      </c>
      <c r="I2394" s="68">
        <v>24</v>
      </c>
      <c r="K2394" t="s">
        <v>106</v>
      </c>
      <c r="L2394" t="s">
        <v>5132</v>
      </c>
      <c r="M2394" s="66" t="s">
        <v>6906</v>
      </c>
      <c r="O2394" t="str">
        <f t="shared" si="37"/>
        <v/>
      </c>
    </row>
    <row r="2395" spans="1:15" x14ac:dyDescent="0.25">
      <c r="A2395" t="s">
        <v>1600</v>
      </c>
      <c r="B2395"/>
      <c r="C2395" t="s">
        <v>47</v>
      </c>
      <c r="D2395" s="29">
        <v>64</v>
      </c>
      <c r="E2395" s="29" t="s">
        <v>109</v>
      </c>
      <c r="F2395" t="s">
        <v>105</v>
      </c>
      <c r="G2395" s="29">
        <v>6</v>
      </c>
      <c r="H2395" s="29">
        <v>2</v>
      </c>
      <c r="I2395" s="68">
        <v>3.84</v>
      </c>
      <c r="K2395" t="s">
        <v>106</v>
      </c>
      <c r="L2395" t="s">
        <v>5132</v>
      </c>
      <c r="M2395" s="66"/>
      <c r="O2395" t="str">
        <f t="shared" si="37"/>
        <v/>
      </c>
    </row>
    <row r="2396" spans="1:15" x14ac:dyDescent="0.25">
      <c r="A2396" t="s">
        <v>1600</v>
      </c>
      <c r="B2396"/>
      <c r="C2396" t="s">
        <v>35</v>
      </c>
      <c r="D2396" s="29">
        <v>4</v>
      </c>
      <c r="E2396" s="29" t="s">
        <v>112</v>
      </c>
      <c r="F2396" t="s">
        <v>113</v>
      </c>
      <c r="G2396" s="29">
        <v>2</v>
      </c>
      <c r="H2396" s="29">
        <v>2</v>
      </c>
      <c r="I2396" s="68">
        <v>16</v>
      </c>
      <c r="K2396" t="s">
        <v>106</v>
      </c>
      <c r="L2396" t="s">
        <v>5132</v>
      </c>
      <c r="M2396" s="66"/>
      <c r="O2396" t="str">
        <f t="shared" si="37"/>
        <v/>
      </c>
    </row>
    <row r="2397" spans="1:15" x14ac:dyDescent="0.25">
      <c r="A2397" t="s">
        <v>1700</v>
      </c>
      <c r="B2397"/>
      <c r="C2397" t="s">
        <v>77</v>
      </c>
      <c r="D2397" s="29">
        <v>1</v>
      </c>
      <c r="E2397" s="29" t="s">
        <v>114</v>
      </c>
      <c r="F2397" t="s">
        <v>113</v>
      </c>
      <c r="G2397" s="29">
        <v>1</v>
      </c>
      <c r="H2397" s="29">
        <v>3</v>
      </c>
      <c r="I2397" s="68">
        <v>3</v>
      </c>
      <c r="K2397" t="s">
        <v>106</v>
      </c>
      <c r="L2397" t="s">
        <v>5133</v>
      </c>
      <c r="M2397" s="66" t="s">
        <v>6906</v>
      </c>
      <c r="O2397" t="str">
        <f t="shared" si="37"/>
        <v/>
      </c>
    </row>
    <row r="2398" spans="1:15" x14ac:dyDescent="0.25">
      <c r="A2398" t="s">
        <v>1700</v>
      </c>
      <c r="B2398"/>
      <c r="C2398" t="s">
        <v>77</v>
      </c>
      <c r="D2398" s="29">
        <v>34</v>
      </c>
      <c r="E2398" s="29" t="s">
        <v>104</v>
      </c>
      <c r="F2398" t="s">
        <v>105</v>
      </c>
      <c r="G2398" s="29">
        <v>1</v>
      </c>
      <c r="H2398" s="29">
        <v>3</v>
      </c>
      <c r="I2398" s="68">
        <v>0.51</v>
      </c>
      <c r="K2398" t="s">
        <v>106</v>
      </c>
      <c r="L2398" t="s">
        <v>5133</v>
      </c>
      <c r="M2398" s="66" t="s">
        <v>6906</v>
      </c>
      <c r="O2398" t="str">
        <f t="shared" si="37"/>
        <v/>
      </c>
    </row>
    <row r="2399" spans="1:15" x14ac:dyDescent="0.25">
      <c r="A2399" t="s">
        <v>1700</v>
      </c>
      <c r="B2399"/>
      <c r="C2399" t="s">
        <v>35</v>
      </c>
      <c r="D2399" s="29">
        <v>96</v>
      </c>
      <c r="E2399" s="29" t="s">
        <v>108</v>
      </c>
      <c r="F2399" t="s">
        <v>105</v>
      </c>
      <c r="G2399" s="29">
        <v>6</v>
      </c>
      <c r="H2399" s="29">
        <v>5</v>
      </c>
      <c r="I2399" s="68">
        <v>14.399999999999999</v>
      </c>
      <c r="K2399" t="s">
        <v>106</v>
      </c>
      <c r="L2399" t="s">
        <v>5133</v>
      </c>
      <c r="M2399" s="66"/>
      <c r="O2399" t="str">
        <f t="shared" si="37"/>
        <v/>
      </c>
    </row>
    <row r="2400" spans="1:15" x14ac:dyDescent="0.25">
      <c r="A2400" t="s">
        <v>1700</v>
      </c>
      <c r="B2400"/>
      <c r="C2400" t="s">
        <v>47</v>
      </c>
      <c r="D2400" s="29">
        <v>1</v>
      </c>
      <c r="E2400" s="29" t="s">
        <v>126</v>
      </c>
      <c r="F2400" t="s">
        <v>113</v>
      </c>
      <c r="G2400" s="29">
        <v>1</v>
      </c>
      <c r="H2400" s="29">
        <v>5</v>
      </c>
      <c r="I2400" s="68">
        <v>5</v>
      </c>
      <c r="K2400" t="s">
        <v>106</v>
      </c>
      <c r="L2400" t="s">
        <v>5133</v>
      </c>
      <c r="M2400" s="66"/>
      <c r="O2400" t="str">
        <f t="shared" si="37"/>
        <v/>
      </c>
    </row>
    <row r="2401" spans="1:15" x14ac:dyDescent="0.25">
      <c r="A2401" t="s">
        <v>1700</v>
      </c>
      <c r="B2401"/>
      <c r="C2401" t="s">
        <v>46</v>
      </c>
      <c r="D2401" s="29">
        <v>96</v>
      </c>
      <c r="E2401" s="29" t="s">
        <v>111</v>
      </c>
      <c r="F2401" t="s">
        <v>105</v>
      </c>
      <c r="G2401" s="29">
        <v>2</v>
      </c>
      <c r="H2401" s="29">
        <v>1</v>
      </c>
      <c r="I2401" s="68">
        <v>0.96</v>
      </c>
      <c r="K2401" t="s">
        <v>106</v>
      </c>
      <c r="L2401" t="s">
        <v>5133</v>
      </c>
      <c r="M2401" s="66"/>
      <c r="O2401" t="str">
        <f t="shared" si="37"/>
        <v/>
      </c>
    </row>
    <row r="2402" spans="1:15" x14ac:dyDescent="0.25">
      <c r="A2402" t="s">
        <v>142</v>
      </c>
      <c r="B2402"/>
      <c r="C2402" t="s">
        <v>47</v>
      </c>
      <c r="D2402" s="29">
        <v>64</v>
      </c>
      <c r="E2402" s="29" t="s">
        <v>109</v>
      </c>
      <c r="F2402" t="s">
        <v>105</v>
      </c>
      <c r="G2402" s="29">
        <v>1</v>
      </c>
      <c r="H2402" s="29">
        <v>1</v>
      </c>
      <c r="I2402" s="68">
        <v>0.32</v>
      </c>
      <c r="K2402" t="s">
        <v>106</v>
      </c>
      <c r="L2402" t="s">
        <v>5134</v>
      </c>
      <c r="M2402" s="66"/>
      <c r="O2402" t="str">
        <f t="shared" si="37"/>
        <v/>
      </c>
    </row>
    <row r="2403" spans="1:15" x14ac:dyDescent="0.25">
      <c r="A2403" t="s">
        <v>142</v>
      </c>
      <c r="B2403"/>
      <c r="C2403" t="s">
        <v>35</v>
      </c>
      <c r="D2403" s="29">
        <v>64</v>
      </c>
      <c r="E2403" s="29" t="s">
        <v>108</v>
      </c>
      <c r="F2403" t="s">
        <v>105</v>
      </c>
      <c r="G2403" s="29">
        <v>1</v>
      </c>
      <c r="H2403" s="29">
        <v>1</v>
      </c>
      <c r="I2403" s="68">
        <v>0.32</v>
      </c>
      <c r="K2403" t="s">
        <v>106</v>
      </c>
      <c r="L2403" t="s">
        <v>5134</v>
      </c>
      <c r="M2403" s="66"/>
      <c r="O2403" t="str">
        <f t="shared" si="37"/>
        <v/>
      </c>
    </row>
    <row r="2404" spans="1:15" x14ac:dyDescent="0.25">
      <c r="A2404" t="s">
        <v>142</v>
      </c>
      <c r="B2404"/>
      <c r="C2404" t="s">
        <v>77</v>
      </c>
      <c r="D2404" s="29">
        <v>64</v>
      </c>
      <c r="E2404" s="29" t="s">
        <v>104</v>
      </c>
      <c r="F2404" t="s">
        <v>105</v>
      </c>
      <c r="G2404" s="29">
        <v>1</v>
      </c>
      <c r="H2404" s="29">
        <v>1</v>
      </c>
      <c r="I2404" s="68">
        <v>0.32</v>
      </c>
      <c r="K2404" t="s">
        <v>106</v>
      </c>
      <c r="L2404" t="s">
        <v>5134</v>
      </c>
      <c r="M2404" s="66" t="s">
        <v>6906</v>
      </c>
      <c r="O2404" t="str">
        <f t="shared" si="37"/>
        <v/>
      </c>
    </row>
    <row r="2405" spans="1:15" x14ac:dyDescent="0.25">
      <c r="A2405" t="s">
        <v>1900</v>
      </c>
      <c r="B2405"/>
      <c r="C2405" t="s">
        <v>35</v>
      </c>
      <c r="D2405" s="29">
        <v>1</v>
      </c>
      <c r="E2405" s="29" t="s">
        <v>112</v>
      </c>
      <c r="F2405" t="s">
        <v>113</v>
      </c>
      <c r="G2405" s="29">
        <v>1</v>
      </c>
      <c r="H2405" s="29">
        <v>1</v>
      </c>
      <c r="I2405" s="68">
        <v>1</v>
      </c>
      <c r="K2405" t="s">
        <v>106</v>
      </c>
      <c r="L2405" t="s">
        <v>4200</v>
      </c>
      <c r="M2405" s="66"/>
      <c r="O2405" t="str">
        <f t="shared" si="37"/>
        <v/>
      </c>
    </row>
    <row r="2406" spans="1:15" x14ac:dyDescent="0.25">
      <c r="A2406" t="s">
        <v>3176</v>
      </c>
      <c r="B2406"/>
      <c r="C2406" t="s">
        <v>77</v>
      </c>
      <c r="D2406" s="29">
        <v>2</v>
      </c>
      <c r="E2406" s="29" t="s">
        <v>616</v>
      </c>
      <c r="F2406" t="s">
        <v>113</v>
      </c>
      <c r="G2406" s="29">
        <v>1</v>
      </c>
      <c r="H2406" s="29">
        <v>1</v>
      </c>
      <c r="I2406" s="68">
        <v>2</v>
      </c>
      <c r="K2406" t="s">
        <v>106</v>
      </c>
      <c r="L2406" t="s">
        <v>4200</v>
      </c>
      <c r="M2406" s="66" t="s">
        <v>6920</v>
      </c>
      <c r="O2406" t="str">
        <f t="shared" si="37"/>
        <v/>
      </c>
    </row>
    <row r="2407" spans="1:15" x14ac:dyDescent="0.25">
      <c r="A2407" t="s">
        <v>3248</v>
      </c>
      <c r="B2407"/>
      <c r="C2407" t="s">
        <v>77</v>
      </c>
      <c r="D2407" s="29">
        <v>3</v>
      </c>
      <c r="E2407" s="29" t="s">
        <v>114</v>
      </c>
      <c r="F2407" t="s">
        <v>113</v>
      </c>
      <c r="G2407" s="29">
        <v>1</v>
      </c>
      <c r="H2407" s="29">
        <v>2</v>
      </c>
      <c r="I2407" s="68">
        <v>6</v>
      </c>
      <c r="K2407" t="s">
        <v>106</v>
      </c>
      <c r="L2407" t="s">
        <v>4048</v>
      </c>
      <c r="M2407" s="66" t="s">
        <v>6920</v>
      </c>
      <c r="O2407" t="str">
        <f t="shared" si="37"/>
        <v/>
      </c>
    </row>
    <row r="2408" spans="1:15" x14ac:dyDescent="0.25">
      <c r="A2408" t="s">
        <v>3248</v>
      </c>
      <c r="B2408"/>
      <c r="C2408" t="s">
        <v>35</v>
      </c>
      <c r="D2408" s="29">
        <v>3</v>
      </c>
      <c r="E2408" s="29" t="s">
        <v>112</v>
      </c>
      <c r="F2408" t="s">
        <v>113</v>
      </c>
      <c r="G2408" s="29">
        <v>1</v>
      </c>
      <c r="H2408" s="29">
        <v>1</v>
      </c>
      <c r="I2408" s="68">
        <v>3</v>
      </c>
      <c r="K2408" t="s">
        <v>106</v>
      </c>
      <c r="L2408" t="s">
        <v>4048</v>
      </c>
      <c r="M2408" s="66"/>
      <c r="O2408" t="str">
        <f t="shared" si="37"/>
        <v/>
      </c>
    </row>
    <row r="2409" spans="1:15" x14ac:dyDescent="0.25">
      <c r="A2409" t="s">
        <v>682</v>
      </c>
      <c r="B2409"/>
      <c r="C2409" t="s">
        <v>46</v>
      </c>
      <c r="D2409" s="29">
        <v>96</v>
      </c>
      <c r="E2409" s="29" t="s">
        <v>111</v>
      </c>
      <c r="F2409" t="s">
        <v>105</v>
      </c>
      <c r="G2409" s="29">
        <v>1</v>
      </c>
      <c r="H2409" s="29">
        <v>1</v>
      </c>
      <c r="I2409" s="68">
        <v>0.48</v>
      </c>
      <c r="K2409" t="s">
        <v>106</v>
      </c>
      <c r="L2409" t="s">
        <v>5135</v>
      </c>
      <c r="M2409" s="66"/>
      <c r="O2409" t="str">
        <f t="shared" si="37"/>
        <v/>
      </c>
    </row>
    <row r="2410" spans="1:15" x14ac:dyDescent="0.25">
      <c r="A2410" t="s">
        <v>682</v>
      </c>
      <c r="B2410"/>
      <c r="C2410" t="s">
        <v>35</v>
      </c>
      <c r="D2410" s="29">
        <v>6</v>
      </c>
      <c r="E2410" s="29" t="s">
        <v>112</v>
      </c>
      <c r="F2410" t="s">
        <v>113</v>
      </c>
      <c r="G2410" s="29">
        <v>1</v>
      </c>
      <c r="H2410" s="29">
        <v>1</v>
      </c>
      <c r="I2410" s="68">
        <v>6</v>
      </c>
      <c r="K2410" t="s">
        <v>106</v>
      </c>
      <c r="L2410" t="s">
        <v>5135</v>
      </c>
      <c r="M2410" s="66"/>
      <c r="O2410" t="str">
        <f t="shared" si="37"/>
        <v/>
      </c>
    </row>
    <row r="2411" spans="1:15" x14ac:dyDescent="0.25">
      <c r="A2411" t="s">
        <v>682</v>
      </c>
      <c r="B2411"/>
      <c r="C2411" t="s">
        <v>77</v>
      </c>
      <c r="D2411" s="29">
        <v>96</v>
      </c>
      <c r="E2411" s="29" t="s">
        <v>104</v>
      </c>
      <c r="F2411" t="s">
        <v>105</v>
      </c>
      <c r="G2411" s="29">
        <v>1</v>
      </c>
      <c r="H2411" s="29">
        <v>1</v>
      </c>
      <c r="I2411" s="68">
        <v>0.48</v>
      </c>
      <c r="K2411" t="s">
        <v>106</v>
      </c>
      <c r="L2411" t="s">
        <v>5135</v>
      </c>
      <c r="M2411" s="66" t="s">
        <v>6906</v>
      </c>
      <c r="O2411" t="str">
        <f t="shared" si="37"/>
        <v/>
      </c>
    </row>
    <row r="2412" spans="1:15" x14ac:dyDescent="0.25">
      <c r="A2412" t="s">
        <v>2004</v>
      </c>
      <c r="B2412" s="103">
        <v>8</v>
      </c>
      <c r="C2412" t="s">
        <v>77</v>
      </c>
      <c r="D2412" s="29">
        <v>96</v>
      </c>
      <c r="E2412" s="29" t="s">
        <v>104</v>
      </c>
      <c r="F2412" t="s">
        <v>105</v>
      </c>
      <c r="G2412" s="29">
        <v>3</v>
      </c>
      <c r="H2412" s="29">
        <v>1</v>
      </c>
      <c r="I2412" s="68">
        <v>1.44</v>
      </c>
      <c r="K2412" t="s">
        <v>150</v>
      </c>
      <c r="L2412" t="s">
        <v>5136</v>
      </c>
      <c r="M2412" s="66" t="s">
        <v>6906</v>
      </c>
      <c r="O2412" t="str">
        <f t="shared" si="37"/>
        <v/>
      </c>
    </row>
    <row r="2413" spans="1:15" x14ac:dyDescent="0.25">
      <c r="A2413" t="s">
        <v>2004</v>
      </c>
      <c r="C2413" t="s">
        <v>46</v>
      </c>
      <c r="D2413" s="29">
        <v>64</v>
      </c>
      <c r="E2413" s="29" t="s">
        <v>111</v>
      </c>
      <c r="F2413" t="s">
        <v>105</v>
      </c>
      <c r="G2413" s="29">
        <v>1</v>
      </c>
      <c r="H2413" s="29">
        <v>1</v>
      </c>
      <c r="I2413" s="68">
        <v>0.32</v>
      </c>
      <c r="K2413" t="s">
        <v>150</v>
      </c>
      <c r="L2413" t="s">
        <v>5136</v>
      </c>
      <c r="M2413" s="66"/>
      <c r="O2413" t="str">
        <f t="shared" si="37"/>
        <v/>
      </c>
    </row>
    <row r="2414" spans="1:15" x14ac:dyDescent="0.25">
      <c r="A2414" t="s">
        <v>2004</v>
      </c>
      <c r="C2414" t="s">
        <v>35</v>
      </c>
      <c r="D2414" s="29">
        <v>96</v>
      </c>
      <c r="E2414" s="29" t="s">
        <v>108</v>
      </c>
      <c r="F2414" t="s">
        <v>105</v>
      </c>
      <c r="G2414" s="29">
        <v>3</v>
      </c>
      <c r="H2414" s="29">
        <v>1</v>
      </c>
      <c r="I2414" s="68">
        <v>1.44</v>
      </c>
      <c r="K2414" t="s">
        <v>150</v>
      </c>
      <c r="L2414" t="s">
        <v>5136</v>
      </c>
      <c r="M2414" s="66"/>
      <c r="O2414" t="str">
        <f t="shared" si="37"/>
        <v/>
      </c>
    </row>
    <row r="2415" spans="1:15" x14ac:dyDescent="0.25">
      <c r="A2415" t="s">
        <v>2363</v>
      </c>
      <c r="B2415"/>
      <c r="C2415" t="s">
        <v>77</v>
      </c>
      <c r="D2415" s="29">
        <v>34</v>
      </c>
      <c r="E2415" s="29" t="s">
        <v>104</v>
      </c>
      <c r="F2415" t="s">
        <v>105</v>
      </c>
      <c r="G2415" s="29">
        <v>1</v>
      </c>
      <c r="H2415" s="29">
        <v>3</v>
      </c>
      <c r="I2415" s="68">
        <v>0.51</v>
      </c>
      <c r="K2415" t="s">
        <v>106</v>
      </c>
      <c r="L2415" t="s">
        <v>5137</v>
      </c>
      <c r="M2415" s="66" t="s">
        <v>6906</v>
      </c>
      <c r="O2415" t="str">
        <f t="shared" si="37"/>
        <v/>
      </c>
    </row>
    <row r="2416" spans="1:15" x14ac:dyDescent="0.25">
      <c r="A2416" t="s">
        <v>2331</v>
      </c>
      <c r="B2416"/>
      <c r="C2416" t="s">
        <v>77</v>
      </c>
      <c r="D2416" s="29">
        <v>2</v>
      </c>
      <c r="E2416" s="29" t="s">
        <v>114</v>
      </c>
      <c r="F2416" t="s">
        <v>113</v>
      </c>
      <c r="G2416" s="29">
        <v>1</v>
      </c>
      <c r="H2416" s="29">
        <v>1</v>
      </c>
      <c r="I2416" s="68">
        <v>2</v>
      </c>
      <c r="K2416" t="s">
        <v>106</v>
      </c>
      <c r="L2416" t="s">
        <v>5138</v>
      </c>
      <c r="M2416" s="66" t="s">
        <v>6906</v>
      </c>
      <c r="O2416" t="str">
        <f t="shared" si="37"/>
        <v/>
      </c>
    </row>
    <row r="2417" spans="1:15" x14ac:dyDescent="0.25">
      <c r="A2417" t="s">
        <v>2373</v>
      </c>
      <c r="B2417"/>
      <c r="C2417" t="s">
        <v>77</v>
      </c>
      <c r="D2417" s="29">
        <v>4</v>
      </c>
      <c r="E2417" s="29" t="s">
        <v>114</v>
      </c>
      <c r="F2417" t="s">
        <v>113</v>
      </c>
      <c r="G2417" s="29">
        <v>1</v>
      </c>
      <c r="H2417" s="29">
        <v>2</v>
      </c>
      <c r="I2417" s="68">
        <v>8</v>
      </c>
      <c r="K2417" t="s">
        <v>106</v>
      </c>
      <c r="L2417" t="s">
        <v>5139</v>
      </c>
      <c r="M2417" s="66" t="s">
        <v>6906</v>
      </c>
      <c r="O2417" t="str">
        <f t="shared" si="37"/>
        <v/>
      </c>
    </row>
    <row r="2418" spans="1:15" x14ac:dyDescent="0.25">
      <c r="A2418" t="s">
        <v>2373</v>
      </c>
      <c r="B2418"/>
      <c r="C2418" t="s">
        <v>35</v>
      </c>
      <c r="D2418" s="29">
        <v>2</v>
      </c>
      <c r="E2418" s="29" t="s">
        <v>112</v>
      </c>
      <c r="F2418" t="s">
        <v>113</v>
      </c>
      <c r="G2418" s="29">
        <v>1</v>
      </c>
      <c r="H2418" s="29">
        <v>4</v>
      </c>
      <c r="I2418" s="68">
        <v>8</v>
      </c>
      <c r="K2418" t="s">
        <v>106</v>
      </c>
      <c r="L2418" t="s">
        <v>5139</v>
      </c>
      <c r="M2418" s="66"/>
      <c r="O2418" t="str">
        <f t="shared" si="37"/>
        <v/>
      </c>
    </row>
    <row r="2419" spans="1:15" x14ac:dyDescent="0.25">
      <c r="A2419" t="s">
        <v>2373</v>
      </c>
      <c r="B2419"/>
      <c r="C2419" t="s">
        <v>47</v>
      </c>
      <c r="D2419" s="29">
        <v>64</v>
      </c>
      <c r="E2419" s="29" t="s">
        <v>109</v>
      </c>
      <c r="F2419" t="s">
        <v>105</v>
      </c>
      <c r="G2419" s="29">
        <v>4</v>
      </c>
      <c r="H2419" s="29">
        <v>1</v>
      </c>
      <c r="I2419" s="68">
        <v>1.28</v>
      </c>
      <c r="K2419" t="s">
        <v>106</v>
      </c>
      <c r="L2419" t="s">
        <v>5139</v>
      </c>
      <c r="M2419" s="66"/>
      <c r="O2419" t="str">
        <f t="shared" si="37"/>
        <v/>
      </c>
    </row>
    <row r="2420" spans="1:15" x14ac:dyDescent="0.25">
      <c r="A2420" t="s">
        <v>2248</v>
      </c>
      <c r="B2420"/>
      <c r="C2420" t="s">
        <v>77</v>
      </c>
      <c r="D2420" s="29">
        <v>2</v>
      </c>
      <c r="E2420" s="29" t="s">
        <v>114</v>
      </c>
      <c r="F2420" t="s">
        <v>113</v>
      </c>
      <c r="G2420" s="29">
        <v>1</v>
      </c>
      <c r="H2420" s="29">
        <v>1</v>
      </c>
      <c r="I2420" s="68">
        <v>2</v>
      </c>
      <c r="K2420" t="s">
        <v>106</v>
      </c>
      <c r="L2420" t="s">
        <v>5140</v>
      </c>
      <c r="M2420" s="66" t="s">
        <v>6906</v>
      </c>
      <c r="O2420" t="str">
        <f t="shared" si="37"/>
        <v/>
      </c>
    </row>
    <row r="2421" spans="1:15" x14ac:dyDescent="0.25">
      <c r="A2421" t="s">
        <v>2248</v>
      </c>
      <c r="B2421"/>
      <c r="C2421" t="s">
        <v>46</v>
      </c>
      <c r="D2421" s="29">
        <v>96</v>
      </c>
      <c r="E2421" s="29" t="s">
        <v>111</v>
      </c>
      <c r="F2421" t="s">
        <v>105</v>
      </c>
      <c r="G2421" s="29">
        <v>4</v>
      </c>
      <c r="H2421" s="29">
        <v>1</v>
      </c>
      <c r="I2421" s="68">
        <v>1.92</v>
      </c>
      <c r="K2421" t="s">
        <v>106</v>
      </c>
      <c r="L2421" t="s">
        <v>5140</v>
      </c>
      <c r="M2421" s="66"/>
      <c r="O2421" t="str">
        <f t="shared" si="37"/>
        <v/>
      </c>
    </row>
    <row r="2422" spans="1:15" x14ac:dyDescent="0.25">
      <c r="A2422" t="s">
        <v>2942</v>
      </c>
      <c r="B2422"/>
      <c r="C2422" t="s">
        <v>77</v>
      </c>
      <c r="D2422" s="29">
        <v>96</v>
      </c>
      <c r="E2422" s="29" t="s">
        <v>104</v>
      </c>
      <c r="F2422" t="s">
        <v>105</v>
      </c>
      <c r="G2422" s="29">
        <v>1</v>
      </c>
      <c r="H2422" s="29">
        <v>1</v>
      </c>
      <c r="I2422" s="68">
        <v>0.48</v>
      </c>
      <c r="K2422" t="s">
        <v>106</v>
      </c>
      <c r="L2422" t="s">
        <v>5141</v>
      </c>
      <c r="M2422" s="66" t="s">
        <v>6906</v>
      </c>
      <c r="O2422" t="str">
        <f t="shared" si="37"/>
        <v/>
      </c>
    </row>
    <row r="2423" spans="1:15" x14ac:dyDescent="0.25">
      <c r="A2423" t="s">
        <v>2942</v>
      </c>
      <c r="B2423"/>
      <c r="C2423" t="s">
        <v>35</v>
      </c>
      <c r="D2423" s="29">
        <v>96</v>
      </c>
      <c r="E2423" s="29" t="s">
        <v>108</v>
      </c>
      <c r="F2423" t="s">
        <v>105</v>
      </c>
      <c r="G2423" s="29">
        <v>2</v>
      </c>
      <c r="H2423" s="29">
        <v>1</v>
      </c>
      <c r="I2423" s="68">
        <v>0.96</v>
      </c>
      <c r="K2423" t="s">
        <v>106</v>
      </c>
      <c r="L2423" t="s">
        <v>5141</v>
      </c>
      <c r="M2423" s="66"/>
      <c r="O2423" t="str">
        <f t="shared" si="37"/>
        <v/>
      </c>
    </row>
    <row r="2424" spans="1:15" x14ac:dyDescent="0.25">
      <c r="A2424" t="s">
        <v>2942</v>
      </c>
      <c r="B2424"/>
      <c r="C2424" t="s">
        <v>46</v>
      </c>
      <c r="D2424" s="29">
        <v>96</v>
      </c>
      <c r="E2424" s="29" t="s">
        <v>111</v>
      </c>
      <c r="F2424" t="s">
        <v>105</v>
      </c>
      <c r="G2424" s="29">
        <v>1</v>
      </c>
      <c r="H2424" s="29">
        <v>1</v>
      </c>
      <c r="I2424" s="68">
        <v>0.48</v>
      </c>
      <c r="K2424" t="s">
        <v>106</v>
      </c>
      <c r="L2424" t="s">
        <v>5141</v>
      </c>
      <c r="M2424" s="66"/>
      <c r="O2424" t="str">
        <f t="shared" si="37"/>
        <v/>
      </c>
    </row>
    <row r="2425" spans="1:15" x14ac:dyDescent="0.25">
      <c r="A2425" t="s">
        <v>669</v>
      </c>
      <c r="B2425"/>
      <c r="C2425" t="s">
        <v>35</v>
      </c>
      <c r="D2425" s="29">
        <v>96</v>
      </c>
      <c r="E2425" s="29" t="s">
        <v>108</v>
      </c>
      <c r="F2425" t="s">
        <v>105</v>
      </c>
      <c r="G2425" s="29">
        <v>2</v>
      </c>
      <c r="H2425" s="29">
        <v>1</v>
      </c>
      <c r="I2425" s="68">
        <v>0.96</v>
      </c>
      <c r="K2425" t="s">
        <v>106</v>
      </c>
      <c r="L2425" t="s">
        <v>5142</v>
      </c>
      <c r="M2425" s="66"/>
      <c r="O2425" t="str">
        <f t="shared" si="37"/>
        <v/>
      </c>
    </row>
    <row r="2426" spans="1:15" x14ac:dyDescent="0.25">
      <c r="A2426" t="s">
        <v>669</v>
      </c>
      <c r="B2426"/>
      <c r="C2426" t="s">
        <v>46</v>
      </c>
      <c r="D2426" s="29">
        <v>96</v>
      </c>
      <c r="E2426" s="29" t="s">
        <v>111</v>
      </c>
      <c r="F2426" t="s">
        <v>105</v>
      </c>
      <c r="G2426" s="29">
        <v>1</v>
      </c>
      <c r="H2426" s="29">
        <v>1</v>
      </c>
      <c r="I2426" s="68">
        <v>0.48</v>
      </c>
      <c r="K2426" t="s">
        <v>106</v>
      </c>
      <c r="L2426" t="s">
        <v>5142</v>
      </c>
      <c r="M2426" s="66"/>
      <c r="O2426" t="str">
        <f t="shared" si="37"/>
        <v/>
      </c>
    </row>
    <row r="2427" spans="1:15" x14ac:dyDescent="0.25">
      <c r="A2427" t="s">
        <v>669</v>
      </c>
      <c r="B2427"/>
      <c r="C2427" t="s">
        <v>46</v>
      </c>
      <c r="D2427" s="29">
        <v>64</v>
      </c>
      <c r="E2427" s="29" t="s">
        <v>111</v>
      </c>
      <c r="F2427" t="s">
        <v>105</v>
      </c>
      <c r="G2427" s="29">
        <v>1</v>
      </c>
      <c r="H2427" s="29">
        <v>1</v>
      </c>
      <c r="I2427" s="68">
        <v>0.32</v>
      </c>
      <c r="K2427" t="s">
        <v>106</v>
      </c>
      <c r="L2427" t="s">
        <v>5142</v>
      </c>
      <c r="M2427" s="66"/>
      <c r="O2427" t="str">
        <f t="shared" si="37"/>
        <v/>
      </c>
    </row>
    <row r="2428" spans="1:15" x14ac:dyDescent="0.25">
      <c r="A2428" t="s">
        <v>669</v>
      </c>
      <c r="B2428"/>
      <c r="C2428" t="s">
        <v>77</v>
      </c>
      <c r="D2428" s="29">
        <v>1</v>
      </c>
      <c r="E2428" s="29" t="s">
        <v>114</v>
      </c>
      <c r="F2428" t="s">
        <v>113</v>
      </c>
      <c r="G2428" s="29">
        <v>1</v>
      </c>
      <c r="H2428" s="29">
        <v>1</v>
      </c>
      <c r="I2428" s="68">
        <v>1</v>
      </c>
      <c r="K2428" t="s">
        <v>106</v>
      </c>
      <c r="L2428" t="s">
        <v>5142</v>
      </c>
      <c r="M2428" s="66" t="s">
        <v>6906</v>
      </c>
      <c r="O2428" t="str">
        <f t="shared" si="37"/>
        <v/>
      </c>
    </row>
    <row r="2429" spans="1:15" x14ac:dyDescent="0.25">
      <c r="A2429" t="s">
        <v>1287</v>
      </c>
      <c r="B2429"/>
      <c r="C2429" t="s">
        <v>77</v>
      </c>
      <c r="D2429" s="29">
        <v>96</v>
      </c>
      <c r="E2429" s="29" t="s">
        <v>104</v>
      </c>
      <c r="F2429" t="s">
        <v>105</v>
      </c>
      <c r="G2429" s="29">
        <v>1</v>
      </c>
      <c r="H2429" s="29">
        <v>1</v>
      </c>
      <c r="I2429" s="68">
        <v>0.48</v>
      </c>
      <c r="K2429" t="s">
        <v>106</v>
      </c>
      <c r="L2429" t="s">
        <v>5143</v>
      </c>
      <c r="M2429" s="66" t="s">
        <v>6906</v>
      </c>
      <c r="O2429" t="str">
        <f t="shared" si="37"/>
        <v/>
      </c>
    </row>
    <row r="2430" spans="1:15" x14ac:dyDescent="0.25">
      <c r="A2430" t="s">
        <v>1287</v>
      </c>
      <c r="B2430"/>
      <c r="C2430" t="s">
        <v>35</v>
      </c>
      <c r="D2430" s="29">
        <v>96</v>
      </c>
      <c r="E2430" s="29" t="s">
        <v>108</v>
      </c>
      <c r="F2430" t="s">
        <v>105</v>
      </c>
      <c r="G2430" s="29">
        <v>1</v>
      </c>
      <c r="H2430" s="29">
        <v>1</v>
      </c>
      <c r="I2430" s="68">
        <v>0.48</v>
      </c>
      <c r="K2430" t="s">
        <v>106</v>
      </c>
      <c r="L2430" t="s">
        <v>5143</v>
      </c>
      <c r="M2430" s="66"/>
      <c r="O2430" t="str">
        <f t="shared" si="37"/>
        <v/>
      </c>
    </row>
    <row r="2431" spans="1:15" x14ac:dyDescent="0.25">
      <c r="A2431" t="s">
        <v>1287</v>
      </c>
      <c r="B2431"/>
      <c r="C2431" t="s">
        <v>46</v>
      </c>
      <c r="D2431" s="29">
        <v>96</v>
      </c>
      <c r="E2431" s="29" t="s">
        <v>111</v>
      </c>
      <c r="F2431" t="s">
        <v>105</v>
      </c>
      <c r="G2431" s="29">
        <v>1</v>
      </c>
      <c r="H2431" s="29">
        <v>1</v>
      </c>
      <c r="I2431" s="68">
        <v>0.48</v>
      </c>
      <c r="K2431" t="s">
        <v>106</v>
      </c>
      <c r="L2431" t="s">
        <v>5143</v>
      </c>
      <c r="M2431" s="66"/>
      <c r="O2431" t="str">
        <f t="shared" si="37"/>
        <v/>
      </c>
    </row>
    <row r="2432" spans="1:15" x14ac:dyDescent="0.25">
      <c r="A2432" t="s">
        <v>1601</v>
      </c>
      <c r="B2432"/>
      <c r="C2432" t="s">
        <v>77</v>
      </c>
      <c r="D2432" s="29">
        <v>4</v>
      </c>
      <c r="E2432" s="29" t="s">
        <v>114</v>
      </c>
      <c r="F2432" t="s">
        <v>113</v>
      </c>
      <c r="G2432" s="29">
        <v>1</v>
      </c>
      <c r="H2432" s="29">
        <v>2</v>
      </c>
      <c r="I2432" s="68">
        <v>8</v>
      </c>
      <c r="K2432" t="s">
        <v>106</v>
      </c>
      <c r="L2432" t="s">
        <v>5144</v>
      </c>
      <c r="M2432" s="66" t="s">
        <v>6906</v>
      </c>
      <c r="O2432" t="str">
        <f t="shared" si="37"/>
        <v/>
      </c>
    </row>
    <row r="2433" spans="1:15" x14ac:dyDescent="0.25">
      <c r="A2433" t="s">
        <v>1601</v>
      </c>
      <c r="B2433"/>
      <c r="C2433" t="s">
        <v>35</v>
      </c>
      <c r="D2433" s="29">
        <v>4</v>
      </c>
      <c r="E2433" s="29" t="s">
        <v>112</v>
      </c>
      <c r="F2433" t="s">
        <v>113</v>
      </c>
      <c r="G2433" s="29">
        <v>1</v>
      </c>
      <c r="H2433" s="29">
        <v>3</v>
      </c>
      <c r="I2433" s="68">
        <v>12</v>
      </c>
      <c r="K2433" t="s">
        <v>106</v>
      </c>
      <c r="L2433" t="s">
        <v>5144</v>
      </c>
      <c r="M2433" s="66"/>
      <c r="O2433" t="str">
        <f t="shared" si="37"/>
        <v/>
      </c>
    </row>
    <row r="2434" spans="1:15" x14ac:dyDescent="0.25">
      <c r="A2434" t="s">
        <v>1601</v>
      </c>
      <c r="B2434"/>
      <c r="C2434" t="s">
        <v>47</v>
      </c>
      <c r="D2434" s="29">
        <v>1</v>
      </c>
      <c r="E2434" s="29" t="s">
        <v>126</v>
      </c>
      <c r="F2434" t="s">
        <v>113</v>
      </c>
      <c r="G2434" s="29">
        <v>1</v>
      </c>
      <c r="H2434" s="29">
        <v>2</v>
      </c>
      <c r="I2434" s="68">
        <v>2</v>
      </c>
      <c r="K2434" t="s">
        <v>106</v>
      </c>
      <c r="L2434" t="s">
        <v>5144</v>
      </c>
      <c r="M2434" s="66"/>
      <c r="O2434" t="str">
        <f t="shared" si="37"/>
        <v/>
      </c>
    </row>
    <row r="2435" spans="1:15" x14ac:dyDescent="0.25">
      <c r="A2435" t="s">
        <v>1288</v>
      </c>
      <c r="B2435"/>
      <c r="C2435" t="s">
        <v>77</v>
      </c>
      <c r="D2435" s="29">
        <v>3</v>
      </c>
      <c r="E2435" s="29" t="s">
        <v>114</v>
      </c>
      <c r="F2435" t="s">
        <v>113</v>
      </c>
      <c r="G2435" s="29">
        <v>1</v>
      </c>
      <c r="H2435" s="29">
        <v>1</v>
      </c>
      <c r="I2435" s="68">
        <v>3</v>
      </c>
      <c r="K2435" t="s">
        <v>106</v>
      </c>
      <c r="L2435" t="s">
        <v>5145</v>
      </c>
      <c r="M2435" s="66" t="s">
        <v>6906</v>
      </c>
      <c r="O2435" t="str">
        <f t="shared" si="37"/>
        <v/>
      </c>
    </row>
    <row r="2436" spans="1:15" x14ac:dyDescent="0.25">
      <c r="A2436" t="s">
        <v>1288</v>
      </c>
      <c r="B2436"/>
      <c r="C2436" t="s">
        <v>46</v>
      </c>
      <c r="D2436" s="29">
        <v>96</v>
      </c>
      <c r="E2436" s="29" t="s">
        <v>111</v>
      </c>
      <c r="F2436" t="s">
        <v>105</v>
      </c>
      <c r="G2436" s="29">
        <v>4</v>
      </c>
      <c r="H2436" s="29">
        <v>1</v>
      </c>
      <c r="I2436" s="68">
        <v>1.92</v>
      </c>
      <c r="K2436" t="s">
        <v>106</v>
      </c>
      <c r="L2436" t="s">
        <v>5145</v>
      </c>
      <c r="M2436" s="66"/>
      <c r="O2436" t="str">
        <f t="shared" si="37"/>
        <v/>
      </c>
    </row>
    <row r="2437" spans="1:15" x14ac:dyDescent="0.25">
      <c r="A2437" t="s">
        <v>1288</v>
      </c>
      <c r="B2437"/>
      <c r="C2437" t="s">
        <v>47</v>
      </c>
      <c r="D2437" s="29">
        <v>1</v>
      </c>
      <c r="E2437" s="29" t="s">
        <v>126</v>
      </c>
      <c r="F2437" t="s">
        <v>113</v>
      </c>
      <c r="G2437" s="29">
        <v>1</v>
      </c>
      <c r="H2437" s="29">
        <v>1</v>
      </c>
      <c r="I2437" s="68">
        <v>1</v>
      </c>
      <c r="K2437" t="s">
        <v>106</v>
      </c>
      <c r="L2437" t="s">
        <v>5145</v>
      </c>
      <c r="M2437" s="66"/>
      <c r="O2437" t="str">
        <f t="shared" si="37"/>
        <v/>
      </c>
    </row>
    <row r="2438" spans="1:15" x14ac:dyDescent="0.25">
      <c r="A2438" t="s">
        <v>1288</v>
      </c>
      <c r="B2438"/>
      <c r="C2438" t="s">
        <v>35</v>
      </c>
      <c r="D2438" s="29">
        <v>3</v>
      </c>
      <c r="E2438" s="29" t="s">
        <v>112</v>
      </c>
      <c r="F2438" t="s">
        <v>113</v>
      </c>
      <c r="G2438" s="29">
        <v>1</v>
      </c>
      <c r="H2438" s="29">
        <v>1</v>
      </c>
      <c r="I2438" s="68">
        <v>3</v>
      </c>
      <c r="K2438" t="s">
        <v>106</v>
      </c>
      <c r="L2438" t="s">
        <v>5145</v>
      </c>
      <c r="M2438" s="66"/>
      <c r="O2438" t="str">
        <f t="shared" si="37"/>
        <v/>
      </c>
    </row>
    <row r="2439" spans="1:15" x14ac:dyDescent="0.25">
      <c r="A2439" t="s">
        <v>3192</v>
      </c>
      <c r="B2439"/>
      <c r="C2439" t="s">
        <v>77</v>
      </c>
      <c r="D2439" s="29">
        <v>96</v>
      </c>
      <c r="E2439" s="29" t="s">
        <v>104</v>
      </c>
      <c r="F2439" t="s">
        <v>105</v>
      </c>
      <c r="G2439" s="29">
        <v>3</v>
      </c>
      <c r="H2439" s="29">
        <v>5</v>
      </c>
      <c r="I2439" s="68">
        <v>7.1999999999999993</v>
      </c>
      <c r="K2439" t="s">
        <v>106</v>
      </c>
      <c r="L2439" t="s">
        <v>5146</v>
      </c>
      <c r="M2439" s="66" t="s">
        <v>6906</v>
      </c>
      <c r="O2439" t="str">
        <f t="shared" si="37"/>
        <v/>
      </c>
    </row>
    <row r="2440" spans="1:15" x14ac:dyDescent="0.25">
      <c r="A2440" t="s">
        <v>3192</v>
      </c>
      <c r="B2440"/>
      <c r="C2440" t="s">
        <v>35</v>
      </c>
      <c r="D2440" s="29">
        <v>96</v>
      </c>
      <c r="E2440" s="29" t="s">
        <v>108</v>
      </c>
      <c r="F2440" t="s">
        <v>105</v>
      </c>
      <c r="G2440" s="29">
        <v>2</v>
      </c>
      <c r="H2440" s="29">
        <v>3</v>
      </c>
      <c r="I2440" s="68">
        <v>2.88</v>
      </c>
      <c r="K2440" t="s">
        <v>106</v>
      </c>
      <c r="L2440" t="s">
        <v>5146</v>
      </c>
      <c r="M2440" s="66"/>
      <c r="O2440" t="str">
        <f t="shared" si="37"/>
        <v/>
      </c>
    </row>
    <row r="2441" spans="1:15" x14ac:dyDescent="0.25">
      <c r="A2441" t="s">
        <v>3192</v>
      </c>
      <c r="B2441"/>
      <c r="C2441" t="s">
        <v>47</v>
      </c>
      <c r="D2441" s="29">
        <v>64</v>
      </c>
      <c r="E2441" s="29" t="s">
        <v>109</v>
      </c>
      <c r="F2441" t="s">
        <v>105</v>
      </c>
      <c r="G2441" s="29">
        <v>1</v>
      </c>
      <c r="H2441" s="29">
        <v>2</v>
      </c>
      <c r="I2441" s="68">
        <v>0.64</v>
      </c>
      <c r="K2441" t="s">
        <v>106</v>
      </c>
      <c r="L2441" t="s">
        <v>5146</v>
      </c>
      <c r="M2441" s="66"/>
      <c r="O2441" t="str">
        <f t="shared" ref="O2441:O2504" si="38">TRIM(N2441)</f>
        <v/>
      </c>
    </row>
    <row r="2442" spans="1:15" x14ac:dyDescent="0.25">
      <c r="A2442" t="s">
        <v>3164</v>
      </c>
      <c r="B2442" s="103">
        <v>34</v>
      </c>
      <c r="C2442" t="s">
        <v>77</v>
      </c>
      <c r="D2442" s="29">
        <v>4</v>
      </c>
      <c r="E2442" s="29" t="s">
        <v>114</v>
      </c>
      <c r="F2442" t="s">
        <v>113</v>
      </c>
      <c r="G2442" s="29">
        <v>1</v>
      </c>
      <c r="H2442" s="29">
        <v>2</v>
      </c>
      <c r="I2442" s="68">
        <v>8</v>
      </c>
      <c r="K2442" t="s">
        <v>150</v>
      </c>
      <c r="L2442" t="s">
        <v>5147</v>
      </c>
      <c r="M2442" s="66" t="s">
        <v>6906</v>
      </c>
      <c r="O2442" t="str">
        <f t="shared" si="38"/>
        <v/>
      </c>
    </row>
    <row r="2443" spans="1:15" x14ac:dyDescent="0.25">
      <c r="A2443" t="s">
        <v>3164</v>
      </c>
      <c r="B2443" s="103">
        <v>34</v>
      </c>
      <c r="C2443" t="s">
        <v>35</v>
      </c>
      <c r="D2443" s="29">
        <v>4</v>
      </c>
      <c r="E2443" s="29" t="s">
        <v>112</v>
      </c>
      <c r="F2443" t="s">
        <v>113</v>
      </c>
      <c r="G2443" s="29">
        <v>1</v>
      </c>
      <c r="H2443" s="29">
        <v>3</v>
      </c>
      <c r="I2443" s="68">
        <v>12</v>
      </c>
      <c r="K2443" t="s">
        <v>150</v>
      </c>
      <c r="L2443" t="s">
        <v>5147</v>
      </c>
      <c r="M2443" s="66"/>
      <c r="O2443" t="str">
        <f t="shared" si="38"/>
        <v/>
      </c>
    </row>
    <row r="2444" spans="1:15" x14ac:dyDescent="0.25">
      <c r="A2444" t="s">
        <v>3164</v>
      </c>
      <c r="B2444" s="103">
        <v>34</v>
      </c>
      <c r="C2444" t="s">
        <v>46</v>
      </c>
      <c r="D2444" s="29">
        <v>64</v>
      </c>
      <c r="E2444" s="29" t="s">
        <v>111</v>
      </c>
      <c r="F2444" t="s">
        <v>105</v>
      </c>
      <c r="G2444" s="29">
        <v>2</v>
      </c>
      <c r="H2444" s="29">
        <v>1</v>
      </c>
      <c r="I2444" s="68">
        <v>0.64</v>
      </c>
      <c r="K2444" t="s">
        <v>150</v>
      </c>
      <c r="L2444" t="s">
        <v>5147</v>
      </c>
      <c r="M2444" s="66"/>
      <c r="O2444" t="str">
        <f t="shared" si="38"/>
        <v/>
      </c>
    </row>
    <row r="2445" spans="1:15" x14ac:dyDescent="0.25">
      <c r="A2445" t="s">
        <v>2249</v>
      </c>
      <c r="B2445"/>
      <c r="C2445" t="s">
        <v>77</v>
      </c>
      <c r="D2445" s="29">
        <v>96</v>
      </c>
      <c r="E2445" s="29" t="s">
        <v>104</v>
      </c>
      <c r="F2445" t="s">
        <v>105</v>
      </c>
      <c r="G2445" s="29">
        <v>1</v>
      </c>
      <c r="H2445" s="29">
        <v>2</v>
      </c>
      <c r="I2445" s="68">
        <v>0.96</v>
      </c>
      <c r="K2445" t="s">
        <v>106</v>
      </c>
      <c r="L2445" t="s">
        <v>5148</v>
      </c>
      <c r="M2445" s="66" t="s">
        <v>6906</v>
      </c>
      <c r="O2445" t="str">
        <f t="shared" si="38"/>
        <v/>
      </c>
    </row>
    <row r="2446" spans="1:15" x14ac:dyDescent="0.25">
      <c r="A2446" t="s">
        <v>2249</v>
      </c>
      <c r="B2446"/>
      <c r="C2446" t="s">
        <v>35</v>
      </c>
      <c r="D2446" s="29">
        <v>96</v>
      </c>
      <c r="E2446" s="29" t="s">
        <v>108</v>
      </c>
      <c r="F2446" t="s">
        <v>105</v>
      </c>
      <c r="G2446" s="29">
        <v>1</v>
      </c>
      <c r="H2446" s="29">
        <v>1</v>
      </c>
      <c r="I2446" s="68">
        <v>0.48</v>
      </c>
      <c r="K2446" t="s">
        <v>106</v>
      </c>
      <c r="L2446" t="s">
        <v>5148</v>
      </c>
      <c r="M2446" s="66"/>
      <c r="O2446" t="str">
        <f t="shared" si="38"/>
        <v/>
      </c>
    </row>
    <row r="2447" spans="1:15" x14ac:dyDescent="0.25">
      <c r="A2447" t="s">
        <v>2249</v>
      </c>
      <c r="B2447"/>
      <c r="C2447" t="s">
        <v>47</v>
      </c>
      <c r="D2447" s="29">
        <v>64</v>
      </c>
      <c r="E2447" s="29" t="s">
        <v>109</v>
      </c>
      <c r="F2447" t="s">
        <v>105</v>
      </c>
      <c r="G2447" s="29">
        <v>1</v>
      </c>
      <c r="H2447" s="29">
        <v>2</v>
      </c>
      <c r="I2447" s="68">
        <v>0.64</v>
      </c>
      <c r="K2447" t="s">
        <v>106</v>
      </c>
      <c r="L2447" t="s">
        <v>5148</v>
      </c>
      <c r="M2447" s="66"/>
      <c r="O2447" t="str">
        <f t="shared" si="38"/>
        <v/>
      </c>
    </row>
    <row r="2448" spans="1:15" x14ac:dyDescent="0.25">
      <c r="A2448" t="s">
        <v>1856</v>
      </c>
      <c r="B2448"/>
      <c r="C2448" t="s">
        <v>77</v>
      </c>
      <c r="D2448" s="29">
        <v>2</v>
      </c>
      <c r="E2448" s="29" t="s">
        <v>114</v>
      </c>
      <c r="F2448" t="s">
        <v>113</v>
      </c>
      <c r="G2448" s="29">
        <v>1</v>
      </c>
      <c r="H2448" s="29">
        <v>3</v>
      </c>
      <c r="I2448" s="68">
        <v>6</v>
      </c>
      <c r="K2448" t="s">
        <v>106</v>
      </c>
      <c r="L2448" t="s">
        <v>5149</v>
      </c>
      <c r="M2448" s="66" t="s">
        <v>6906</v>
      </c>
      <c r="O2448" t="str">
        <f t="shared" si="38"/>
        <v/>
      </c>
    </row>
    <row r="2449" spans="1:15" x14ac:dyDescent="0.25">
      <c r="A2449" t="s">
        <v>1856</v>
      </c>
      <c r="B2449"/>
      <c r="C2449" t="s">
        <v>47</v>
      </c>
      <c r="D2449" s="29">
        <v>64</v>
      </c>
      <c r="E2449" s="29" t="s">
        <v>109</v>
      </c>
      <c r="F2449" t="s">
        <v>105</v>
      </c>
      <c r="G2449" s="29">
        <v>4</v>
      </c>
      <c r="H2449" s="29">
        <v>3</v>
      </c>
      <c r="I2449" s="68">
        <v>3.84</v>
      </c>
      <c r="K2449" t="s">
        <v>106</v>
      </c>
      <c r="L2449" t="s">
        <v>5149</v>
      </c>
      <c r="M2449" s="66"/>
      <c r="O2449" t="str">
        <f t="shared" si="38"/>
        <v/>
      </c>
    </row>
    <row r="2450" spans="1:15" x14ac:dyDescent="0.25">
      <c r="A2450" t="s">
        <v>1856</v>
      </c>
      <c r="B2450"/>
      <c r="C2450" t="s">
        <v>35</v>
      </c>
      <c r="D2450" s="29">
        <v>2</v>
      </c>
      <c r="E2450" s="29" t="s">
        <v>112</v>
      </c>
      <c r="F2450" t="s">
        <v>113</v>
      </c>
      <c r="G2450" s="29">
        <v>1</v>
      </c>
      <c r="H2450" s="29">
        <v>3</v>
      </c>
      <c r="I2450" s="68">
        <v>6</v>
      </c>
      <c r="K2450" t="s">
        <v>106</v>
      </c>
      <c r="L2450" t="s">
        <v>5149</v>
      </c>
      <c r="M2450" s="66"/>
      <c r="O2450" t="str">
        <f t="shared" si="38"/>
        <v/>
      </c>
    </row>
    <row r="2451" spans="1:15" x14ac:dyDescent="0.25">
      <c r="A2451" t="s">
        <v>2250</v>
      </c>
      <c r="B2451"/>
      <c r="C2451" t="s">
        <v>77</v>
      </c>
      <c r="D2451" s="29">
        <v>96</v>
      </c>
      <c r="E2451" s="29" t="s">
        <v>104</v>
      </c>
      <c r="F2451" t="s">
        <v>105</v>
      </c>
      <c r="G2451" s="29">
        <v>2</v>
      </c>
      <c r="H2451" s="29">
        <v>3</v>
      </c>
      <c r="I2451" s="68">
        <v>2.88</v>
      </c>
      <c r="K2451" t="s">
        <v>106</v>
      </c>
      <c r="L2451" t="s">
        <v>5150</v>
      </c>
      <c r="M2451" s="66" t="s">
        <v>6906</v>
      </c>
      <c r="O2451" t="str">
        <f t="shared" si="38"/>
        <v/>
      </c>
    </row>
    <row r="2452" spans="1:15" x14ac:dyDescent="0.25">
      <c r="A2452" t="s">
        <v>2250</v>
      </c>
      <c r="B2452"/>
      <c r="C2452" t="s">
        <v>35</v>
      </c>
      <c r="D2452" s="29">
        <v>96</v>
      </c>
      <c r="E2452" s="29" t="s">
        <v>108</v>
      </c>
      <c r="F2452" t="s">
        <v>105</v>
      </c>
      <c r="G2452" s="29">
        <v>1</v>
      </c>
      <c r="H2452" s="29">
        <v>3</v>
      </c>
      <c r="I2452" s="68">
        <v>1.44</v>
      </c>
      <c r="K2452" t="s">
        <v>106</v>
      </c>
      <c r="L2452" t="s">
        <v>5150</v>
      </c>
      <c r="M2452" s="66"/>
      <c r="O2452" t="str">
        <f t="shared" si="38"/>
        <v/>
      </c>
    </row>
    <row r="2453" spans="1:15" x14ac:dyDescent="0.25">
      <c r="A2453" t="s">
        <v>2250</v>
      </c>
      <c r="B2453"/>
      <c r="C2453" t="s">
        <v>47</v>
      </c>
      <c r="D2453" s="29">
        <v>64</v>
      </c>
      <c r="E2453" s="29" t="s">
        <v>109</v>
      </c>
      <c r="F2453" t="s">
        <v>105</v>
      </c>
      <c r="G2453" s="29">
        <v>1</v>
      </c>
      <c r="H2453" s="29">
        <v>3</v>
      </c>
      <c r="I2453" s="68">
        <v>0.96</v>
      </c>
      <c r="K2453" t="s">
        <v>106</v>
      </c>
      <c r="L2453" t="s">
        <v>5150</v>
      </c>
      <c r="M2453" s="66"/>
      <c r="O2453" t="str">
        <f t="shared" si="38"/>
        <v/>
      </c>
    </row>
    <row r="2454" spans="1:15" x14ac:dyDescent="0.25">
      <c r="A2454" t="s">
        <v>1289</v>
      </c>
      <c r="B2454"/>
      <c r="C2454" t="s">
        <v>77</v>
      </c>
      <c r="D2454" s="29">
        <v>1</v>
      </c>
      <c r="E2454" s="29" t="s">
        <v>114</v>
      </c>
      <c r="F2454" t="s">
        <v>113</v>
      </c>
      <c r="G2454" s="29">
        <v>1</v>
      </c>
      <c r="H2454" s="29">
        <v>1</v>
      </c>
      <c r="I2454" s="68">
        <v>1</v>
      </c>
      <c r="K2454" t="s">
        <v>106</v>
      </c>
      <c r="L2454" t="s">
        <v>5151</v>
      </c>
      <c r="M2454" s="66" t="s">
        <v>6906</v>
      </c>
      <c r="O2454" t="str">
        <f t="shared" si="38"/>
        <v/>
      </c>
    </row>
    <row r="2455" spans="1:15" x14ac:dyDescent="0.25">
      <c r="A2455" t="s">
        <v>1289</v>
      </c>
      <c r="B2455"/>
      <c r="C2455" t="s">
        <v>35</v>
      </c>
      <c r="D2455" s="29">
        <v>96</v>
      </c>
      <c r="E2455" s="29" t="s">
        <v>108</v>
      </c>
      <c r="F2455" t="s">
        <v>105</v>
      </c>
      <c r="G2455" s="29">
        <v>1</v>
      </c>
      <c r="H2455" s="29">
        <v>1</v>
      </c>
      <c r="I2455" s="68">
        <v>0.48</v>
      </c>
      <c r="K2455" t="s">
        <v>106</v>
      </c>
      <c r="L2455" t="s">
        <v>5151</v>
      </c>
      <c r="M2455" s="66"/>
      <c r="O2455" t="str">
        <f t="shared" si="38"/>
        <v/>
      </c>
    </row>
    <row r="2456" spans="1:15" x14ac:dyDescent="0.25">
      <c r="A2456" t="s">
        <v>1289</v>
      </c>
      <c r="B2456"/>
      <c r="C2456" t="s">
        <v>46</v>
      </c>
      <c r="D2456" s="29">
        <v>96</v>
      </c>
      <c r="E2456" s="29" t="s">
        <v>111</v>
      </c>
      <c r="F2456" t="s">
        <v>105</v>
      </c>
      <c r="G2456" s="29">
        <v>2</v>
      </c>
      <c r="H2456" s="29">
        <v>1</v>
      </c>
      <c r="I2456" s="68">
        <v>0.96</v>
      </c>
      <c r="K2456" t="s">
        <v>106</v>
      </c>
      <c r="L2456" t="s">
        <v>5151</v>
      </c>
      <c r="M2456" s="66"/>
      <c r="O2456" t="str">
        <f t="shared" si="38"/>
        <v/>
      </c>
    </row>
    <row r="2457" spans="1:15" x14ac:dyDescent="0.25">
      <c r="A2457" t="s">
        <v>360</v>
      </c>
      <c r="B2457"/>
      <c r="C2457" t="s">
        <v>35</v>
      </c>
      <c r="D2457" s="29">
        <v>96</v>
      </c>
      <c r="E2457" s="29" t="s">
        <v>108</v>
      </c>
      <c r="F2457" t="s">
        <v>105</v>
      </c>
      <c r="G2457" s="29">
        <v>3</v>
      </c>
      <c r="H2457" s="29">
        <v>1</v>
      </c>
      <c r="I2457" s="68">
        <v>1.44</v>
      </c>
      <c r="K2457" t="s">
        <v>106</v>
      </c>
      <c r="L2457" t="s">
        <v>5152</v>
      </c>
      <c r="M2457" s="66"/>
      <c r="O2457" t="str">
        <f t="shared" si="38"/>
        <v/>
      </c>
    </row>
    <row r="2458" spans="1:15" x14ac:dyDescent="0.25">
      <c r="A2458" t="s">
        <v>360</v>
      </c>
      <c r="B2458"/>
      <c r="C2458" t="s">
        <v>46</v>
      </c>
      <c r="D2458" s="29">
        <v>96</v>
      </c>
      <c r="E2458" s="29" t="s">
        <v>111</v>
      </c>
      <c r="F2458" t="s">
        <v>105</v>
      </c>
      <c r="G2458" s="29">
        <v>1</v>
      </c>
      <c r="H2458" s="29">
        <v>1</v>
      </c>
      <c r="I2458" s="68">
        <v>0.48</v>
      </c>
      <c r="K2458" t="s">
        <v>106</v>
      </c>
      <c r="L2458" t="s">
        <v>5152</v>
      </c>
      <c r="M2458" s="66"/>
      <c r="O2458" t="str">
        <f t="shared" si="38"/>
        <v/>
      </c>
    </row>
    <row r="2459" spans="1:15" x14ac:dyDescent="0.25">
      <c r="A2459" t="s">
        <v>360</v>
      </c>
      <c r="B2459"/>
      <c r="C2459" t="s">
        <v>77</v>
      </c>
      <c r="D2459" s="29">
        <v>64</v>
      </c>
      <c r="E2459" s="29" t="s">
        <v>104</v>
      </c>
      <c r="F2459" t="s">
        <v>105</v>
      </c>
      <c r="G2459" s="29">
        <v>2</v>
      </c>
      <c r="H2459" s="29">
        <v>1</v>
      </c>
      <c r="I2459" s="68">
        <v>0.64</v>
      </c>
      <c r="K2459" t="s">
        <v>106</v>
      </c>
      <c r="L2459" t="s">
        <v>5152</v>
      </c>
      <c r="M2459" s="66" t="s">
        <v>6906</v>
      </c>
      <c r="O2459" t="str">
        <f t="shared" si="38"/>
        <v/>
      </c>
    </row>
    <row r="2460" spans="1:15" x14ac:dyDescent="0.25">
      <c r="A2460" t="s">
        <v>2251</v>
      </c>
      <c r="B2460"/>
      <c r="C2460" t="s">
        <v>77</v>
      </c>
      <c r="D2460" s="29">
        <v>96</v>
      </c>
      <c r="E2460" s="29" t="s">
        <v>104</v>
      </c>
      <c r="F2460" t="s">
        <v>105</v>
      </c>
      <c r="G2460" s="29">
        <v>1</v>
      </c>
      <c r="H2460" s="29">
        <v>3</v>
      </c>
      <c r="I2460" s="68">
        <v>1.44</v>
      </c>
      <c r="K2460" t="s">
        <v>106</v>
      </c>
      <c r="L2460" t="s">
        <v>5153</v>
      </c>
      <c r="M2460" s="66" t="s">
        <v>6906</v>
      </c>
      <c r="O2460" t="str">
        <f t="shared" si="38"/>
        <v/>
      </c>
    </row>
    <row r="2461" spans="1:15" x14ac:dyDescent="0.25">
      <c r="A2461" t="s">
        <v>2251</v>
      </c>
      <c r="B2461"/>
      <c r="C2461" t="s">
        <v>47</v>
      </c>
      <c r="D2461" s="29">
        <v>64</v>
      </c>
      <c r="E2461" s="29" t="s">
        <v>109</v>
      </c>
      <c r="F2461" t="s">
        <v>105</v>
      </c>
      <c r="G2461" s="29">
        <v>1</v>
      </c>
      <c r="H2461" s="29">
        <v>5</v>
      </c>
      <c r="I2461" s="68">
        <v>1.6</v>
      </c>
      <c r="K2461" t="s">
        <v>106</v>
      </c>
      <c r="L2461" t="s">
        <v>5153</v>
      </c>
      <c r="M2461" s="66"/>
      <c r="O2461" t="str">
        <f t="shared" si="38"/>
        <v/>
      </c>
    </row>
    <row r="2462" spans="1:15" x14ac:dyDescent="0.25">
      <c r="A2462" t="s">
        <v>2251</v>
      </c>
      <c r="B2462"/>
      <c r="C2462" t="s">
        <v>35</v>
      </c>
      <c r="D2462" s="29">
        <v>96</v>
      </c>
      <c r="E2462" s="29" t="s">
        <v>108</v>
      </c>
      <c r="F2462" t="s">
        <v>105</v>
      </c>
      <c r="G2462" s="29">
        <v>1</v>
      </c>
      <c r="H2462" s="29">
        <v>5</v>
      </c>
      <c r="I2462" s="68">
        <v>2.4</v>
      </c>
      <c r="K2462" t="s">
        <v>106</v>
      </c>
      <c r="L2462" t="s">
        <v>5153</v>
      </c>
      <c r="M2462" s="66"/>
      <c r="O2462" t="str">
        <f t="shared" si="38"/>
        <v/>
      </c>
    </row>
    <row r="2463" spans="1:15" x14ac:dyDescent="0.25">
      <c r="A2463" t="s">
        <v>704</v>
      </c>
      <c r="C2463" t="s">
        <v>35</v>
      </c>
      <c r="D2463" s="29">
        <v>1</v>
      </c>
      <c r="E2463" s="29" t="s">
        <v>112</v>
      </c>
      <c r="F2463" t="s">
        <v>113</v>
      </c>
      <c r="G2463" s="29">
        <v>1</v>
      </c>
      <c r="H2463" s="29">
        <v>3</v>
      </c>
      <c r="I2463" s="68">
        <v>3</v>
      </c>
      <c r="K2463" t="s">
        <v>150</v>
      </c>
      <c r="L2463" t="s">
        <v>5154</v>
      </c>
      <c r="M2463" s="66"/>
      <c r="O2463" t="str">
        <f t="shared" si="38"/>
        <v/>
      </c>
    </row>
    <row r="2464" spans="1:15" x14ac:dyDescent="0.25">
      <c r="A2464" t="s">
        <v>704</v>
      </c>
      <c r="C2464" t="s">
        <v>46</v>
      </c>
      <c r="D2464" s="29">
        <v>64</v>
      </c>
      <c r="E2464" s="29" t="s">
        <v>111</v>
      </c>
      <c r="F2464" t="s">
        <v>105</v>
      </c>
      <c r="G2464" s="29">
        <v>1</v>
      </c>
      <c r="H2464" s="29">
        <v>1</v>
      </c>
      <c r="I2464" s="68">
        <v>0.32</v>
      </c>
      <c r="K2464" t="s">
        <v>150</v>
      </c>
      <c r="L2464" t="s">
        <v>5154</v>
      </c>
      <c r="M2464" s="66"/>
      <c r="O2464" t="str">
        <f t="shared" si="38"/>
        <v/>
      </c>
    </row>
    <row r="2465" spans="1:15" x14ac:dyDescent="0.25">
      <c r="A2465" t="s">
        <v>704</v>
      </c>
      <c r="B2465" s="103">
        <v>12</v>
      </c>
      <c r="C2465" t="s">
        <v>77</v>
      </c>
      <c r="D2465" s="29">
        <v>2</v>
      </c>
      <c r="E2465" s="29" t="s">
        <v>114</v>
      </c>
      <c r="F2465" t="s">
        <v>113</v>
      </c>
      <c r="G2465" s="29">
        <v>1</v>
      </c>
      <c r="H2465" s="29">
        <v>2</v>
      </c>
      <c r="I2465" s="68">
        <v>4</v>
      </c>
      <c r="K2465" t="s">
        <v>150</v>
      </c>
      <c r="L2465" t="s">
        <v>5154</v>
      </c>
      <c r="M2465" s="66" t="s">
        <v>6906</v>
      </c>
      <c r="O2465" t="str">
        <f t="shared" si="38"/>
        <v/>
      </c>
    </row>
    <row r="2466" spans="1:15" x14ac:dyDescent="0.25">
      <c r="A2466" t="s">
        <v>1334</v>
      </c>
      <c r="B2466"/>
      <c r="C2466" t="s">
        <v>77</v>
      </c>
      <c r="D2466" s="29">
        <v>96</v>
      </c>
      <c r="E2466" s="29" t="s">
        <v>104</v>
      </c>
      <c r="F2466" t="s">
        <v>105</v>
      </c>
      <c r="G2466" s="29">
        <v>5</v>
      </c>
      <c r="H2466" s="29">
        <v>1</v>
      </c>
      <c r="I2466" s="68">
        <v>2.4</v>
      </c>
      <c r="K2466" t="s">
        <v>106</v>
      </c>
      <c r="L2466" t="s">
        <v>5155</v>
      </c>
      <c r="M2466" s="66" t="s">
        <v>6906</v>
      </c>
      <c r="O2466" t="str">
        <f t="shared" si="38"/>
        <v/>
      </c>
    </row>
    <row r="2467" spans="1:15" x14ac:dyDescent="0.25">
      <c r="A2467" t="s">
        <v>1334</v>
      </c>
      <c r="B2467"/>
      <c r="C2467" t="s">
        <v>35</v>
      </c>
      <c r="D2467" s="29">
        <v>96</v>
      </c>
      <c r="E2467" s="29" t="s">
        <v>108</v>
      </c>
      <c r="F2467" t="s">
        <v>105</v>
      </c>
      <c r="G2467" s="29">
        <v>1</v>
      </c>
      <c r="H2467" s="29">
        <v>1</v>
      </c>
      <c r="I2467" s="68">
        <v>0.48</v>
      </c>
      <c r="K2467" t="s">
        <v>106</v>
      </c>
      <c r="L2467" t="s">
        <v>5155</v>
      </c>
      <c r="M2467" s="66"/>
      <c r="O2467" t="str">
        <f t="shared" si="38"/>
        <v/>
      </c>
    </row>
    <row r="2468" spans="1:15" x14ac:dyDescent="0.25">
      <c r="A2468" t="s">
        <v>1334</v>
      </c>
      <c r="B2468"/>
      <c r="C2468" t="s">
        <v>35</v>
      </c>
      <c r="D2468" s="29">
        <v>64</v>
      </c>
      <c r="E2468" s="29" t="s">
        <v>108</v>
      </c>
      <c r="F2468" t="s">
        <v>105</v>
      </c>
      <c r="G2468" s="29">
        <v>1</v>
      </c>
      <c r="H2468" s="29">
        <v>1</v>
      </c>
      <c r="I2468" s="68">
        <v>0.32</v>
      </c>
      <c r="K2468" t="s">
        <v>106</v>
      </c>
      <c r="L2468" t="s">
        <v>5155</v>
      </c>
      <c r="M2468" s="66"/>
      <c r="O2468" t="str">
        <f t="shared" si="38"/>
        <v/>
      </c>
    </row>
    <row r="2469" spans="1:15" x14ac:dyDescent="0.25">
      <c r="A2469" t="s">
        <v>1334</v>
      </c>
      <c r="B2469"/>
      <c r="C2469" t="s">
        <v>46</v>
      </c>
      <c r="D2469" s="29">
        <v>64</v>
      </c>
      <c r="E2469" s="29" t="s">
        <v>111</v>
      </c>
      <c r="F2469" t="s">
        <v>105</v>
      </c>
      <c r="G2469" s="29">
        <v>1</v>
      </c>
      <c r="H2469" s="29">
        <v>1</v>
      </c>
      <c r="I2469" s="68">
        <v>0.32</v>
      </c>
      <c r="K2469" t="s">
        <v>106</v>
      </c>
      <c r="L2469" t="s">
        <v>5155</v>
      </c>
      <c r="M2469" s="66"/>
      <c r="O2469" t="str">
        <f t="shared" si="38"/>
        <v/>
      </c>
    </row>
    <row r="2470" spans="1:15" x14ac:dyDescent="0.25">
      <c r="A2470" t="s">
        <v>2362</v>
      </c>
      <c r="B2470"/>
      <c r="C2470" t="s">
        <v>77</v>
      </c>
      <c r="D2470" s="29">
        <v>34</v>
      </c>
      <c r="E2470" s="29" t="s">
        <v>104</v>
      </c>
      <c r="F2470" t="s">
        <v>105</v>
      </c>
      <c r="G2470" s="29">
        <v>1</v>
      </c>
      <c r="H2470" s="29">
        <v>3</v>
      </c>
      <c r="I2470" s="68">
        <v>0.51</v>
      </c>
      <c r="K2470" t="s">
        <v>106</v>
      </c>
      <c r="L2470" t="s">
        <v>5156</v>
      </c>
      <c r="M2470" s="66" t="s">
        <v>6906</v>
      </c>
      <c r="O2470" t="str">
        <f t="shared" si="38"/>
        <v/>
      </c>
    </row>
    <row r="2471" spans="1:15" x14ac:dyDescent="0.25">
      <c r="A2471" t="s">
        <v>2383</v>
      </c>
      <c r="B2471" s="103">
        <v>6</v>
      </c>
      <c r="C2471" t="s">
        <v>77</v>
      </c>
      <c r="D2471" s="29">
        <v>1</v>
      </c>
      <c r="E2471" s="29" t="s">
        <v>114</v>
      </c>
      <c r="F2471" t="s">
        <v>113</v>
      </c>
      <c r="G2471" s="29">
        <v>1</v>
      </c>
      <c r="H2471" s="29">
        <v>1</v>
      </c>
      <c r="I2471" s="68">
        <v>1</v>
      </c>
      <c r="K2471" t="s">
        <v>150</v>
      </c>
      <c r="L2471" t="s">
        <v>5157</v>
      </c>
      <c r="M2471" s="66" t="s">
        <v>6906</v>
      </c>
      <c r="O2471" t="str">
        <f t="shared" si="38"/>
        <v/>
      </c>
    </row>
    <row r="2472" spans="1:15" x14ac:dyDescent="0.25">
      <c r="A2472" t="s">
        <v>2383</v>
      </c>
      <c r="C2472" t="s">
        <v>35</v>
      </c>
      <c r="D2472" s="29">
        <v>64</v>
      </c>
      <c r="E2472" s="29" t="s">
        <v>108</v>
      </c>
      <c r="F2472" t="s">
        <v>105</v>
      </c>
      <c r="G2472" s="29">
        <v>2</v>
      </c>
      <c r="H2472" s="29">
        <v>1</v>
      </c>
      <c r="I2472" s="68">
        <v>0.64</v>
      </c>
      <c r="K2472" t="s">
        <v>150</v>
      </c>
      <c r="L2472" t="s">
        <v>5157</v>
      </c>
      <c r="M2472" s="66"/>
      <c r="O2472" t="str">
        <f t="shared" si="38"/>
        <v/>
      </c>
    </row>
    <row r="2473" spans="1:15" x14ac:dyDescent="0.25">
      <c r="A2473" t="s">
        <v>2383</v>
      </c>
      <c r="C2473" t="s">
        <v>46</v>
      </c>
      <c r="D2473" s="29">
        <v>64</v>
      </c>
      <c r="E2473" s="29" t="s">
        <v>111</v>
      </c>
      <c r="F2473" t="s">
        <v>105</v>
      </c>
      <c r="G2473" s="29">
        <v>1</v>
      </c>
      <c r="H2473" s="29">
        <v>1</v>
      </c>
      <c r="I2473" s="68">
        <v>0.32</v>
      </c>
      <c r="K2473" t="s">
        <v>150</v>
      </c>
      <c r="L2473" t="s">
        <v>5157</v>
      </c>
      <c r="M2473" s="66"/>
      <c r="O2473" t="str">
        <f t="shared" si="38"/>
        <v/>
      </c>
    </row>
    <row r="2474" spans="1:15" x14ac:dyDescent="0.25">
      <c r="A2474" t="s">
        <v>1459</v>
      </c>
      <c r="B2474"/>
      <c r="C2474" t="s">
        <v>77</v>
      </c>
      <c r="D2474" s="29">
        <v>64</v>
      </c>
      <c r="E2474" s="29" t="s">
        <v>104</v>
      </c>
      <c r="F2474" t="s">
        <v>105</v>
      </c>
      <c r="G2474" s="29">
        <v>2</v>
      </c>
      <c r="H2474" s="29">
        <v>1</v>
      </c>
      <c r="I2474" s="68">
        <v>0.64</v>
      </c>
      <c r="K2474" t="s">
        <v>106</v>
      </c>
      <c r="L2474" t="s">
        <v>4237</v>
      </c>
      <c r="M2474" s="66" t="s">
        <v>6920</v>
      </c>
      <c r="O2474" t="str">
        <f t="shared" si="38"/>
        <v/>
      </c>
    </row>
    <row r="2475" spans="1:15" x14ac:dyDescent="0.25">
      <c r="A2475" t="s">
        <v>1459</v>
      </c>
      <c r="B2475"/>
      <c r="C2475" t="s">
        <v>35</v>
      </c>
      <c r="D2475" s="29">
        <v>96</v>
      </c>
      <c r="E2475" s="29" t="s">
        <v>108</v>
      </c>
      <c r="F2475" t="s">
        <v>105</v>
      </c>
      <c r="G2475" s="29">
        <v>2</v>
      </c>
      <c r="H2475" s="29">
        <v>1</v>
      </c>
      <c r="I2475" s="68">
        <v>0.96</v>
      </c>
      <c r="K2475" t="s">
        <v>106</v>
      </c>
      <c r="L2475" t="s">
        <v>4237</v>
      </c>
      <c r="M2475" s="66"/>
      <c r="O2475" t="str">
        <f t="shared" si="38"/>
        <v/>
      </c>
    </row>
    <row r="2476" spans="1:15" x14ac:dyDescent="0.25">
      <c r="A2476" t="s">
        <v>3093</v>
      </c>
      <c r="B2476" s="103">
        <v>5</v>
      </c>
      <c r="C2476" t="s">
        <v>77</v>
      </c>
      <c r="D2476" s="29">
        <v>34</v>
      </c>
      <c r="E2476" s="29" t="s">
        <v>104</v>
      </c>
      <c r="F2476" t="s">
        <v>105</v>
      </c>
      <c r="G2476" s="29">
        <v>5</v>
      </c>
      <c r="H2476" s="29">
        <v>1</v>
      </c>
      <c r="I2476" s="68">
        <v>0.85000000000000009</v>
      </c>
      <c r="K2476" t="s">
        <v>150</v>
      </c>
      <c r="L2476" t="s">
        <v>5158</v>
      </c>
      <c r="M2476" s="66" t="s">
        <v>6906</v>
      </c>
      <c r="O2476" t="str">
        <f t="shared" si="38"/>
        <v/>
      </c>
    </row>
    <row r="2477" spans="1:15" x14ac:dyDescent="0.25">
      <c r="A2477" t="s">
        <v>3093</v>
      </c>
      <c r="B2477" s="103">
        <v>5</v>
      </c>
      <c r="C2477" t="s">
        <v>35</v>
      </c>
      <c r="D2477" s="29">
        <v>96</v>
      </c>
      <c r="E2477" s="29" t="s">
        <v>108</v>
      </c>
      <c r="F2477" t="s">
        <v>105</v>
      </c>
      <c r="G2477" s="29">
        <v>2</v>
      </c>
      <c r="H2477" s="29">
        <v>1</v>
      </c>
      <c r="I2477" s="68">
        <v>0.96</v>
      </c>
      <c r="K2477" t="s">
        <v>150</v>
      </c>
      <c r="L2477" t="s">
        <v>5158</v>
      </c>
      <c r="M2477" s="66"/>
      <c r="O2477" t="str">
        <f t="shared" si="38"/>
        <v/>
      </c>
    </row>
    <row r="2478" spans="1:15" x14ac:dyDescent="0.25">
      <c r="A2478" t="s">
        <v>3093</v>
      </c>
      <c r="B2478" s="103">
        <v>5</v>
      </c>
      <c r="C2478" t="s">
        <v>46</v>
      </c>
      <c r="D2478" s="29">
        <v>34</v>
      </c>
      <c r="E2478" s="29" t="s">
        <v>111</v>
      </c>
      <c r="F2478" t="s">
        <v>105</v>
      </c>
      <c r="G2478" s="29">
        <v>1</v>
      </c>
      <c r="H2478" s="29">
        <v>1</v>
      </c>
      <c r="I2478" s="68">
        <v>0.17</v>
      </c>
      <c r="K2478" t="s">
        <v>150</v>
      </c>
      <c r="L2478" t="s">
        <v>5158</v>
      </c>
      <c r="M2478" s="66"/>
      <c r="O2478" t="str">
        <f t="shared" si="38"/>
        <v/>
      </c>
    </row>
    <row r="2479" spans="1:15" x14ac:dyDescent="0.25">
      <c r="A2479" t="s">
        <v>2036</v>
      </c>
      <c r="B2479" s="103">
        <v>116</v>
      </c>
      <c r="C2479" t="s">
        <v>77</v>
      </c>
      <c r="D2479" s="29">
        <v>2</v>
      </c>
      <c r="E2479" s="29" t="s">
        <v>114</v>
      </c>
      <c r="F2479" t="s">
        <v>113</v>
      </c>
      <c r="G2479" s="29">
        <v>1</v>
      </c>
      <c r="H2479" s="29">
        <v>2</v>
      </c>
      <c r="I2479" s="68">
        <v>4</v>
      </c>
      <c r="K2479" t="s">
        <v>150</v>
      </c>
      <c r="L2479" t="s">
        <v>5159</v>
      </c>
      <c r="M2479" s="66" t="s">
        <v>6906</v>
      </c>
      <c r="O2479" t="str">
        <f t="shared" si="38"/>
        <v/>
      </c>
    </row>
    <row r="2480" spans="1:15" x14ac:dyDescent="0.25">
      <c r="A2480" t="s">
        <v>2036</v>
      </c>
      <c r="C2480" t="s">
        <v>77</v>
      </c>
      <c r="D2480" s="29">
        <v>3</v>
      </c>
      <c r="E2480" s="29" t="s">
        <v>114</v>
      </c>
      <c r="F2480" t="s">
        <v>113</v>
      </c>
      <c r="G2480" s="29">
        <v>1</v>
      </c>
      <c r="H2480" s="29">
        <v>6</v>
      </c>
      <c r="I2480" s="68">
        <v>18</v>
      </c>
      <c r="K2480" t="s">
        <v>150</v>
      </c>
      <c r="L2480" t="s">
        <v>5159</v>
      </c>
      <c r="M2480" s="66" t="s">
        <v>6906</v>
      </c>
      <c r="O2480" t="str">
        <f t="shared" si="38"/>
        <v/>
      </c>
    </row>
    <row r="2481" spans="1:15" x14ac:dyDescent="0.25">
      <c r="A2481" t="s">
        <v>2036</v>
      </c>
      <c r="C2481" t="s">
        <v>35</v>
      </c>
      <c r="D2481" s="29">
        <v>1</v>
      </c>
      <c r="E2481" s="29" t="s">
        <v>112</v>
      </c>
      <c r="F2481" t="s">
        <v>113</v>
      </c>
      <c r="G2481" s="29">
        <v>3</v>
      </c>
      <c r="H2481" s="29">
        <v>5</v>
      </c>
      <c r="I2481" s="68">
        <v>15</v>
      </c>
      <c r="K2481" t="s">
        <v>150</v>
      </c>
      <c r="L2481" t="s">
        <v>5159</v>
      </c>
      <c r="M2481" s="66"/>
      <c r="O2481" t="str">
        <f t="shared" si="38"/>
        <v/>
      </c>
    </row>
    <row r="2482" spans="1:15" x14ac:dyDescent="0.25">
      <c r="A2482" t="s">
        <v>2036</v>
      </c>
      <c r="C2482" t="s">
        <v>46</v>
      </c>
      <c r="D2482" s="29">
        <v>96</v>
      </c>
      <c r="E2482" s="29" t="s">
        <v>111</v>
      </c>
      <c r="F2482" t="s">
        <v>105</v>
      </c>
      <c r="G2482" s="29">
        <v>2</v>
      </c>
      <c r="H2482" s="29">
        <v>1</v>
      </c>
      <c r="I2482" s="68">
        <v>0.96</v>
      </c>
      <c r="K2482" t="s">
        <v>150</v>
      </c>
      <c r="L2482" t="s">
        <v>5159</v>
      </c>
      <c r="M2482" s="66"/>
      <c r="O2482" t="str">
        <f t="shared" si="38"/>
        <v/>
      </c>
    </row>
    <row r="2483" spans="1:15" x14ac:dyDescent="0.25">
      <c r="A2483" t="s">
        <v>628</v>
      </c>
      <c r="B2483"/>
      <c r="C2483" t="s">
        <v>77</v>
      </c>
      <c r="D2483" s="29">
        <v>20</v>
      </c>
      <c r="E2483" s="29" t="s">
        <v>157</v>
      </c>
      <c r="F2483" t="s">
        <v>113</v>
      </c>
      <c r="G2483" s="29">
        <v>1</v>
      </c>
      <c r="H2483" s="29">
        <v>0</v>
      </c>
      <c r="I2483" s="68">
        <v>0</v>
      </c>
      <c r="K2483" t="s">
        <v>106</v>
      </c>
      <c r="L2483" t="s">
        <v>5160</v>
      </c>
      <c r="M2483" s="66" t="s">
        <v>6906</v>
      </c>
      <c r="O2483" t="str">
        <f t="shared" si="38"/>
        <v/>
      </c>
    </row>
    <row r="2484" spans="1:15" x14ac:dyDescent="0.25">
      <c r="A2484" t="s">
        <v>627</v>
      </c>
      <c r="B2484"/>
      <c r="C2484" t="s">
        <v>47</v>
      </c>
      <c r="D2484" s="29">
        <v>2</v>
      </c>
      <c r="E2484" s="29" t="s">
        <v>126</v>
      </c>
      <c r="F2484" t="s">
        <v>113</v>
      </c>
      <c r="G2484" s="29">
        <v>1</v>
      </c>
      <c r="H2484" s="29">
        <v>3</v>
      </c>
      <c r="I2484" s="68">
        <v>6</v>
      </c>
      <c r="K2484" t="s">
        <v>106</v>
      </c>
      <c r="L2484" t="s">
        <v>5160</v>
      </c>
      <c r="M2484" s="66"/>
      <c r="O2484" t="str">
        <f t="shared" si="38"/>
        <v/>
      </c>
    </row>
    <row r="2485" spans="1:15" x14ac:dyDescent="0.25">
      <c r="A2485" t="s">
        <v>627</v>
      </c>
      <c r="B2485"/>
      <c r="C2485" t="s">
        <v>35</v>
      </c>
      <c r="D2485" s="29">
        <v>3</v>
      </c>
      <c r="E2485" s="29" t="s">
        <v>112</v>
      </c>
      <c r="F2485" t="s">
        <v>113</v>
      </c>
      <c r="G2485" s="29">
        <v>3</v>
      </c>
      <c r="H2485" s="29">
        <v>2</v>
      </c>
      <c r="I2485" s="68">
        <v>18</v>
      </c>
      <c r="K2485" t="s">
        <v>106</v>
      </c>
      <c r="L2485" t="s">
        <v>5160</v>
      </c>
      <c r="M2485" s="66"/>
      <c r="O2485" t="str">
        <f t="shared" si="38"/>
        <v/>
      </c>
    </row>
    <row r="2486" spans="1:15" x14ac:dyDescent="0.25">
      <c r="A2486" t="s">
        <v>627</v>
      </c>
      <c r="B2486"/>
      <c r="C2486" t="s">
        <v>35</v>
      </c>
      <c r="D2486" s="29">
        <v>20</v>
      </c>
      <c r="E2486" s="29" t="s">
        <v>128</v>
      </c>
      <c r="F2486" t="s">
        <v>113</v>
      </c>
      <c r="G2486" s="29">
        <v>1</v>
      </c>
      <c r="H2486" s="29">
        <v>0</v>
      </c>
      <c r="I2486" s="68">
        <v>0</v>
      </c>
      <c r="K2486" t="s">
        <v>106</v>
      </c>
      <c r="L2486" t="s">
        <v>5160</v>
      </c>
      <c r="M2486" s="66"/>
      <c r="O2486" t="str">
        <f t="shared" si="38"/>
        <v/>
      </c>
    </row>
    <row r="2487" spans="1:15" x14ac:dyDescent="0.25">
      <c r="A2487" t="s">
        <v>627</v>
      </c>
      <c r="B2487"/>
      <c r="C2487" t="s">
        <v>77</v>
      </c>
      <c r="D2487" s="29">
        <v>3</v>
      </c>
      <c r="E2487" s="29" t="s">
        <v>114</v>
      </c>
      <c r="F2487" t="s">
        <v>113</v>
      </c>
      <c r="G2487" s="29">
        <v>1</v>
      </c>
      <c r="H2487" s="29">
        <v>2</v>
      </c>
      <c r="I2487" s="68">
        <v>6</v>
      </c>
      <c r="K2487" t="s">
        <v>106</v>
      </c>
      <c r="L2487" t="s">
        <v>5160</v>
      </c>
      <c r="M2487" s="66" t="s">
        <v>6906</v>
      </c>
      <c r="O2487" t="str">
        <f t="shared" si="38"/>
        <v/>
      </c>
    </row>
    <row r="2488" spans="1:15" x14ac:dyDescent="0.25">
      <c r="A2488" t="s">
        <v>2591</v>
      </c>
      <c r="C2488" t="s">
        <v>77</v>
      </c>
      <c r="D2488" s="29">
        <v>34</v>
      </c>
      <c r="E2488" s="29" t="s">
        <v>104</v>
      </c>
      <c r="F2488" t="s">
        <v>105</v>
      </c>
      <c r="G2488" s="29">
        <v>1</v>
      </c>
      <c r="H2488" s="29">
        <v>1</v>
      </c>
      <c r="I2488" s="68">
        <v>0.17</v>
      </c>
      <c r="K2488" t="s">
        <v>150</v>
      </c>
      <c r="L2488" t="s">
        <v>5161</v>
      </c>
      <c r="M2488" s="66" t="s">
        <v>6906</v>
      </c>
      <c r="O2488" t="str">
        <f t="shared" si="38"/>
        <v/>
      </c>
    </row>
    <row r="2489" spans="1:15" x14ac:dyDescent="0.25">
      <c r="A2489" t="s">
        <v>2591</v>
      </c>
      <c r="C2489" t="s">
        <v>35</v>
      </c>
      <c r="D2489" s="29">
        <v>34</v>
      </c>
      <c r="E2489" s="29" t="s">
        <v>108</v>
      </c>
      <c r="F2489" t="s">
        <v>105</v>
      </c>
      <c r="G2489" s="29">
        <v>1</v>
      </c>
      <c r="H2489" s="29">
        <v>1</v>
      </c>
      <c r="I2489" s="68">
        <v>0.17</v>
      </c>
      <c r="K2489" t="s">
        <v>150</v>
      </c>
      <c r="L2489" t="s">
        <v>5161</v>
      </c>
      <c r="M2489" s="66"/>
      <c r="O2489" t="str">
        <f t="shared" si="38"/>
        <v/>
      </c>
    </row>
    <row r="2490" spans="1:15" x14ac:dyDescent="0.25">
      <c r="A2490" t="s">
        <v>1914</v>
      </c>
      <c r="B2490"/>
      <c r="C2490" t="s">
        <v>77</v>
      </c>
      <c r="D2490" s="29">
        <v>2</v>
      </c>
      <c r="E2490" s="29" t="s">
        <v>114</v>
      </c>
      <c r="F2490" t="s">
        <v>113</v>
      </c>
      <c r="G2490" s="29">
        <v>1</v>
      </c>
      <c r="H2490" s="29">
        <v>2</v>
      </c>
      <c r="I2490" s="68">
        <v>4</v>
      </c>
      <c r="K2490" t="s">
        <v>106</v>
      </c>
      <c r="L2490" t="s">
        <v>5162</v>
      </c>
      <c r="M2490" s="66" t="s">
        <v>6906</v>
      </c>
      <c r="O2490" t="str">
        <f t="shared" si="38"/>
        <v/>
      </c>
    </row>
    <row r="2491" spans="1:15" x14ac:dyDescent="0.25">
      <c r="A2491" t="s">
        <v>1914</v>
      </c>
      <c r="B2491"/>
      <c r="C2491" t="s">
        <v>35</v>
      </c>
      <c r="D2491" s="29">
        <v>2</v>
      </c>
      <c r="E2491" s="29" t="s">
        <v>112</v>
      </c>
      <c r="F2491" t="s">
        <v>113</v>
      </c>
      <c r="G2491" s="29">
        <v>1</v>
      </c>
      <c r="H2491" s="29">
        <v>1</v>
      </c>
      <c r="I2491" s="68">
        <v>2</v>
      </c>
      <c r="K2491" t="s">
        <v>106</v>
      </c>
      <c r="L2491" t="s">
        <v>5162</v>
      </c>
      <c r="M2491" s="66"/>
      <c r="O2491" t="str">
        <f t="shared" si="38"/>
        <v/>
      </c>
    </row>
    <row r="2492" spans="1:15" x14ac:dyDescent="0.25">
      <c r="A2492" t="s">
        <v>1914</v>
      </c>
      <c r="B2492"/>
      <c r="C2492" t="s">
        <v>47</v>
      </c>
      <c r="D2492" s="29">
        <v>64</v>
      </c>
      <c r="E2492" s="29" t="s">
        <v>109</v>
      </c>
      <c r="F2492" t="s">
        <v>105</v>
      </c>
      <c r="G2492" s="29">
        <v>1</v>
      </c>
      <c r="H2492" s="29">
        <v>1</v>
      </c>
      <c r="I2492" s="68">
        <v>0.32</v>
      </c>
      <c r="K2492" t="s">
        <v>106</v>
      </c>
      <c r="L2492" t="s">
        <v>5162</v>
      </c>
      <c r="M2492" s="66"/>
      <c r="O2492" t="str">
        <f t="shared" si="38"/>
        <v/>
      </c>
    </row>
    <row r="2493" spans="1:15" x14ac:dyDescent="0.25">
      <c r="A2493" t="s">
        <v>2381</v>
      </c>
      <c r="B2493"/>
      <c r="C2493" t="s">
        <v>77</v>
      </c>
      <c r="D2493" s="29">
        <v>1</v>
      </c>
      <c r="E2493" s="29" t="s">
        <v>616</v>
      </c>
      <c r="F2493" t="s">
        <v>113</v>
      </c>
      <c r="G2493" s="29">
        <v>1</v>
      </c>
      <c r="H2493" s="29">
        <v>1</v>
      </c>
      <c r="I2493" s="68">
        <v>1</v>
      </c>
      <c r="K2493" t="s">
        <v>106</v>
      </c>
      <c r="L2493" t="s">
        <v>3975</v>
      </c>
      <c r="M2493" s="66" t="s">
        <v>6920</v>
      </c>
      <c r="O2493" t="str">
        <f t="shared" si="38"/>
        <v/>
      </c>
    </row>
    <row r="2494" spans="1:15" x14ac:dyDescent="0.25">
      <c r="A2494" t="s">
        <v>2381</v>
      </c>
      <c r="B2494"/>
      <c r="C2494" t="s">
        <v>35</v>
      </c>
      <c r="D2494" s="29">
        <v>96</v>
      </c>
      <c r="E2494" s="29" t="s">
        <v>108</v>
      </c>
      <c r="F2494" t="s">
        <v>105</v>
      </c>
      <c r="G2494" s="29">
        <v>2</v>
      </c>
      <c r="H2494" s="29">
        <v>1</v>
      </c>
      <c r="I2494" s="68">
        <v>0.96</v>
      </c>
      <c r="K2494" t="s">
        <v>106</v>
      </c>
      <c r="L2494" t="s">
        <v>3975</v>
      </c>
      <c r="M2494" s="66"/>
      <c r="O2494" t="str">
        <f t="shared" si="38"/>
        <v/>
      </c>
    </row>
    <row r="2495" spans="1:15" x14ac:dyDescent="0.25">
      <c r="A2495" t="s">
        <v>1698</v>
      </c>
      <c r="B2495"/>
      <c r="C2495" t="s">
        <v>77</v>
      </c>
      <c r="D2495" s="29">
        <v>1</v>
      </c>
      <c r="E2495" s="29" t="s">
        <v>114</v>
      </c>
      <c r="F2495" t="s">
        <v>113</v>
      </c>
      <c r="G2495" s="29">
        <v>1</v>
      </c>
      <c r="H2495" s="29">
        <v>1</v>
      </c>
      <c r="I2495" s="68">
        <v>1</v>
      </c>
      <c r="K2495" t="s">
        <v>106</v>
      </c>
      <c r="L2495" t="s">
        <v>5163</v>
      </c>
      <c r="M2495" s="66" t="s">
        <v>6906</v>
      </c>
      <c r="O2495" t="str">
        <f t="shared" si="38"/>
        <v/>
      </c>
    </row>
    <row r="2496" spans="1:15" x14ac:dyDescent="0.25">
      <c r="A2496" t="s">
        <v>1698</v>
      </c>
      <c r="B2496"/>
      <c r="C2496" t="s">
        <v>35</v>
      </c>
      <c r="D2496" s="29">
        <v>1</v>
      </c>
      <c r="E2496" s="29" t="s">
        <v>112</v>
      </c>
      <c r="F2496" t="s">
        <v>113</v>
      </c>
      <c r="G2496" s="29">
        <v>1</v>
      </c>
      <c r="H2496" s="29">
        <v>1</v>
      </c>
      <c r="I2496" s="68">
        <v>1</v>
      </c>
      <c r="K2496" t="s">
        <v>106</v>
      </c>
      <c r="L2496" t="s">
        <v>5163</v>
      </c>
      <c r="M2496" s="66"/>
      <c r="O2496" t="str">
        <f t="shared" si="38"/>
        <v/>
      </c>
    </row>
    <row r="2497" spans="1:15" x14ac:dyDescent="0.25">
      <c r="A2497" t="s">
        <v>1698</v>
      </c>
      <c r="B2497"/>
      <c r="C2497" t="s">
        <v>46</v>
      </c>
      <c r="D2497" s="29">
        <v>64</v>
      </c>
      <c r="E2497" s="29" t="s">
        <v>111</v>
      </c>
      <c r="F2497" t="s">
        <v>105</v>
      </c>
      <c r="G2497" s="29">
        <v>1</v>
      </c>
      <c r="H2497" s="29">
        <v>1</v>
      </c>
      <c r="I2497" s="68">
        <v>0.32</v>
      </c>
      <c r="K2497" t="s">
        <v>106</v>
      </c>
      <c r="L2497" t="s">
        <v>5163</v>
      </c>
      <c r="M2497" s="66"/>
      <c r="O2497" t="str">
        <f t="shared" si="38"/>
        <v/>
      </c>
    </row>
    <row r="2498" spans="1:15" x14ac:dyDescent="0.25">
      <c r="A2498" t="s">
        <v>1812</v>
      </c>
      <c r="B2498" s="103">
        <v>5</v>
      </c>
      <c r="C2498" t="s">
        <v>77</v>
      </c>
      <c r="D2498" s="29">
        <v>64</v>
      </c>
      <c r="E2498" s="29" t="s">
        <v>104</v>
      </c>
      <c r="F2498" t="s">
        <v>105</v>
      </c>
      <c r="G2498" s="29">
        <v>4</v>
      </c>
      <c r="H2498" s="29">
        <v>1</v>
      </c>
      <c r="I2498" s="68">
        <v>1.28</v>
      </c>
      <c r="K2498" t="s">
        <v>150</v>
      </c>
      <c r="L2498" t="s">
        <v>5164</v>
      </c>
      <c r="M2498" s="66" t="s">
        <v>6906</v>
      </c>
      <c r="O2498" t="str">
        <f t="shared" si="38"/>
        <v/>
      </c>
    </row>
    <row r="2499" spans="1:15" x14ac:dyDescent="0.25">
      <c r="A2499" t="s">
        <v>1812</v>
      </c>
      <c r="C2499" t="s">
        <v>35</v>
      </c>
      <c r="D2499" s="29">
        <v>96</v>
      </c>
      <c r="E2499" s="29" t="s">
        <v>108</v>
      </c>
      <c r="F2499" t="s">
        <v>105</v>
      </c>
      <c r="G2499" s="29">
        <v>4</v>
      </c>
      <c r="H2499" s="29">
        <v>1</v>
      </c>
      <c r="I2499" s="68">
        <v>1.92</v>
      </c>
      <c r="K2499" t="s">
        <v>150</v>
      </c>
      <c r="L2499" t="s">
        <v>5164</v>
      </c>
      <c r="M2499" s="66"/>
      <c r="O2499" t="str">
        <f t="shared" si="38"/>
        <v/>
      </c>
    </row>
    <row r="2500" spans="1:15" x14ac:dyDescent="0.25">
      <c r="A2500" t="s">
        <v>1812</v>
      </c>
      <c r="C2500" t="s">
        <v>46</v>
      </c>
      <c r="D2500" s="29">
        <v>64</v>
      </c>
      <c r="E2500" s="29" t="s">
        <v>111</v>
      </c>
      <c r="F2500" t="s">
        <v>105</v>
      </c>
      <c r="G2500" s="29">
        <v>1</v>
      </c>
      <c r="H2500" s="29">
        <v>1</v>
      </c>
      <c r="I2500" s="68">
        <v>0.32</v>
      </c>
      <c r="K2500" t="s">
        <v>150</v>
      </c>
      <c r="L2500" t="s">
        <v>5164</v>
      </c>
      <c r="M2500" s="66"/>
      <c r="O2500" t="str">
        <f t="shared" si="38"/>
        <v/>
      </c>
    </row>
    <row r="2501" spans="1:15" x14ac:dyDescent="0.25">
      <c r="A2501" t="s">
        <v>1335</v>
      </c>
      <c r="B2501"/>
      <c r="C2501" t="s">
        <v>77</v>
      </c>
      <c r="D2501" s="29">
        <v>64</v>
      </c>
      <c r="E2501" s="29" t="s">
        <v>104</v>
      </c>
      <c r="F2501" t="s">
        <v>105</v>
      </c>
      <c r="G2501" s="29">
        <v>1</v>
      </c>
      <c r="H2501" s="29">
        <v>1</v>
      </c>
      <c r="I2501" s="68">
        <v>0.32</v>
      </c>
      <c r="K2501" t="s">
        <v>106</v>
      </c>
      <c r="L2501" t="s">
        <v>5165</v>
      </c>
      <c r="M2501" s="66" t="s">
        <v>6906</v>
      </c>
      <c r="O2501" t="str">
        <f t="shared" si="38"/>
        <v/>
      </c>
    </row>
    <row r="2502" spans="1:15" x14ac:dyDescent="0.25">
      <c r="A2502" t="s">
        <v>1335</v>
      </c>
      <c r="B2502"/>
      <c r="C2502" t="s">
        <v>35</v>
      </c>
      <c r="D2502" s="29">
        <v>2</v>
      </c>
      <c r="E2502" s="29" t="s">
        <v>112</v>
      </c>
      <c r="F2502" t="s">
        <v>113</v>
      </c>
      <c r="G2502" s="29">
        <v>1</v>
      </c>
      <c r="H2502" s="29">
        <v>1</v>
      </c>
      <c r="I2502" s="68">
        <v>2</v>
      </c>
      <c r="K2502" t="s">
        <v>106</v>
      </c>
      <c r="L2502" t="s">
        <v>5165</v>
      </c>
      <c r="M2502" s="66"/>
      <c r="O2502" t="str">
        <f t="shared" si="38"/>
        <v/>
      </c>
    </row>
    <row r="2503" spans="1:15" x14ac:dyDescent="0.25">
      <c r="A2503" t="s">
        <v>1335</v>
      </c>
      <c r="B2503"/>
      <c r="C2503" t="s">
        <v>46</v>
      </c>
      <c r="D2503" s="29">
        <v>96</v>
      </c>
      <c r="E2503" s="29" t="s">
        <v>111</v>
      </c>
      <c r="F2503" t="s">
        <v>105</v>
      </c>
      <c r="G2503" s="29">
        <v>2</v>
      </c>
      <c r="H2503" s="29">
        <v>1</v>
      </c>
      <c r="I2503" s="68">
        <v>0.96</v>
      </c>
      <c r="K2503" t="s">
        <v>106</v>
      </c>
      <c r="L2503" t="s">
        <v>5165</v>
      </c>
      <c r="M2503" s="66"/>
      <c r="O2503" t="str">
        <f t="shared" si="38"/>
        <v/>
      </c>
    </row>
    <row r="2504" spans="1:15" x14ac:dyDescent="0.25">
      <c r="A2504" t="s">
        <v>1921</v>
      </c>
      <c r="B2504"/>
      <c r="C2504" t="s">
        <v>77</v>
      </c>
      <c r="D2504" s="29">
        <v>4</v>
      </c>
      <c r="E2504" s="29" t="s">
        <v>114</v>
      </c>
      <c r="F2504" t="s">
        <v>113</v>
      </c>
      <c r="G2504" s="29">
        <v>1</v>
      </c>
      <c r="H2504" s="29">
        <v>6</v>
      </c>
      <c r="I2504" s="68">
        <v>24</v>
      </c>
      <c r="K2504" t="s">
        <v>106</v>
      </c>
      <c r="L2504" t="s">
        <v>5166</v>
      </c>
      <c r="M2504" s="66" t="s">
        <v>6906</v>
      </c>
      <c r="O2504" t="str">
        <f t="shared" si="38"/>
        <v/>
      </c>
    </row>
    <row r="2505" spans="1:15" x14ac:dyDescent="0.25">
      <c r="A2505" t="s">
        <v>1921</v>
      </c>
      <c r="B2505"/>
      <c r="C2505" t="s">
        <v>35</v>
      </c>
      <c r="D2505" s="29">
        <v>4</v>
      </c>
      <c r="E2505" s="29" t="s">
        <v>112</v>
      </c>
      <c r="F2505" t="s">
        <v>113</v>
      </c>
      <c r="G2505" s="29">
        <v>1</v>
      </c>
      <c r="H2505" s="29">
        <v>4</v>
      </c>
      <c r="I2505" s="68">
        <v>16</v>
      </c>
      <c r="K2505" t="s">
        <v>106</v>
      </c>
      <c r="L2505" t="s">
        <v>5166</v>
      </c>
      <c r="M2505" s="66"/>
      <c r="O2505" t="str">
        <f t="shared" ref="O2505:O2568" si="39">TRIM(N2505)</f>
        <v/>
      </c>
    </row>
    <row r="2506" spans="1:15" x14ac:dyDescent="0.25">
      <c r="A2506" t="s">
        <v>1921</v>
      </c>
      <c r="B2506"/>
      <c r="C2506" t="s">
        <v>47</v>
      </c>
      <c r="D2506" s="29">
        <v>1</v>
      </c>
      <c r="E2506" s="29" t="s">
        <v>126</v>
      </c>
      <c r="F2506" t="s">
        <v>113</v>
      </c>
      <c r="G2506" s="29">
        <v>1</v>
      </c>
      <c r="H2506" s="29">
        <v>3</v>
      </c>
      <c r="I2506" s="68">
        <v>3</v>
      </c>
      <c r="K2506" t="s">
        <v>106</v>
      </c>
      <c r="L2506" t="s">
        <v>5166</v>
      </c>
      <c r="M2506" s="66"/>
      <c r="O2506" t="str">
        <f t="shared" si="39"/>
        <v/>
      </c>
    </row>
    <row r="2507" spans="1:15" x14ac:dyDescent="0.25">
      <c r="A2507" t="s">
        <v>3145</v>
      </c>
      <c r="B2507"/>
      <c r="C2507" t="s">
        <v>77</v>
      </c>
      <c r="D2507" s="29">
        <v>4</v>
      </c>
      <c r="E2507" s="29" t="s">
        <v>114</v>
      </c>
      <c r="F2507" t="s">
        <v>113</v>
      </c>
      <c r="G2507" s="29">
        <v>1</v>
      </c>
      <c r="H2507" s="29">
        <v>2</v>
      </c>
      <c r="I2507" s="68">
        <v>8</v>
      </c>
      <c r="K2507" t="s">
        <v>106</v>
      </c>
      <c r="L2507" t="s">
        <v>5167</v>
      </c>
      <c r="M2507" s="66" t="s">
        <v>6906</v>
      </c>
      <c r="O2507" t="str">
        <f t="shared" si="39"/>
        <v/>
      </c>
    </row>
    <row r="2508" spans="1:15" x14ac:dyDescent="0.25">
      <c r="A2508" t="s">
        <v>3145</v>
      </c>
      <c r="B2508"/>
      <c r="C2508" t="s">
        <v>46</v>
      </c>
      <c r="D2508" s="29">
        <v>96</v>
      </c>
      <c r="E2508" s="29" t="s">
        <v>111</v>
      </c>
      <c r="F2508" t="s">
        <v>105</v>
      </c>
      <c r="G2508" s="29">
        <v>4</v>
      </c>
      <c r="H2508" s="29">
        <v>1</v>
      </c>
      <c r="I2508" s="68">
        <v>1.92</v>
      </c>
      <c r="K2508" t="s">
        <v>106</v>
      </c>
      <c r="L2508" t="s">
        <v>5167</v>
      </c>
      <c r="M2508" s="66"/>
      <c r="O2508" t="str">
        <f t="shared" si="39"/>
        <v/>
      </c>
    </row>
    <row r="2509" spans="1:15" x14ac:dyDescent="0.25">
      <c r="A2509" t="s">
        <v>3145</v>
      </c>
      <c r="B2509"/>
      <c r="C2509" t="s">
        <v>35</v>
      </c>
      <c r="D2509" s="29">
        <v>2</v>
      </c>
      <c r="E2509" s="29" t="s">
        <v>112</v>
      </c>
      <c r="F2509" t="s">
        <v>113</v>
      </c>
      <c r="G2509" s="29">
        <v>1</v>
      </c>
      <c r="H2509" s="29">
        <v>2</v>
      </c>
      <c r="I2509" s="68">
        <v>4</v>
      </c>
      <c r="K2509" t="s">
        <v>106</v>
      </c>
      <c r="L2509" t="s">
        <v>5167</v>
      </c>
      <c r="M2509" s="66"/>
      <c r="O2509" t="str">
        <f t="shared" si="39"/>
        <v/>
      </c>
    </row>
    <row r="2510" spans="1:15" x14ac:dyDescent="0.25">
      <c r="A2510" t="s">
        <v>670</v>
      </c>
      <c r="B2510"/>
      <c r="C2510" t="s">
        <v>35</v>
      </c>
      <c r="D2510" s="29">
        <v>3</v>
      </c>
      <c r="E2510" s="29" t="s">
        <v>112</v>
      </c>
      <c r="F2510" t="s">
        <v>113</v>
      </c>
      <c r="G2510" s="29">
        <v>1</v>
      </c>
      <c r="H2510" s="29">
        <v>1</v>
      </c>
      <c r="I2510" s="68">
        <v>3</v>
      </c>
      <c r="K2510" t="s">
        <v>106</v>
      </c>
      <c r="L2510" t="s">
        <v>4306</v>
      </c>
      <c r="M2510" s="66"/>
      <c r="O2510" t="str">
        <f t="shared" si="39"/>
        <v/>
      </c>
    </row>
    <row r="2511" spans="1:15" x14ac:dyDescent="0.25">
      <c r="A2511" t="s">
        <v>670</v>
      </c>
      <c r="B2511"/>
      <c r="C2511" t="s">
        <v>46</v>
      </c>
      <c r="D2511" s="29">
        <v>64</v>
      </c>
      <c r="E2511" s="29" t="s">
        <v>111</v>
      </c>
      <c r="F2511" t="s">
        <v>105</v>
      </c>
      <c r="G2511" s="29">
        <v>1</v>
      </c>
      <c r="H2511" s="29">
        <v>1</v>
      </c>
      <c r="I2511" s="68">
        <v>0.32</v>
      </c>
      <c r="K2511" t="s">
        <v>106</v>
      </c>
      <c r="L2511" t="s">
        <v>4306</v>
      </c>
      <c r="M2511" s="66"/>
      <c r="O2511" t="str">
        <f t="shared" si="39"/>
        <v/>
      </c>
    </row>
    <row r="2512" spans="1:15" x14ac:dyDescent="0.25">
      <c r="A2512" t="s">
        <v>670</v>
      </c>
      <c r="B2512"/>
      <c r="C2512" t="s">
        <v>77</v>
      </c>
      <c r="D2512" s="29">
        <v>96</v>
      </c>
      <c r="E2512" s="29" t="s">
        <v>104</v>
      </c>
      <c r="F2512" t="s">
        <v>105</v>
      </c>
      <c r="G2512" s="29">
        <v>1</v>
      </c>
      <c r="H2512" s="29">
        <v>1</v>
      </c>
      <c r="I2512" s="68">
        <v>0.48</v>
      </c>
      <c r="K2512" t="s">
        <v>106</v>
      </c>
      <c r="L2512" t="s">
        <v>4306</v>
      </c>
      <c r="M2512" s="66" t="s">
        <v>6920</v>
      </c>
      <c r="O2512" t="str">
        <f t="shared" si="39"/>
        <v/>
      </c>
    </row>
    <row r="2513" spans="1:15" x14ac:dyDescent="0.25">
      <c r="A2513" t="s">
        <v>2588</v>
      </c>
      <c r="C2513" t="s">
        <v>77</v>
      </c>
      <c r="D2513" s="29">
        <v>34</v>
      </c>
      <c r="E2513" s="29" t="s">
        <v>104</v>
      </c>
      <c r="F2513" t="s">
        <v>105</v>
      </c>
      <c r="G2513" s="29">
        <v>1</v>
      </c>
      <c r="H2513" s="29">
        <v>1</v>
      </c>
      <c r="I2513" s="68">
        <v>0.17</v>
      </c>
      <c r="K2513" t="s">
        <v>150</v>
      </c>
      <c r="L2513" t="s">
        <v>5168</v>
      </c>
      <c r="M2513" s="66" t="s">
        <v>6906</v>
      </c>
      <c r="O2513" t="str">
        <f t="shared" si="39"/>
        <v/>
      </c>
    </row>
    <row r="2514" spans="1:15" x14ac:dyDescent="0.25">
      <c r="A2514" t="s">
        <v>2588</v>
      </c>
      <c r="C2514" t="s">
        <v>35</v>
      </c>
      <c r="D2514" s="29">
        <v>34</v>
      </c>
      <c r="E2514" s="29" t="s">
        <v>108</v>
      </c>
      <c r="F2514" t="s">
        <v>105</v>
      </c>
      <c r="G2514" s="29">
        <v>1</v>
      </c>
      <c r="H2514" s="29">
        <v>1</v>
      </c>
      <c r="I2514" s="68">
        <v>0.17</v>
      </c>
      <c r="K2514" t="s">
        <v>150</v>
      </c>
      <c r="L2514" t="s">
        <v>5168</v>
      </c>
      <c r="M2514" s="66"/>
      <c r="O2514" t="str">
        <f t="shared" si="39"/>
        <v/>
      </c>
    </row>
    <row r="2515" spans="1:15" x14ac:dyDescent="0.25">
      <c r="A2515" t="s">
        <v>2594</v>
      </c>
      <c r="C2515" t="s">
        <v>77</v>
      </c>
      <c r="D2515" s="29">
        <v>34</v>
      </c>
      <c r="E2515" s="29" t="s">
        <v>104</v>
      </c>
      <c r="F2515" t="s">
        <v>105</v>
      </c>
      <c r="G2515" s="29">
        <v>1</v>
      </c>
      <c r="H2515" s="29">
        <v>1</v>
      </c>
      <c r="I2515" s="68">
        <v>0.17</v>
      </c>
      <c r="K2515" t="s">
        <v>150</v>
      </c>
      <c r="L2515" t="s">
        <v>5169</v>
      </c>
      <c r="M2515" s="66" t="s">
        <v>6906</v>
      </c>
      <c r="O2515" t="str">
        <f t="shared" si="39"/>
        <v/>
      </c>
    </row>
    <row r="2516" spans="1:15" x14ac:dyDescent="0.25">
      <c r="A2516" t="s">
        <v>2594</v>
      </c>
      <c r="C2516" t="s">
        <v>35</v>
      </c>
      <c r="D2516" s="29">
        <v>34</v>
      </c>
      <c r="E2516" s="29" t="s">
        <v>108</v>
      </c>
      <c r="F2516" t="s">
        <v>105</v>
      </c>
      <c r="G2516" s="29">
        <v>1</v>
      </c>
      <c r="H2516" s="29">
        <v>1</v>
      </c>
      <c r="I2516" s="68">
        <v>0.17</v>
      </c>
      <c r="K2516" t="s">
        <v>150</v>
      </c>
      <c r="L2516" t="s">
        <v>5169</v>
      </c>
      <c r="M2516" s="66"/>
      <c r="O2516" t="str">
        <f t="shared" si="39"/>
        <v/>
      </c>
    </row>
    <row r="2517" spans="1:15" x14ac:dyDescent="0.25">
      <c r="A2517" t="s">
        <v>2024</v>
      </c>
      <c r="B2517" s="103">
        <v>22</v>
      </c>
      <c r="C2517" t="s">
        <v>77</v>
      </c>
      <c r="D2517" s="29">
        <v>2</v>
      </c>
      <c r="E2517" s="29" t="s">
        <v>616</v>
      </c>
      <c r="F2517" t="s">
        <v>113</v>
      </c>
      <c r="G2517" s="29">
        <v>1</v>
      </c>
      <c r="H2517" s="29">
        <v>2</v>
      </c>
      <c r="I2517" s="68">
        <v>4</v>
      </c>
      <c r="K2517" t="s">
        <v>150</v>
      </c>
      <c r="L2517" t="s">
        <v>5170</v>
      </c>
      <c r="M2517" s="66" t="s">
        <v>6906</v>
      </c>
      <c r="O2517" t="str">
        <f t="shared" si="39"/>
        <v/>
      </c>
    </row>
    <row r="2518" spans="1:15" x14ac:dyDescent="0.25">
      <c r="A2518" t="s">
        <v>2024</v>
      </c>
      <c r="C2518" t="s">
        <v>35</v>
      </c>
      <c r="D2518" s="29">
        <v>3</v>
      </c>
      <c r="E2518" s="29" t="s">
        <v>112</v>
      </c>
      <c r="F2518" t="s">
        <v>113</v>
      </c>
      <c r="G2518" s="29">
        <v>1</v>
      </c>
      <c r="H2518" s="29">
        <v>1</v>
      </c>
      <c r="I2518" s="68">
        <v>3</v>
      </c>
      <c r="K2518" t="s">
        <v>150</v>
      </c>
      <c r="L2518" t="s">
        <v>5170</v>
      </c>
      <c r="M2518" s="66"/>
      <c r="O2518" t="str">
        <f t="shared" si="39"/>
        <v/>
      </c>
    </row>
    <row r="2519" spans="1:15" x14ac:dyDescent="0.25">
      <c r="A2519" t="s">
        <v>2024</v>
      </c>
      <c r="C2519" t="s">
        <v>46</v>
      </c>
      <c r="D2519" s="29">
        <v>64</v>
      </c>
      <c r="E2519" s="29" t="s">
        <v>111</v>
      </c>
      <c r="F2519" t="s">
        <v>105</v>
      </c>
      <c r="G2519" s="29">
        <v>2</v>
      </c>
      <c r="H2519" s="29">
        <v>1</v>
      </c>
      <c r="I2519" s="68">
        <v>0.64</v>
      </c>
      <c r="K2519" t="s">
        <v>150</v>
      </c>
      <c r="L2519" t="s">
        <v>5170</v>
      </c>
      <c r="M2519" s="66"/>
      <c r="O2519" t="str">
        <f t="shared" si="39"/>
        <v/>
      </c>
    </row>
    <row r="2520" spans="1:15" x14ac:dyDescent="0.25">
      <c r="A2520" t="s">
        <v>2585</v>
      </c>
      <c r="C2520" t="s">
        <v>77</v>
      </c>
      <c r="D2520" s="29">
        <v>34</v>
      </c>
      <c r="E2520" s="29" t="s">
        <v>104</v>
      </c>
      <c r="F2520" t="s">
        <v>105</v>
      </c>
      <c r="G2520" s="29">
        <v>1</v>
      </c>
      <c r="H2520" s="29">
        <v>1</v>
      </c>
      <c r="I2520" s="68">
        <v>0.17</v>
      </c>
      <c r="K2520" t="s">
        <v>150</v>
      </c>
      <c r="L2520" t="s">
        <v>5171</v>
      </c>
      <c r="M2520" s="66" t="s">
        <v>6906</v>
      </c>
      <c r="O2520" t="str">
        <f t="shared" si="39"/>
        <v/>
      </c>
    </row>
    <row r="2521" spans="1:15" x14ac:dyDescent="0.25">
      <c r="A2521" t="s">
        <v>2585</v>
      </c>
      <c r="C2521" t="s">
        <v>35</v>
      </c>
      <c r="D2521" s="29">
        <v>34</v>
      </c>
      <c r="E2521" s="29" t="s">
        <v>108</v>
      </c>
      <c r="F2521" t="s">
        <v>105</v>
      </c>
      <c r="G2521" s="29">
        <v>1</v>
      </c>
      <c r="H2521" s="29">
        <v>1</v>
      </c>
      <c r="I2521" s="68">
        <v>0.17</v>
      </c>
      <c r="K2521" t="s">
        <v>150</v>
      </c>
      <c r="L2521" t="s">
        <v>5171</v>
      </c>
      <c r="M2521" s="66"/>
      <c r="O2521" t="str">
        <f t="shared" si="39"/>
        <v/>
      </c>
    </row>
    <row r="2522" spans="1:15" x14ac:dyDescent="0.25">
      <c r="A2522" t="s">
        <v>2580</v>
      </c>
      <c r="C2522" t="s">
        <v>77</v>
      </c>
      <c r="D2522" s="29">
        <v>34</v>
      </c>
      <c r="E2522" s="29" t="s">
        <v>104</v>
      </c>
      <c r="F2522" t="s">
        <v>105</v>
      </c>
      <c r="G2522" s="29">
        <v>1</v>
      </c>
      <c r="H2522" s="29">
        <v>1</v>
      </c>
      <c r="I2522" s="68">
        <v>0.17</v>
      </c>
      <c r="K2522" t="s">
        <v>150</v>
      </c>
      <c r="L2522" t="s">
        <v>5172</v>
      </c>
      <c r="M2522" s="66" t="s">
        <v>6906</v>
      </c>
      <c r="O2522" t="str">
        <f t="shared" si="39"/>
        <v/>
      </c>
    </row>
    <row r="2523" spans="1:15" x14ac:dyDescent="0.25">
      <c r="A2523" t="s">
        <v>2580</v>
      </c>
      <c r="C2523" t="s">
        <v>35</v>
      </c>
      <c r="D2523" s="29">
        <v>34</v>
      </c>
      <c r="E2523" s="29" t="s">
        <v>108</v>
      </c>
      <c r="F2523" t="s">
        <v>105</v>
      </c>
      <c r="G2523" s="29">
        <v>1</v>
      </c>
      <c r="H2523" s="29">
        <v>1</v>
      </c>
      <c r="I2523" s="68">
        <v>0.17</v>
      </c>
      <c r="K2523" t="s">
        <v>150</v>
      </c>
      <c r="L2523" t="s">
        <v>5172</v>
      </c>
      <c r="M2523" s="66"/>
      <c r="O2523" t="str">
        <f t="shared" si="39"/>
        <v/>
      </c>
    </row>
    <row r="2524" spans="1:15" x14ac:dyDescent="0.25">
      <c r="A2524" t="s">
        <v>2996</v>
      </c>
      <c r="B2524"/>
      <c r="C2524" t="s">
        <v>77</v>
      </c>
      <c r="D2524" s="29">
        <v>64</v>
      </c>
      <c r="E2524" s="29" t="s">
        <v>104</v>
      </c>
      <c r="F2524" t="s">
        <v>105</v>
      </c>
      <c r="G2524" s="29">
        <v>1</v>
      </c>
      <c r="H2524" s="29">
        <v>1</v>
      </c>
      <c r="I2524" s="68">
        <v>0.32</v>
      </c>
      <c r="K2524" t="s">
        <v>106</v>
      </c>
      <c r="L2524" t="s">
        <v>5173</v>
      </c>
      <c r="M2524" s="66" t="s">
        <v>6906</v>
      </c>
      <c r="O2524" t="str">
        <f t="shared" si="39"/>
        <v/>
      </c>
    </row>
    <row r="2525" spans="1:15" x14ac:dyDescent="0.25">
      <c r="A2525" t="s">
        <v>2996</v>
      </c>
      <c r="B2525"/>
      <c r="C2525" t="s">
        <v>35</v>
      </c>
      <c r="D2525" s="29">
        <v>64</v>
      </c>
      <c r="E2525" s="29" t="s">
        <v>108</v>
      </c>
      <c r="F2525" t="s">
        <v>105</v>
      </c>
      <c r="G2525" s="29">
        <v>1</v>
      </c>
      <c r="H2525" s="29">
        <v>1</v>
      </c>
      <c r="I2525" s="68">
        <v>0.32</v>
      </c>
      <c r="K2525" t="s">
        <v>106</v>
      </c>
      <c r="L2525" t="s">
        <v>5173</v>
      </c>
      <c r="M2525" s="66"/>
      <c r="O2525" t="str">
        <f t="shared" si="39"/>
        <v/>
      </c>
    </row>
    <row r="2526" spans="1:15" x14ac:dyDescent="0.25">
      <c r="A2526" t="s">
        <v>2996</v>
      </c>
      <c r="B2526"/>
      <c r="C2526" t="s">
        <v>46</v>
      </c>
      <c r="D2526" s="29">
        <v>96</v>
      </c>
      <c r="E2526" s="29" t="s">
        <v>111</v>
      </c>
      <c r="F2526" t="s">
        <v>105</v>
      </c>
      <c r="G2526" s="29">
        <v>1</v>
      </c>
      <c r="H2526" s="29">
        <v>1</v>
      </c>
      <c r="I2526" s="68">
        <v>0.48</v>
      </c>
      <c r="K2526" t="s">
        <v>106</v>
      </c>
      <c r="L2526" t="s">
        <v>5173</v>
      </c>
      <c r="M2526" s="66"/>
      <c r="O2526" t="str">
        <f t="shared" si="39"/>
        <v/>
      </c>
    </row>
    <row r="2527" spans="1:15" x14ac:dyDescent="0.25">
      <c r="A2527" t="s">
        <v>2592</v>
      </c>
      <c r="C2527" t="s">
        <v>77</v>
      </c>
      <c r="D2527" s="29">
        <v>34</v>
      </c>
      <c r="E2527" s="29" t="s">
        <v>104</v>
      </c>
      <c r="F2527" t="s">
        <v>105</v>
      </c>
      <c r="G2527" s="29">
        <v>1</v>
      </c>
      <c r="H2527" s="29">
        <v>1</v>
      </c>
      <c r="I2527" s="68">
        <v>0.17</v>
      </c>
      <c r="K2527" t="s">
        <v>150</v>
      </c>
      <c r="L2527" t="s">
        <v>5174</v>
      </c>
      <c r="M2527" s="66" t="s">
        <v>6906</v>
      </c>
      <c r="O2527" t="str">
        <f t="shared" si="39"/>
        <v/>
      </c>
    </row>
    <row r="2528" spans="1:15" x14ac:dyDescent="0.25">
      <c r="A2528" t="s">
        <v>2592</v>
      </c>
      <c r="C2528" t="s">
        <v>35</v>
      </c>
      <c r="D2528" s="29">
        <v>34</v>
      </c>
      <c r="E2528" s="29" t="s">
        <v>108</v>
      </c>
      <c r="F2528" t="s">
        <v>105</v>
      </c>
      <c r="G2528" s="29">
        <v>1</v>
      </c>
      <c r="H2528" s="29">
        <v>1</v>
      </c>
      <c r="I2528" s="68">
        <v>0.17</v>
      </c>
      <c r="K2528" t="s">
        <v>150</v>
      </c>
      <c r="L2528" t="s">
        <v>5174</v>
      </c>
      <c r="M2528" s="66"/>
      <c r="O2528" t="str">
        <f t="shared" si="39"/>
        <v/>
      </c>
    </row>
    <row r="2529" spans="1:15" x14ac:dyDescent="0.25">
      <c r="A2529" t="s">
        <v>1645</v>
      </c>
      <c r="B2529"/>
      <c r="C2529" t="s">
        <v>77</v>
      </c>
      <c r="D2529" s="29">
        <v>4</v>
      </c>
      <c r="E2529" s="29" t="s">
        <v>114</v>
      </c>
      <c r="F2529" t="s">
        <v>113</v>
      </c>
      <c r="G2529" s="29">
        <v>1</v>
      </c>
      <c r="H2529" s="29">
        <v>2</v>
      </c>
      <c r="I2529" s="68">
        <v>8</v>
      </c>
      <c r="K2529" t="s">
        <v>106</v>
      </c>
      <c r="L2529" t="s">
        <v>5175</v>
      </c>
      <c r="M2529" s="66" t="s">
        <v>6906</v>
      </c>
      <c r="O2529" t="str">
        <f t="shared" si="39"/>
        <v/>
      </c>
    </row>
    <row r="2530" spans="1:15" x14ac:dyDescent="0.25">
      <c r="A2530" t="s">
        <v>1645</v>
      </c>
      <c r="B2530"/>
      <c r="C2530" t="s">
        <v>35</v>
      </c>
      <c r="D2530" s="29">
        <v>30</v>
      </c>
      <c r="E2530" s="29" t="s">
        <v>128</v>
      </c>
      <c r="F2530" t="s">
        <v>113</v>
      </c>
      <c r="G2530" s="29">
        <v>1</v>
      </c>
      <c r="H2530" s="29">
        <v>0</v>
      </c>
      <c r="I2530" s="68">
        <v>0</v>
      </c>
      <c r="K2530" t="s">
        <v>106</v>
      </c>
      <c r="L2530" t="s">
        <v>5175</v>
      </c>
      <c r="M2530" s="66"/>
      <c r="O2530" t="str">
        <f t="shared" si="39"/>
        <v/>
      </c>
    </row>
    <row r="2531" spans="1:15" x14ac:dyDescent="0.25">
      <c r="A2531" t="s">
        <v>1645</v>
      </c>
      <c r="B2531"/>
      <c r="C2531" t="s">
        <v>46</v>
      </c>
      <c r="D2531" s="29">
        <v>96</v>
      </c>
      <c r="E2531" s="29" t="s">
        <v>111</v>
      </c>
      <c r="F2531" t="s">
        <v>105</v>
      </c>
      <c r="G2531" s="29">
        <v>1</v>
      </c>
      <c r="H2531" s="29">
        <v>1</v>
      </c>
      <c r="I2531" s="68">
        <v>0.48</v>
      </c>
      <c r="K2531" t="s">
        <v>106</v>
      </c>
      <c r="L2531" t="s">
        <v>5175</v>
      </c>
      <c r="M2531" s="66"/>
      <c r="O2531" t="str">
        <f t="shared" si="39"/>
        <v/>
      </c>
    </row>
    <row r="2532" spans="1:15" x14ac:dyDescent="0.25">
      <c r="A2532" t="s">
        <v>2581</v>
      </c>
      <c r="C2532" t="s">
        <v>77</v>
      </c>
      <c r="D2532" s="29">
        <v>34</v>
      </c>
      <c r="E2532" s="29" t="s">
        <v>104</v>
      </c>
      <c r="F2532" t="s">
        <v>105</v>
      </c>
      <c r="G2532" s="29">
        <v>1</v>
      </c>
      <c r="H2532" s="29">
        <v>1</v>
      </c>
      <c r="I2532" s="68">
        <v>0.17</v>
      </c>
      <c r="K2532" t="s">
        <v>150</v>
      </c>
      <c r="L2532" t="s">
        <v>5176</v>
      </c>
      <c r="M2532" s="66" t="s">
        <v>6906</v>
      </c>
      <c r="O2532" t="str">
        <f t="shared" si="39"/>
        <v/>
      </c>
    </row>
    <row r="2533" spans="1:15" x14ac:dyDescent="0.25">
      <c r="A2533" t="s">
        <v>2581</v>
      </c>
      <c r="C2533" t="s">
        <v>35</v>
      </c>
      <c r="D2533" s="29">
        <v>34</v>
      </c>
      <c r="E2533" s="29" t="s">
        <v>108</v>
      </c>
      <c r="F2533" t="s">
        <v>105</v>
      </c>
      <c r="G2533" s="29">
        <v>1</v>
      </c>
      <c r="H2533" s="29">
        <v>1</v>
      </c>
      <c r="I2533" s="68">
        <v>0.17</v>
      </c>
      <c r="K2533" t="s">
        <v>150</v>
      </c>
      <c r="L2533" t="s">
        <v>5176</v>
      </c>
      <c r="M2533" s="66"/>
      <c r="O2533" t="str">
        <f t="shared" si="39"/>
        <v/>
      </c>
    </row>
    <row r="2534" spans="1:15" x14ac:dyDescent="0.25">
      <c r="A2534" t="s">
        <v>2589</v>
      </c>
      <c r="C2534" t="s">
        <v>77</v>
      </c>
      <c r="D2534" s="29">
        <v>34</v>
      </c>
      <c r="E2534" s="29" t="s">
        <v>104</v>
      </c>
      <c r="F2534" t="s">
        <v>105</v>
      </c>
      <c r="G2534" s="29">
        <v>1</v>
      </c>
      <c r="H2534" s="29">
        <v>1</v>
      </c>
      <c r="I2534" s="68">
        <v>0.17</v>
      </c>
      <c r="K2534" t="s">
        <v>150</v>
      </c>
      <c r="L2534" t="s">
        <v>5177</v>
      </c>
      <c r="M2534" s="66" t="s">
        <v>6906</v>
      </c>
      <c r="O2534" t="str">
        <f t="shared" si="39"/>
        <v/>
      </c>
    </row>
    <row r="2535" spans="1:15" x14ac:dyDescent="0.25">
      <c r="A2535" t="s">
        <v>2589</v>
      </c>
      <c r="C2535" t="s">
        <v>35</v>
      </c>
      <c r="D2535" s="29">
        <v>64</v>
      </c>
      <c r="E2535" s="29" t="s">
        <v>108</v>
      </c>
      <c r="F2535" t="s">
        <v>105</v>
      </c>
      <c r="G2535" s="29">
        <v>1</v>
      </c>
      <c r="H2535" s="29">
        <v>1</v>
      </c>
      <c r="I2535" s="68">
        <v>0.32</v>
      </c>
      <c r="K2535" t="s">
        <v>150</v>
      </c>
      <c r="L2535" t="s">
        <v>5177</v>
      </c>
      <c r="M2535" s="66"/>
      <c r="O2535" t="str">
        <f t="shared" si="39"/>
        <v/>
      </c>
    </row>
    <row r="2536" spans="1:15" x14ac:dyDescent="0.25">
      <c r="A2536" t="s">
        <v>171</v>
      </c>
      <c r="B2536"/>
      <c r="C2536" t="s">
        <v>47</v>
      </c>
      <c r="D2536" s="29">
        <v>64</v>
      </c>
      <c r="E2536" s="29" t="s">
        <v>109</v>
      </c>
      <c r="F2536" t="s">
        <v>105</v>
      </c>
      <c r="G2536" s="29">
        <v>2</v>
      </c>
      <c r="H2536" s="29">
        <v>2</v>
      </c>
      <c r="I2536" s="68">
        <v>1.28</v>
      </c>
      <c r="K2536" t="s">
        <v>106</v>
      </c>
      <c r="L2536" t="s">
        <v>5178</v>
      </c>
      <c r="M2536" s="66"/>
      <c r="O2536" t="str">
        <f t="shared" si="39"/>
        <v/>
      </c>
    </row>
    <row r="2537" spans="1:15" x14ac:dyDescent="0.25">
      <c r="A2537" t="s">
        <v>171</v>
      </c>
      <c r="B2537"/>
      <c r="C2537" t="s">
        <v>35</v>
      </c>
      <c r="D2537" s="29">
        <v>2</v>
      </c>
      <c r="E2537" s="29" t="s">
        <v>112</v>
      </c>
      <c r="F2537" t="s">
        <v>113</v>
      </c>
      <c r="G2537" s="29">
        <v>1</v>
      </c>
      <c r="H2537" s="29">
        <v>2</v>
      </c>
      <c r="I2537" s="68">
        <v>4</v>
      </c>
      <c r="K2537" t="s">
        <v>106</v>
      </c>
      <c r="L2537" t="s">
        <v>5178</v>
      </c>
      <c r="M2537" s="66"/>
      <c r="O2537" t="str">
        <f t="shared" si="39"/>
        <v/>
      </c>
    </row>
    <row r="2538" spans="1:15" x14ac:dyDescent="0.25">
      <c r="A2538" t="s">
        <v>171</v>
      </c>
      <c r="B2538"/>
      <c r="C2538" t="s">
        <v>77</v>
      </c>
      <c r="D2538" s="29">
        <v>1</v>
      </c>
      <c r="E2538" s="29" t="s">
        <v>114</v>
      </c>
      <c r="F2538" t="s">
        <v>113</v>
      </c>
      <c r="G2538" s="29">
        <v>1</v>
      </c>
      <c r="H2538" s="29">
        <v>1</v>
      </c>
      <c r="I2538" s="68">
        <v>1</v>
      </c>
      <c r="K2538" t="s">
        <v>106</v>
      </c>
      <c r="L2538" t="s">
        <v>5178</v>
      </c>
      <c r="M2538" s="66" t="s">
        <v>6906</v>
      </c>
      <c r="O2538" t="str">
        <f t="shared" si="39"/>
        <v/>
      </c>
    </row>
    <row r="2539" spans="1:15" x14ac:dyDescent="0.25">
      <c r="A2539" t="s">
        <v>2579</v>
      </c>
      <c r="C2539" t="s">
        <v>77</v>
      </c>
      <c r="D2539" s="29">
        <v>34</v>
      </c>
      <c r="E2539" s="29" t="s">
        <v>104</v>
      </c>
      <c r="F2539" t="s">
        <v>105</v>
      </c>
      <c r="G2539" s="29">
        <v>1</v>
      </c>
      <c r="H2539" s="29">
        <v>1</v>
      </c>
      <c r="I2539" s="68">
        <v>0.17</v>
      </c>
      <c r="K2539" t="s">
        <v>150</v>
      </c>
      <c r="L2539" t="s">
        <v>5179</v>
      </c>
      <c r="M2539" s="66" t="s">
        <v>6906</v>
      </c>
      <c r="O2539" t="str">
        <f t="shared" si="39"/>
        <v/>
      </c>
    </row>
    <row r="2540" spans="1:15" x14ac:dyDescent="0.25">
      <c r="A2540" t="s">
        <v>2579</v>
      </c>
      <c r="C2540" t="s">
        <v>35</v>
      </c>
      <c r="D2540" s="29">
        <v>34</v>
      </c>
      <c r="E2540" s="29" t="s">
        <v>108</v>
      </c>
      <c r="F2540" t="s">
        <v>105</v>
      </c>
      <c r="G2540" s="29">
        <v>1</v>
      </c>
      <c r="H2540" s="29">
        <v>1</v>
      </c>
      <c r="I2540" s="68">
        <v>0.17</v>
      </c>
      <c r="K2540" t="s">
        <v>150</v>
      </c>
      <c r="L2540" t="s">
        <v>5179</v>
      </c>
      <c r="M2540" s="66"/>
      <c r="O2540" t="str">
        <f t="shared" si="39"/>
        <v/>
      </c>
    </row>
    <row r="2541" spans="1:15" x14ac:dyDescent="0.25">
      <c r="A2541" t="s">
        <v>2586</v>
      </c>
      <c r="C2541" t="s">
        <v>77</v>
      </c>
      <c r="D2541" s="29">
        <v>34</v>
      </c>
      <c r="E2541" s="29" t="s">
        <v>104</v>
      </c>
      <c r="F2541" t="s">
        <v>105</v>
      </c>
      <c r="G2541" s="29">
        <v>1</v>
      </c>
      <c r="H2541" s="29">
        <v>1</v>
      </c>
      <c r="I2541" s="68">
        <v>0.17</v>
      </c>
      <c r="K2541" t="s">
        <v>150</v>
      </c>
      <c r="L2541" t="s">
        <v>5180</v>
      </c>
      <c r="M2541" s="66" t="s">
        <v>6906</v>
      </c>
      <c r="O2541" t="str">
        <f t="shared" si="39"/>
        <v/>
      </c>
    </row>
    <row r="2542" spans="1:15" x14ac:dyDescent="0.25">
      <c r="A2542" t="s">
        <v>2586</v>
      </c>
      <c r="C2542" t="s">
        <v>35</v>
      </c>
      <c r="D2542" s="29">
        <v>34</v>
      </c>
      <c r="E2542" s="29" t="s">
        <v>108</v>
      </c>
      <c r="F2542" t="s">
        <v>105</v>
      </c>
      <c r="G2542" s="29">
        <v>1</v>
      </c>
      <c r="H2542" s="29">
        <v>1</v>
      </c>
      <c r="I2542" s="68">
        <v>0.17</v>
      </c>
      <c r="K2542" t="s">
        <v>150</v>
      </c>
      <c r="L2542" t="s">
        <v>5180</v>
      </c>
      <c r="M2542" s="66"/>
      <c r="O2542" t="str">
        <f t="shared" si="39"/>
        <v/>
      </c>
    </row>
    <row r="2543" spans="1:15" x14ac:dyDescent="0.25">
      <c r="A2543" t="s">
        <v>2582</v>
      </c>
      <c r="C2543" t="s">
        <v>77</v>
      </c>
      <c r="D2543" s="29">
        <v>64</v>
      </c>
      <c r="E2543" s="29" t="s">
        <v>104</v>
      </c>
      <c r="F2543" t="s">
        <v>105</v>
      </c>
      <c r="G2543" s="29">
        <v>1</v>
      </c>
      <c r="H2543" s="29">
        <v>1</v>
      </c>
      <c r="I2543" s="68">
        <v>0.32</v>
      </c>
      <c r="K2543" t="s">
        <v>150</v>
      </c>
      <c r="L2543" t="s">
        <v>5181</v>
      </c>
      <c r="M2543" s="66" t="s">
        <v>6906</v>
      </c>
      <c r="O2543" t="str">
        <f t="shared" si="39"/>
        <v/>
      </c>
    </row>
    <row r="2544" spans="1:15" x14ac:dyDescent="0.25">
      <c r="A2544" t="s">
        <v>2582</v>
      </c>
      <c r="C2544" t="s">
        <v>35</v>
      </c>
      <c r="D2544" s="29">
        <v>34</v>
      </c>
      <c r="E2544" s="29" t="s">
        <v>108</v>
      </c>
      <c r="F2544" t="s">
        <v>105</v>
      </c>
      <c r="G2544" s="29">
        <v>1</v>
      </c>
      <c r="H2544" s="29">
        <v>1</v>
      </c>
      <c r="I2544" s="68">
        <v>0.17</v>
      </c>
      <c r="K2544" t="s">
        <v>150</v>
      </c>
      <c r="L2544" t="s">
        <v>5181</v>
      </c>
      <c r="M2544" s="66"/>
      <c r="O2544" t="str">
        <f t="shared" si="39"/>
        <v/>
      </c>
    </row>
    <row r="2545" spans="1:15" x14ac:dyDescent="0.25">
      <c r="A2545" t="s">
        <v>2587</v>
      </c>
      <c r="C2545" t="s">
        <v>77</v>
      </c>
      <c r="D2545" s="29">
        <v>34</v>
      </c>
      <c r="E2545" s="29" t="s">
        <v>104</v>
      </c>
      <c r="F2545" t="s">
        <v>105</v>
      </c>
      <c r="G2545" s="29">
        <v>1</v>
      </c>
      <c r="H2545" s="29">
        <v>1</v>
      </c>
      <c r="I2545" s="68">
        <v>0.17</v>
      </c>
      <c r="K2545" t="s">
        <v>150</v>
      </c>
      <c r="L2545" t="s">
        <v>5182</v>
      </c>
      <c r="M2545" s="66" t="s">
        <v>6906</v>
      </c>
      <c r="O2545" t="str">
        <f t="shared" si="39"/>
        <v/>
      </c>
    </row>
    <row r="2546" spans="1:15" x14ac:dyDescent="0.25">
      <c r="A2546" t="s">
        <v>2587</v>
      </c>
      <c r="C2546" t="s">
        <v>35</v>
      </c>
      <c r="D2546" s="29">
        <v>34</v>
      </c>
      <c r="E2546" s="29" t="s">
        <v>108</v>
      </c>
      <c r="F2546" t="s">
        <v>105</v>
      </c>
      <c r="G2546" s="29">
        <v>1</v>
      </c>
      <c r="H2546" s="29">
        <v>1</v>
      </c>
      <c r="I2546" s="68">
        <v>0.17</v>
      </c>
      <c r="K2546" t="s">
        <v>150</v>
      </c>
      <c r="L2546" t="s">
        <v>5182</v>
      </c>
      <c r="M2546" s="66"/>
      <c r="O2546" t="str">
        <f t="shared" si="39"/>
        <v/>
      </c>
    </row>
    <row r="2547" spans="1:15" x14ac:dyDescent="0.25">
      <c r="A2547" t="s">
        <v>2583</v>
      </c>
      <c r="C2547" t="s">
        <v>77</v>
      </c>
      <c r="D2547" s="29">
        <v>34</v>
      </c>
      <c r="E2547" s="29" t="s">
        <v>104</v>
      </c>
      <c r="F2547" t="s">
        <v>105</v>
      </c>
      <c r="G2547" s="29">
        <v>1</v>
      </c>
      <c r="H2547" s="29">
        <v>1</v>
      </c>
      <c r="I2547" s="68">
        <v>0.17</v>
      </c>
      <c r="K2547" t="s">
        <v>150</v>
      </c>
      <c r="L2547" t="s">
        <v>5183</v>
      </c>
      <c r="M2547" s="66" t="s">
        <v>6906</v>
      </c>
      <c r="O2547" t="str">
        <f t="shared" si="39"/>
        <v/>
      </c>
    </row>
    <row r="2548" spans="1:15" x14ac:dyDescent="0.25">
      <c r="A2548" t="s">
        <v>2583</v>
      </c>
      <c r="C2548" t="s">
        <v>35</v>
      </c>
      <c r="D2548" s="29">
        <v>34</v>
      </c>
      <c r="E2548" s="29" t="s">
        <v>108</v>
      </c>
      <c r="F2548" t="s">
        <v>105</v>
      </c>
      <c r="G2548" s="29">
        <v>1</v>
      </c>
      <c r="H2548" s="29">
        <v>1</v>
      </c>
      <c r="I2548" s="68">
        <v>0.17</v>
      </c>
      <c r="K2548" t="s">
        <v>150</v>
      </c>
      <c r="L2548" t="s">
        <v>5183</v>
      </c>
      <c r="M2548" s="66"/>
      <c r="O2548" t="str">
        <f t="shared" si="39"/>
        <v/>
      </c>
    </row>
    <row r="2549" spans="1:15" x14ac:dyDescent="0.25">
      <c r="A2549" t="s">
        <v>2590</v>
      </c>
      <c r="C2549" t="s">
        <v>77</v>
      </c>
      <c r="D2549" s="29">
        <v>64</v>
      </c>
      <c r="E2549" s="29" t="s">
        <v>104</v>
      </c>
      <c r="F2549" t="s">
        <v>105</v>
      </c>
      <c r="G2549" s="29">
        <v>1</v>
      </c>
      <c r="H2549" s="29">
        <v>1</v>
      </c>
      <c r="I2549" s="68">
        <v>0.32</v>
      </c>
      <c r="K2549" t="s">
        <v>150</v>
      </c>
      <c r="L2549" t="s">
        <v>5184</v>
      </c>
      <c r="M2549" s="66" t="s">
        <v>6906</v>
      </c>
      <c r="O2549" t="str">
        <f t="shared" si="39"/>
        <v/>
      </c>
    </row>
    <row r="2550" spans="1:15" x14ac:dyDescent="0.25">
      <c r="A2550" t="s">
        <v>2590</v>
      </c>
      <c r="C2550" t="s">
        <v>35</v>
      </c>
      <c r="D2550" s="29">
        <v>34</v>
      </c>
      <c r="E2550" s="29" t="s">
        <v>108</v>
      </c>
      <c r="F2550" t="s">
        <v>105</v>
      </c>
      <c r="G2550" s="29">
        <v>1</v>
      </c>
      <c r="H2550" s="29">
        <v>1</v>
      </c>
      <c r="I2550" s="68">
        <v>0.17</v>
      </c>
      <c r="K2550" t="s">
        <v>150</v>
      </c>
      <c r="L2550" t="s">
        <v>5184</v>
      </c>
      <c r="M2550" s="66"/>
      <c r="O2550" t="str">
        <f t="shared" si="39"/>
        <v/>
      </c>
    </row>
    <row r="2551" spans="1:15" x14ac:dyDescent="0.25">
      <c r="A2551" t="s">
        <v>3034</v>
      </c>
      <c r="B2551" s="103">
        <v>8</v>
      </c>
      <c r="C2551" t="s">
        <v>77</v>
      </c>
      <c r="D2551" s="29">
        <v>96</v>
      </c>
      <c r="E2551" s="29" t="s">
        <v>104</v>
      </c>
      <c r="F2551" t="s">
        <v>105</v>
      </c>
      <c r="G2551" s="29">
        <v>2</v>
      </c>
      <c r="H2551" s="29">
        <v>2</v>
      </c>
      <c r="I2551" s="68">
        <v>1.92</v>
      </c>
      <c r="K2551" t="s">
        <v>150</v>
      </c>
      <c r="L2551" t="s">
        <v>5185</v>
      </c>
      <c r="M2551" s="66" t="s">
        <v>6906</v>
      </c>
      <c r="O2551" t="str">
        <f t="shared" si="39"/>
        <v/>
      </c>
    </row>
    <row r="2552" spans="1:15" x14ac:dyDescent="0.25">
      <c r="A2552" t="s">
        <v>3034</v>
      </c>
      <c r="B2552" s="103">
        <v>8</v>
      </c>
      <c r="C2552" t="s">
        <v>35</v>
      </c>
      <c r="D2552" s="29">
        <v>96</v>
      </c>
      <c r="E2552" s="29" t="s">
        <v>108</v>
      </c>
      <c r="F2552" t="s">
        <v>105</v>
      </c>
      <c r="G2552" s="29">
        <v>2</v>
      </c>
      <c r="H2552" s="29">
        <v>1</v>
      </c>
      <c r="I2552" s="68">
        <v>0.96</v>
      </c>
      <c r="K2552" t="s">
        <v>150</v>
      </c>
      <c r="L2552" t="s">
        <v>5185</v>
      </c>
      <c r="M2552" s="66"/>
      <c r="O2552" t="str">
        <f t="shared" si="39"/>
        <v/>
      </c>
    </row>
    <row r="2553" spans="1:15" x14ac:dyDescent="0.25">
      <c r="A2553" t="s">
        <v>3034</v>
      </c>
      <c r="B2553" s="103">
        <v>8</v>
      </c>
      <c r="C2553" t="s">
        <v>46</v>
      </c>
      <c r="D2553" s="29">
        <v>64</v>
      </c>
      <c r="E2553" s="29" t="s">
        <v>111</v>
      </c>
      <c r="F2553" t="s">
        <v>105</v>
      </c>
      <c r="G2553" s="29">
        <v>1</v>
      </c>
      <c r="H2553" s="29">
        <v>1</v>
      </c>
      <c r="I2553" s="68">
        <v>0.32</v>
      </c>
      <c r="K2553" t="s">
        <v>150</v>
      </c>
      <c r="L2553" t="s">
        <v>5185</v>
      </c>
      <c r="M2553" s="66"/>
      <c r="O2553" t="str">
        <f t="shared" si="39"/>
        <v/>
      </c>
    </row>
    <row r="2554" spans="1:15" x14ac:dyDescent="0.25">
      <c r="A2554" t="s">
        <v>1967</v>
      </c>
      <c r="C2554" t="s">
        <v>77</v>
      </c>
      <c r="D2554" s="29">
        <v>34</v>
      </c>
      <c r="E2554" s="29" t="s">
        <v>104</v>
      </c>
      <c r="F2554" t="s">
        <v>105</v>
      </c>
      <c r="G2554" s="29">
        <v>1</v>
      </c>
      <c r="H2554" s="29">
        <v>1</v>
      </c>
      <c r="I2554" s="68">
        <v>0.17</v>
      </c>
      <c r="K2554" t="s">
        <v>150</v>
      </c>
      <c r="L2554" t="s">
        <v>5186</v>
      </c>
      <c r="M2554" s="66" t="s">
        <v>6906</v>
      </c>
      <c r="O2554" t="str">
        <f t="shared" si="39"/>
        <v/>
      </c>
    </row>
    <row r="2555" spans="1:15" x14ac:dyDescent="0.25">
      <c r="A2555" t="s">
        <v>1967</v>
      </c>
      <c r="C2555" t="s">
        <v>35</v>
      </c>
      <c r="D2555" s="29">
        <v>64</v>
      </c>
      <c r="E2555" s="29" t="s">
        <v>108</v>
      </c>
      <c r="F2555" t="s">
        <v>105</v>
      </c>
      <c r="G2555" s="29">
        <v>1</v>
      </c>
      <c r="H2555" s="29">
        <v>1</v>
      </c>
      <c r="I2555" s="68">
        <v>0.32</v>
      </c>
      <c r="K2555" t="s">
        <v>150</v>
      </c>
      <c r="L2555" t="s">
        <v>5186</v>
      </c>
      <c r="M2555" s="66"/>
      <c r="O2555" t="str">
        <f t="shared" si="39"/>
        <v/>
      </c>
    </row>
    <row r="2556" spans="1:15" x14ac:dyDescent="0.25">
      <c r="A2556" t="s">
        <v>1697</v>
      </c>
      <c r="B2556" s="103">
        <v>48</v>
      </c>
      <c r="C2556" t="s">
        <v>77</v>
      </c>
      <c r="D2556" s="29">
        <v>2</v>
      </c>
      <c r="E2556" s="29" t="s">
        <v>114</v>
      </c>
      <c r="F2556" t="s">
        <v>113</v>
      </c>
      <c r="G2556" s="29">
        <v>1</v>
      </c>
      <c r="H2556" s="29">
        <v>2</v>
      </c>
      <c r="I2556" s="68">
        <v>4</v>
      </c>
      <c r="K2556" t="s">
        <v>150</v>
      </c>
      <c r="L2556" t="s">
        <v>5187</v>
      </c>
      <c r="M2556" s="66" t="s">
        <v>6906</v>
      </c>
      <c r="O2556" t="str">
        <f t="shared" si="39"/>
        <v/>
      </c>
    </row>
    <row r="2557" spans="1:15" x14ac:dyDescent="0.25">
      <c r="A2557" t="s">
        <v>1697</v>
      </c>
      <c r="C2557" t="s">
        <v>35</v>
      </c>
      <c r="D2557" s="29">
        <v>2</v>
      </c>
      <c r="E2557" s="29" t="s">
        <v>112</v>
      </c>
      <c r="F2557" t="s">
        <v>113</v>
      </c>
      <c r="G2557" s="29">
        <v>1</v>
      </c>
      <c r="H2557" s="29">
        <v>2</v>
      </c>
      <c r="I2557" s="68">
        <v>4</v>
      </c>
      <c r="K2557" t="s">
        <v>150</v>
      </c>
      <c r="L2557" t="s">
        <v>5187</v>
      </c>
      <c r="M2557" s="66"/>
      <c r="O2557" t="str">
        <f t="shared" si="39"/>
        <v/>
      </c>
    </row>
    <row r="2558" spans="1:15" x14ac:dyDescent="0.25">
      <c r="A2558" t="s">
        <v>1697</v>
      </c>
      <c r="C2558" t="s">
        <v>46</v>
      </c>
      <c r="D2558" s="29">
        <v>64</v>
      </c>
      <c r="E2558" s="29" t="s">
        <v>111</v>
      </c>
      <c r="F2558" t="s">
        <v>105</v>
      </c>
      <c r="G2558" s="29">
        <v>1</v>
      </c>
      <c r="H2558" s="29">
        <v>1</v>
      </c>
      <c r="I2558" s="68">
        <v>0.32</v>
      </c>
      <c r="K2558" t="s">
        <v>150</v>
      </c>
      <c r="L2558" t="s">
        <v>5187</v>
      </c>
      <c r="M2558" s="66"/>
      <c r="O2558" t="str">
        <f t="shared" si="39"/>
        <v/>
      </c>
    </row>
    <row r="2559" spans="1:15" x14ac:dyDescent="0.25">
      <c r="A2559" t="s">
        <v>1597</v>
      </c>
      <c r="B2559"/>
      <c r="C2559" t="s">
        <v>77</v>
      </c>
      <c r="D2559" s="29">
        <v>2</v>
      </c>
      <c r="E2559" s="29" t="s">
        <v>114</v>
      </c>
      <c r="F2559" t="s">
        <v>113</v>
      </c>
      <c r="G2559" s="29">
        <v>1</v>
      </c>
      <c r="H2559" s="29">
        <v>2</v>
      </c>
      <c r="I2559" s="68">
        <v>4</v>
      </c>
      <c r="K2559" t="s">
        <v>106</v>
      </c>
      <c r="L2559" t="s">
        <v>4112</v>
      </c>
      <c r="M2559" s="66" t="s">
        <v>6920</v>
      </c>
      <c r="O2559" t="str">
        <f t="shared" si="39"/>
        <v/>
      </c>
    </row>
    <row r="2560" spans="1:15" x14ac:dyDescent="0.25">
      <c r="A2560" t="s">
        <v>1597</v>
      </c>
      <c r="B2560"/>
      <c r="C2560" t="s">
        <v>35</v>
      </c>
      <c r="D2560" s="29">
        <v>2</v>
      </c>
      <c r="E2560" s="29" t="s">
        <v>112</v>
      </c>
      <c r="F2560" t="s">
        <v>113</v>
      </c>
      <c r="G2560" s="29">
        <v>1</v>
      </c>
      <c r="H2560" s="29">
        <v>2</v>
      </c>
      <c r="I2560" s="68">
        <v>4</v>
      </c>
      <c r="K2560" t="s">
        <v>106</v>
      </c>
      <c r="L2560" t="s">
        <v>4112</v>
      </c>
      <c r="M2560" s="66"/>
      <c r="O2560" t="str">
        <f t="shared" si="39"/>
        <v/>
      </c>
    </row>
    <row r="2561" spans="1:15" x14ac:dyDescent="0.25">
      <c r="A2561" t="s">
        <v>2576</v>
      </c>
      <c r="C2561" t="s">
        <v>77</v>
      </c>
      <c r="D2561" s="29">
        <v>64</v>
      </c>
      <c r="E2561" s="29" t="s">
        <v>104</v>
      </c>
      <c r="F2561" t="s">
        <v>105</v>
      </c>
      <c r="G2561" s="29">
        <v>1</v>
      </c>
      <c r="H2561" s="29">
        <v>1</v>
      </c>
      <c r="I2561" s="68">
        <v>0.32</v>
      </c>
      <c r="K2561" t="s">
        <v>150</v>
      </c>
      <c r="L2561" t="s">
        <v>5188</v>
      </c>
      <c r="M2561" s="66" t="s">
        <v>6906</v>
      </c>
      <c r="O2561" t="str">
        <f t="shared" si="39"/>
        <v/>
      </c>
    </row>
    <row r="2562" spans="1:15" x14ac:dyDescent="0.25">
      <c r="A2562" t="s">
        <v>2576</v>
      </c>
      <c r="C2562" t="s">
        <v>35</v>
      </c>
      <c r="D2562" s="29">
        <v>34</v>
      </c>
      <c r="E2562" s="29" t="s">
        <v>108</v>
      </c>
      <c r="F2562" t="s">
        <v>105</v>
      </c>
      <c r="G2562" s="29">
        <v>1</v>
      </c>
      <c r="H2562" s="29">
        <v>1</v>
      </c>
      <c r="I2562" s="68">
        <v>0.17</v>
      </c>
      <c r="K2562" t="s">
        <v>150</v>
      </c>
      <c r="L2562" t="s">
        <v>5188</v>
      </c>
      <c r="M2562" s="66"/>
      <c r="O2562" t="str">
        <f t="shared" si="39"/>
        <v/>
      </c>
    </row>
    <row r="2563" spans="1:15" x14ac:dyDescent="0.25">
      <c r="A2563" t="s">
        <v>2252</v>
      </c>
      <c r="B2563"/>
      <c r="C2563" t="s">
        <v>77</v>
      </c>
      <c r="D2563" s="29">
        <v>96</v>
      </c>
      <c r="E2563" s="29" t="s">
        <v>104</v>
      </c>
      <c r="F2563" t="s">
        <v>105</v>
      </c>
      <c r="G2563" s="29">
        <v>4</v>
      </c>
      <c r="H2563" s="29">
        <v>1</v>
      </c>
      <c r="I2563" s="68">
        <v>1.92</v>
      </c>
      <c r="K2563" t="s">
        <v>106</v>
      </c>
      <c r="L2563" t="s">
        <v>5189</v>
      </c>
      <c r="M2563" s="66" t="s">
        <v>6906</v>
      </c>
      <c r="O2563" t="str">
        <f t="shared" si="39"/>
        <v/>
      </c>
    </row>
    <row r="2564" spans="1:15" x14ac:dyDescent="0.25">
      <c r="A2564" t="s">
        <v>2252</v>
      </c>
      <c r="B2564"/>
      <c r="C2564" t="s">
        <v>35</v>
      </c>
      <c r="D2564" s="29">
        <v>96</v>
      </c>
      <c r="E2564" s="29" t="s">
        <v>108</v>
      </c>
      <c r="F2564" t="s">
        <v>105</v>
      </c>
      <c r="G2564" s="29">
        <v>4</v>
      </c>
      <c r="H2564" s="29">
        <v>1</v>
      </c>
      <c r="I2564" s="68">
        <v>1.92</v>
      </c>
      <c r="K2564" t="s">
        <v>106</v>
      </c>
      <c r="L2564" t="s">
        <v>5189</v>
      </c>
      <c r="M2564" s="66"/>
      <c r="O2564" t="str">
        <f t="shared" si="39"/>
        <v/>
      </c>
    </row>
    <row r="2565" spans="1:15" x14ac:dyDescent="0.25">
      <c r="A2565" t="s">
        <v>2252</v>
      </c>
      <c r="B2565"/>
      <c r="C2565" t="s">
        <v>46</v>
      </c>
      <c r="D2565" s="29">
        <v>96</v>
      </c>
      <c r="E2565" s="29" t="s">
        <v>111</v>
      </c>
      <c r="F2565" t="s">
        <v>105</v>
      </c>
      <c r="G2565" s="29">
        <v>1</v>
      </c>
      <c r="H2565" s="29">
        <v>1</v>
      </c>
      <c r="I2565" s="68">
        <v>0.48</v>
      </c>
      <c r="K2565" t="s">
        <v>106</v>
      </c>
      <c r="L2565" t="s">
        <v>5189</v>
      </c>
      <c r="M2565" s="66"/>
      <c r="O2565" t="str">
        <f t="shared" si="39"/>
        <v/>
      </c>
    </row>
    <row r="2566" spans="1:15" x14ac:dyDescent="0.25">
      <c r="A2566" t="s">
        <v>2593</v>
      </c>
      <c r="C2566" t="s">
        <v>77</v>
      </c>
      <c r="D2566" s="29">
        <v>34</v>
      </c>
      <c r="E2566" s="29" t="s">
        <v>104</v>
      </c>
      <c r="F2566" t="s">
        <v>105</v>
      </c>
      <c r="G2566" s="29">
        <v>1</v>
      </c>
      <c r="H2566" s="29">
        <v>1</v>
      </c>
      <c r="I2566" s="68">
        <v>0.17</v>
      </c>
      <c r="K2566" t="s">
        <v>150</v>
      </c>
      <c r="L2566" t="s">
        <v>5190</v>
      </c>
      <c r="M2566" s="66" t="s">
        <v>6906</v>
      </c>
      <c r="O2566" t="str">
        <f t="shared" si="39"/>
        <v/>
      </c>
    </row>
    <row r="2567" spans="1:15" x14ac:dyDescent="0.25">
      <c r="A2567" t="s">
        <v>2593</v>
      </c>
      <c r="C2567" t="s">
        <v>35</v>
      </c>
      <c r="D2567" s="29">
        <v>96</v>
      </c>
      <c r="E2567" s="29" t="s">
        <v>108</v>
      </c>
      <c r="F2567" t="s">
        <v>105</v>
      </c>
      <c r="G2567" s="29">
        <v>1</v>
      </c>
      <c r="H2567" s="29">
        <v>1</v>
      </c>
      <c r="I2567" s="68">
        <v>0.48</v>
      </c>
      <c r="K2567" t="s">
        <v>150</v>
      </c>
      <c r="L2567" t="s">
        <v>5190</v>
      </c>
      <c r="M2567" s="66"/>
      <c r="O2567" t="str">
        <f t="shared" si="39"/>
        <v/>
      </c>
    </row>
    <row r="2568" spans="1:15" x14ac:dyDescent="0.25">
      <c r="A2568" t="s">
        <v>139</v>
      </c>
      <c r="B2568"/>
      <c r="C2568" t="s">
        <v>35</v>
      </c>
      <c r="D2568" s="29">
        <v>3</v>
      </c>
      <c r="E2568" s="29" t="s">
        <v>112</v>
      </c>
      <c r="F2568" t="s">
        <v>113</v>
      </c>
      <c r="G2568" s="29">
        <v>1</v>
      </c>
      <c r="H2568" s="29">
        <v>3</v>
      </c>
      <c r="I2568" s="68">
        <v>9</v>
      </c>
      <c r="K2568" t="s">
        <v>106</v>
      </c>
      <c r="L2568" t="s">
        <v>5191</v>
      </c>
      <c r="M2568" s="66"/>
      <c r="O2568" t="str">
        <f t="shared" si="39"/>
        <v/>
      </c>
    </row>
    <row r="2569" spans="1:15" x14ac:dyDescent="0.25">
      <c r="A2569" t="s">
        <v>139</v>
      </c>
      <c r="B2569"/>
      <c r="C2569" t="s">
        <v>47</v>
      </c>
      <c r="D2569" s="29">
        <v>64</v>
      </c>
      <c r="E2569" s="29" t="s">
        <v>109</v>
      </c>
      <c r="F2569" t="s">
        <v>105</v>
      </c>
      <c r="G2569" s="29">
        <v>3</v>
      </c>
      <c r="H2569" s="29">
        <v>3</v>
      </c>
      <c r="I2569" s="68">
        <v>2.88</v>
      </c>
      <c r="K2569" t="s">
        <v>106</v>
      </c>
      <c r="L2569" t="s">
        <v>5191</v>
      </c>
      <c r="M2569" s="66"/>
      <c r="O2569" t="str">
        <f t="shared" ref="O2569:O2632" si="40">TRIM(N2569)</f>
        <v/>
      </c>
    </row>
    <row r="2570" spans="1:15" x14ac:dyDescent="0.25">
      <c r="A2570" t="s">
        <v>139</v>
      </c>
      <c r="B2570"/>
      <c r="C2570" t="s">
        <v>77</v>
      </c>
      <c r="D2570" s="29">
        <v>2</v>
      </c>
      <c r="E2570" s="29" t="s">
        <v>114</v>
      </c>
      <c r="F2570" t="s">
        <v>113</v>
      </c>
      <c r="G2570" s="29">
        <v>1</v>
      </c>
      <c r="H2570" s="29">
        <v>3</v>
      </c>
      <c r="I2570" s="68">
        <v>6</v>
      </c>
      <c r="K2570" t="s">
        <v>106</v>
      </c>
      <c r="L2570" t="s">
        <v>5191</v>
      </c>
      <c r="M2570" s="66" t="s">
        <v>6906</v>
      </c>
      <c r="O2570" t="str">
        <f t="shared" si="40"/>
        <v/>
      </c>
    </row>
    <row r="2571" spans="1:15" x14ac:dyDescent="0.25">
      <c r="A2571" t="s">
        <v>3084</v>
      </c>
      <c r="B2571" s="103">
        <v>4</v>
      </c>
      <c r="C2571" t="s">
        <v>77</v>
      </c>
      <c r="D2571" s="29">
        <v>2</v>
      </c>
      <c r="E2571" s="29" t="s">
        <v>114</v>
      </c>
      <c r="F2571" t="s">
        <v>113</v>
      </c>
      <c r="G2571" s="29">
        <v>1</v>
      </c>
      <c r="H2571" s="29">
        <v>1</v>
      </c>
      <c r="I2571" s="68">
        <v>2</v>
      </c>
      <c r="K2571" t="s">
        <v>150</v>
      </c>
      <c r="L2571" t="s">
        <v>5192</v>
      </c>
      <c r="M2571" s="66" t="s">
        <v>6906</v>
      </c>
      <c r="O2571" t="str">
        <f t="shared" si="40"/>
        <v/>
      </c>
    </row>
    <row r="2572" spans="1:15" x14ac:dyDescent="0.25">
      <c r="A2572" t="s">
        <v>3084</v>
      </c>
      <c r="B2572" s="103">
        <v>4</v>
      </c>
      <c r="C2572" t="s">
        <v>35</v>
      </c>
      <c r="D2572" s="29">
        <v>64</v>
      </c>
      <c r="E2572" s="29" t="s">
        <v>108</v>
      </c>
      <c r="F2572" t="s">
        <v>105</v>
      </c>
      <c r="G2572" s="29">
        <v>2</v>
      </c>
      <c r="H2572" s="29">
        <v>1</v>
      </c>
      <c r="I2572" s="68">
        <v>0.64</v>
      </c>
      <c r="K2572" t="s">
        <v>150</v>
      </c>
      <c r="L2572" t="s">
        <v>5192</v>
      </c>
      <c r="M2572" s="66"/>
      <c r="O2572" t="str">
        <f t="shared" si="40"/>
        <v/>
      </c>
    </row>
    <row r="2573" spans="1:15" x14ac:dyDescent="0.25">
      <c r="A2573" t="s">
        <v>3084</v>
      </c>
      <c r="B2573" s="103">
        <v>4</v>
      </c>
      <c r="C2573" t="s">
        <v>46</v>
      </c>
      <c r="D2573" s="29">
        <v>96</v>
      </c>
      <c r="E2573" s="29" t="s">
        <v>111</v>
      </c>
      <c r="F2573" t="s">
        <v>105</v>
      </c>
      <c r="G2573" s="29">
        <v>1</v>
      </c>
      <c r="H2573" s="29">
        <v>1</v>
      </c>
      <c r="I2573" s="68">
        <v>0.48</v>
      </c>
      <c r="K2573" t="s">
        <v>150</v>
      </c>
      <c r="L2573" t="s">
        <v>5192</v>
      </c>
      <c r="M2573" s="66"/>
      <c r="O2573" t="str">
        <f t="shared" si="40"/>
        <v/>
      </c>
    </row>
    <row r="2574" spans="1:15" x14ac:dyDescent="0.25">
      <c r="A2574" t="s">
        <v>2574</v>
      </c>
      <c r="C2574" t="s">
        <v>77</v>
      </c>
      <c r="D2574" s="29">
        <v>64</v>
      </c>
      <c r="E2574" s="29" t="s">
        <v>104</v>
      </c>
      <c r="F2574" t="s">
        <v>105</v>
      </c>
      <c r="G2574" s="29">
        <v>1</v>
      </c>
      <c r="H2574" s="29">
        <v>1</v>
      </c>
      <c r="I2574" s="68">
        <v>0.32</v>
      </c>
      <c r="K2574" t="s">
        <v>150</v>
      </c>
      <c r="L2574" t="s">
        <v>5193</v>
      </c>
      <c r="M2574" s="66" t="s">
        <v>6906</v>
      </c>
      <c r="O2574" t="str">
        <f t="shared" si="40"/>
        <v/>
      </c>
    </row>
    <row r="2575" spans="1:15" x14ac:dyDescent="0.25">
      <c r="A2575" t="s">
        <v>2574</v>
      </c>
      <c r="C2575" t="s">
        <v>35</v>
      </c>
      <c r="D2575" s="29">
        <v>64</v>
      </c>
      <c r="E2575" s="29" t="s">
        <v>108</v>
      </c>
      <c r="F2575" t="s">
        <v>105</v>
      </c>
      <c r="G2575" s="29">
        <v>1</v>
      </c>
      <c r="H2575" s="29">
        <v>1</v>
      </c>
      <c r="I2575" s="68">
        <v>0.32</v>
      </c>
      <c r="K2575" t="s">
        <v>150</v>
      </c>
      <c r="L2575" t="s">
        <v>5193</v>
      </c>
      <c r="M2575" s="66"/>
      <c r="O2575" t="str">
        <f t="shared" si="40"/>
        <v/>
      </c>
    </row>
    <row r="2576" spans="1:15" x14ac:dyDescent="0.25">
      <c r="A2576" t="s">
        <v>2584</v>
      </c>
      <c r="C2576" t="s">
        <v>77</v>
      </c>
      <c r="D2576" s="29">
        <v>34</v>
      </c>
      <c r="E2576" s="29" t="s">
        <v>104</v>
      </c>
      <c r="F2576" t="s">
        <v>105</v>
      </c>
      <c r="G2576" s="29">
        <v>1</v>
      </c>
      <c r="H2576" s="29">
        <v>1</v>
      </c>
      <c r="I2576" s="68">
        <v>0.17</v>
      </c>
      <c r="K2576" t="s">
        <v>150</v>
      </c>
      <c r="L2576" t="s">
        <v>5194</v>
      </c>
      <c r="M2576" s="66" t="s">
        <v>6906</v>
      </c>
      <c r="O2576" t="str">
        <f t="shared" si="40"/>
        <v/>
      </c>
    </row>
    <row r="2577" spans="1:15" x14ac:dyDescent="0.25">
      <c r="A2577" t="s">
        <v>2584</v>
      </c>
      <c r="C2577" t="s">
        <v>77</v>
      </c>
      <c r="D2577" s="29">
        <v>34</v>
      </c>
      <c r="E2577" s="29" t="s">
        <v>104</v>
      </c>
      <c r="F2577" t="s">
        <v>105</v>
      </c>
      <c r="G2577" s="29">
        <v>1</v>
      </c>
      <c r="H2577" s="29">
        <v>1</v>
      </c>
      <c r="I2577" s="68">
        <v>0.17</v>
      </c>
      <c r="K2577" t="s">
        <v>150</v>
      </c>
      <c r="L2577" t="s">
        <v>5194</v>
      </c>
      <c r="M2577" s="66" t="s">
        <v>6906</v>
      </c>
      <c r="O2577" t="str">
        <f t="shared" si="40"/>
        <v/>
      </c>
    </row>
    <row r="2578" spans="1:15" x14ac:dyDescent="0.25">
      <c r="A2578" t="s">
        <v>2584</v>
      </c>
      <c r="C2578" t="s">
        <v>35</v>
      </c>
      <c r="D2578" s="29">
        <v>64</v>
      </c>
      <c r="E2578" s="29" t="s">
        <v>108</v>
      </c>
      <c r="F2578" t="s">
        <v>105</v>
      </c>
      <c r="G2578" s="29">
        <v>1</v>
      </c>
      <c r="H2578" s="29">
        <v>1</v>
      </c>
      <c r="I2578" s="68">
        <v>0.32</v>
      </c>
      <c r="K2578" t="s">
        <v>150</v>
      </c>
      <c r="L2578" t="s">
        <v>5194</v>
      </c>
      <c r="M2578" s="66"/>
      <c r="O2578" t="str">
        <f t="shared" si="40"/>
        <v/>
      </c>
    </row>
    <row r="2579" spans="1:15" x14ac:dyDescent="0.25">
      <c r="A2579" t="s">
        <v>2584</v>
      </c>
      <c r="C2579" t="s">
        <v>35</v>
      </c>
      <c r="D2579" s="29">
        <v>96</v>
      </c>
      <c r="E2579" s="29" t="s">
        <v>108</v>
      </c>
      <c r="F2579" t="s">
        <v>105</v>
      </c>
      <c r="G2579" s="29">
        <v>1</v>
      </c>
      <c r="H2579" s="29">
        <v>1</v>
      </c>
      <c r="I2579" s="68">
        <v>0.48</v>
      </c>
      <c r="K2579" t="s">
        <v>150</v>
      </c>
      <c r="L2579" t="s">
        <v>5194</v>
      </c>
      <c r="M2579" s="66"/>
      <c r="O2579" t="str">
        <f t="shared" si="40"/>
        <v/>
      </c>
    </row>
    <row r="2580" spans="1:15" x14ac:dyDescent="0.25">
      <c r="A2580" t="s">
        <v>2572</v>
      </c>
      <c r="C2580" t="s">
        <v>77</v>
      </c>
      <c r="D2580" s="29">
        <v>34</v>
      </c>
      <c r="E2580" s="29" t="s">
        <v>104</v>
      </c>
      <c r="F2580" t="s">
        <v>105</v>
      </c>
      <c r="G2580" s="29">
        <v>1</v>
      </c>
      <c r="H2580" s="29">
        <v>1</v>
      </c>
      <c r="I2580" s="68">
        <v>0.17</v>
      </c>
      <c r="K2580" t="s">
        <v>150</v>
      </c>
      <c r="L2580" t="s">
        <v>5195</v>
      </c>
      <c r="M2580" s="66" t="s">
        <v>6906</v>
      </c>
      <c r="O2580" t="str">
        <f t="shared" si="40"/>
        <v/>
      </c>
    </row>
    <row r="2581" spans="1:15" x14ac:dyDescent="0.25">
      <c r="A2581" t="s">
        <v>2572</v>
      </c>
      <c r="C2581" t="s">
        <v>35</v>
      </c>
      <c r="D2581" s="29">
        <v>34</v>
      </c>
      <c r="E2581" s="29" t="s">
        <v>108</v>
      </c>
      <c r="F2581" t="s">
        <v>105</v>
      </c>
      <c r="G2581" s="29">
        <v>1</v>
      </c>
      <c r="H2581" s="29">
        <v>1</v>
      </c>
      <c r="I2581" s="68">
        <v>0.17</v>
      </c>
      <c r="K2581" t="s">
        <v>150</v>
      </c>
      <c r="L2581" t="s">
        <v>5195</v>
      </c>
      <c r="M2581" s="66"/>
      <c r="O2581" t="str">
        <f t="shared" si="40"/>
        <v/>
      </c>
    </row>
    <row r="2582" spans="1:15" x14ac:dyDescent="0.25">
      <c r="A2582" t="s">
        <v>2575</v>
      </c>
      <c r="C2582" t="s">
        <v>77</v>
      </c>
      <c r="D2582" s="29">
        <v>34</v>
      </c>
      <c r="E2582" s="29" t="s">
        <v>104</v>
      </c>
      <c r="F2582" t="s">
        <v>105</v>
      </c>
      <c r="G2582" s="29">
        <v>1</v>
      </c>
      <c r="H2582" s="29">
        <v>1</v>
      </c>
      <c r="I2582" s="68">
        <v>0.17</v>
      </c>
      <c r="K2582" t="s">
        <v>150</v>
      </c>
      <c r="L2582" t="s">
        <v>5196</v>
      </c>
      <c r="M2582" s="66" t="s">
        <v>6906</v>
      </c>
      <c r="O2582" t="str">
        <f t="shared" si="40"/>
        <v/>
      </c>
    </row>
    <row r="2583" spans="1:15" x14ac:dyDescent="0.25">
      <c r="A2583" t="s">
        <v>2575</v>
      </c>
      <c r="C2583" t="s">
        <v>35</v>
      </c>
      <c r="D2583" s="29">
        <v>96</v>
      </c>
      <c r="E2583" s="29" t="s">
        <v>108</v>
      </c>
      <c r="F2583" t="s">
        <v>105</v>
      </c>
      <c r="G2583" s="29">
        <v>1</v>
      </c>
      <c r="H2583" s="29">
        <v>1</v>
      </c>
      <c r="I2583" s="68">
        <v>0.48</v>
      </c>
      <c r="K2583" t="s">
        <v>150</v>
      </c>
      <c r="L2583" t="s">
        <v>5196</v>
      </c>
      <c r="M2583" s="66"/>
      <c r="O2583" t="str">
        <f t="shared" si="40"/>
        <v/>
      </c>
    </row>
    <row r="2584" spans="1:15" x14ac:dyDescent="0.25">
      <c r="A2584" t="s">
        <v>2571</v>
      </c>
      <c r="C2584" t="s">
        <v>77</v>
      </c>
      <c r="D2584" s="29">
        <v>34</v>
      </c>
      <c r="E2584" s="29" t="s">
        <v>104</v>
      </c>
      <c r="F2584" t="s">
        <v>105</v>
      </c>
      <c r="G2584" s="29">
        <v>1</v>
      </c>
      <c r="H2584" s="29">
        <v>1</v>
      </c>
      <c r="I2584" s="68">
        <v>0.17</v>
      </c>
      <c r="K2584" t="s">
        <v>150</v>
      </c>
      <c r="L2584" t="s">
        <v>5197</v>
      </c>
      <c r="M2584" s="66" t="s">
        <v>6906</v>
      </c>
      <c r="O2584" t="str">
        <f t="shared" si="40"/>
        <v/>
      </c>
    </row>
    <row r="2585" spans="1:15" x14ac:dyDescent="0.25">
      <c r="A2585" t="s">
        <v>2571</v>
      </c>
      <c r="C2585" t="s">
        <v>35</v>
      </c>
      <c r="D2585" s="29">
        <v>34</v>
      </c>
      <c r="E2585" s="29" t="s">
        <v>108</v>
      </c>
      <c r="F2585" t="s">
        <v>105</v>
      </c>
      <c r="G2585" s="29">
        <v>1</v>
      </c>
      <c r="H2585" s="29">
        <v>1</v>
      </c>
      <c r="I2585" s="68">
        <v>0.17</v>
      </c>
      <c r="K2585" t="s">
        <v>150</v>
      </c>
      <c r="L2585" t="s">
        <v>5197</v>
      </c>
      <c r="M2585" s="66"/>
      <c r="O2585" t="str">
        <f t="shared" si="40"/>
        <v/>
      </c>
    </row>
    <row r="2586" spans="1:15" x14ac:dyDescent="0.25">
      <c r="A2586" t="s">
        <v>2577</v>
      </c>
      <c r="C2586" t="s">
        <v>77</v>
      </c>
      <c r="D2586" s="29">
        <v>34</v>
      </c>
      <c r="E2586" s="29" t="s">
        <v>104</v>
      </c>
      <c r="F2586" t="s">
        <v>105</v>
      </c>
      <c r="G2586" s="29">
        <v>1</v>
      </c>
      <c r="H2586" s="29">
        <v>1</v>
      </c>
      <c r="I2586" s="68">
        <v>0.17</v>
      </c>
      <c r="K2586" t="s">
        <v>150</v>
      </c>
      <c r="L2586" t="s">
        <v>5198</v>
      </c>
      <c r="M2586" s="66" t="s">
        <v>6906</v>
      </c>
      <c r="O2586" t="str">
        <f t="shared" si="40"/>
        <v/>
      </c>
    </row>
    <row r="2587" spans="1:15" x14ac:dyDescent="0.25">
      <c r="A2587" t="s">
        <v>2577</v>
      </c>
      <c r="C2587" t="s">
        <v>35</v>
      </c>
      <c r="D2587" s="29">
        <v>34</v>
      </c>
      <c r="E2587" s="29" t="s">
        <v>108</v>
      </c>
      <c r="F2587" t="s">
        <v>105</v>
      </c>
      <c r="G2587" s="29">
        <v>1</v>
      </c>
      <c r="H2587" s="29">
        <v>1</v>
      </c>
      <c r="I2587" s="68">
        <v>0.17</v>
      </c>
      <c r="K2587" t="s">
        <v>150</v>
      </c>
      <c r="L2587" t="s">
        <v>5198</v>
      </c>
      <c r="M2587" s="66"/>
      <c r="O2587" t="str">
        <f t="shared" si="40"/>
        <v/>
      </c>
    </row>
    <row r="2588" spans="1:15" x14ac:dyDescent="0.25">
      <c r="A2588" t="s">
        <v>3149</v>
      </c>
      <c r="B2588" s="103">
        <v>140</v>
      </c>
      <c r="C2588" t="s">
        <v>77</v>
      </c>
      <c r="D2588" s="29">
        <v>2</v>
      </c>
      <c r="E2588" s="29" t="s">
        <v>616</v>
      </c>
      <c r="F2588" t="s">
        <v>113</v>
      </c>
      <c r="G2588" s="29">
        <v>1</v>
      </c>
      <c r="H2588" s="29">
        <v>3</v>
      </c>
      <c r="I2588" s="68">
        <v>6</v>
      </c>
      <c r="K2588" t="s">
        <v>150</v>
      </c>
      <c r="L2588" t="s">
        <v>5199</v>
      </c>
      <c r="M2588" s="66" t="s">
        <v>6906</v>
      </c>
      <c r="O2588" t="str">
        <f t="shared" si="40"/>
        <v/>
      </c>
    </row>
    <row r="2589" spans="1:15" x14ac:dyDescent="0.25">
      <c r="A2589" t="s">
        <v>3149</v>
      </c>
      <c r="B2589" s="103">
        <v>140</v>
      </c>
      <c r="C2589" t="s">
        <v>77</v>
      </c>
      <c r="D2589" s="29">
        <v>1</v>
      </c>
      <c r="E2589" s="29" t="s">
        <v>616</v>
      </c>
      <c r="F2589" t="s">
        <v>113</v>
      </c>
      <c r="G2589" s="29">
        <v>1</v>
      </c>
      <c r="H2589" s="29">
        <v>3</v>
      </c>
      <c r="I2589" s="68">
        <v>3</v>
      </c>
      <c r="K2589" t="s">
        <v>150</v>
      </c>
      <c r="L2589" t="s">
        <v>5199</v>
      </c>
      <c r="M2589" s="66" t="s">
        <v>6906</v>
      </c>
      <c r="O2589" t="str">
        <f t="shared" si="40"/>
        <v/>
      </c>
    </row>
    <row r="2590" spans="1:15" x14ac:dyDescent="0.25">
      <c r="A2590" t="s">
        <v>1785</v>
      </c>
      <c r="B2590" s="103">
        <v>7</v>
      </c>
      <c r="C2590" t="s">
        <v>77</v>
      </c>
      <c r="D2590" s="29">
        <v>96</v>
      </c>
      <c r="E2590" s="29" t="s">
        <v>104</v>
      </c>
      <c r="F2590" t="s">
        <v>105</v>
      </c>
      <c r="G2590" s="29">
        <v>2</v>
      </c>
      <c r="H2590" s="29">
        <v>1</v>
      </c>
      <c r="I2590" s="68">
        <v>0.96</v>
      </c>
      <c r="K2590" t="s">
        <v>150</v>
      </c>
      <c r="L2590" t="s">
        <v>5200</v>
      </c>
      <c r="M2590" s="66" t="s">
        <v>6906</v>
      </c>
      <c r="O2590" t="str">
        <f t="shared" si="40"/>
        <v/>
      </c>
    </row>
    <row r="2591" spans="1:15" x14ac:dyDescent="0.25">
      <c r="A2591" t="s">
        <v>1785</v>
      </c>
      <c r="C2591" t="s">
        <v>46</v>
      </c>
      <c r="D2591" s="29">
        <v>64</v>
      </c>
      <c r="E2591" s="29" t="s">
        <v>111</v>
      </c>
      <c r="F2591" t="s">
        <v>105</v>
      </c>
      <c r="G2591" s="29">
        <v>1</v>
      </c>
      <c r="H2591" s="29">
        <v>1</v>
      </c>
      <c r="I2591" s="68">
        <v>0.32</v>
      </c>
      <c r="K2591" t="s">
        <v>150</v>
      </c>
      <c r="L2591" t="s">
        <v>5200</v>
      </c>
      <c r="M2591" s="66"/>
      <c r="O2591" t="str">
        <f t="shared" si="40"/>
        <v/>
      </c>
    </row>
    <row r="2592" spans="1:15" x14ac:dyDescent="0.25">
      <c r="A2592" t="s">
        <v>1785</v>
      </c>
      <c r="C2592" t="s">
        <v>35</v>
      </c>
      <c r="D2592" s="29">
        <v>96</v>
      </c>
      <c r="E2592" s="29" t="s">
        <v>108</v>
      </c>
      <c r="F2592" t="s">
        <v>105</v>
      </c>
      <c r="G2592" s="29">
        <v>4</v>
      </c>
      <c r="H2592" s="29">
        <v>1</v>
      </c>
      <c r="I2592" s="68">
        <v>1.92</v>
      </c>
      <c r="K2592" t="s">
        <v>150</v>
      </c>
      <c r="L2592" t="s">
        <v>5200</v>
      </c>
      <c r="M2592" s="66"/>
      <c r="O2592" t="str">
        <f t="shared" si="40"/>
        <v/>
      </c>
    </row>
    <row r="2593" spans="1:15" x14ac:dyDescent="0.25">
      <c r="A2593" t="s">
        <v>2578</v>
      </c>
      <c r="C2593" t="s">
        <v>77</v>
      </c>
      <c r="D2593" s="29">
        <v>34</v>
      </c>
      <c r="E2593" s="29" t="s">
        <v>104</v>
      </c>
      <c r="F2593" t="s">
        <v>105</v>
      </c>
      <c r="G2593" s="29">
        <v>1</v>
      </c>
      <c r="H2593" s="29">
        <v>1</v>
      </c>
      <c r="I2593" s="68">
        <v>0.17</v>
      </c>
      <c r="K2593" t="s">
        <v>150</v>
      </c>
      <c r="L2593" t="s">
        <v>5201</v>
      </c>
      <c r="M2593" s="66" t="s">
        <v>6906</v>
      </c>
      <c r="O2593" t="str">
        <f t="shared" si="40"/>
        <v/>
      </c>
    </row>
    <row r="2594" spans="1:15" x14ac:dyDescent="0.25">
      <c r="A2594" t="s">
        <v>3079</v>
      </c>
      <c r="B2594" s="103">
        <v>14</v>
      </c>
      <c r="C2594" t="s">
        <v>77</v>
      </c>
      <c r="D2594" s="29">
        <v>96</v>
      </c>
      <c r="E2594" s="29" t="s">
        <v>104</v>
      </c>
      <c r="F2594" t="s">
        <v>105</v>
      </c>
      <c r="G2594" s="29">
        <v>4</v>
      </c>
      <c r="H2594" s="29">
        <v>1</v>
      </c>
      <c r="I2594" s="68">
        <v>1.92</v>
      </c>
      <c r="K2594" t="s">
        <v>150</v>
      </c>
      <c r="L2594" t="s">
        <v>5202</v>
      </c>
      <c r="M2594" s="66" t="s">
        <v>6906</v>
      </c>
      <c r="O2594" t="str">
        <f t="shared" si="40"/>
        <v/>
      </c>
    </row>
    <row r="2595" spans="1:15" x14ac:dyDescent="0.25">
      <c r="A2595" t="s">
        <v>3079</v>
      </c>
      <c r="B2595" s="103">
        <v>14</v>
      </c>
      <c r="C2595" t="s">
        <v>35</v>
      </c>
      <c r="D2595" s="29">
        <v>96</v>
      </c>
      <c r="E2595" s="29" t="s">
        <v>108</v>
      </c>
      <c r="F2595" t="s">
        <v>105</v>
      </c>
      <c r="G2595" s="29">
        <v>3</v>
      </c>
      <c r="H2595" s="29">
        <v>1</v>
      </c>
      <c r="I2595" s="68">
        <v>1.44</v>
      </c>
      <c r="K2595" t="s">
        <v>150</v>
      </c>
      <c r="L2595" t="s">
        <v>5202</v>
      </c>
      <c r="M2595" s="66"/>
      <c r="O2595" t="str">
        <f t="shared" si="40"/>
        <v/>
      </c>
    </row>
    <row r="2596" spans="1:15" x14ac:dyDescent="0.25">
      <c r="A2596" t="s">
        <v>3079</v>
      </c>
      <c r="B2596" s="103">
        <v>14</v>
      </c>
      <c r="C2596" t="s">
        <v>46</v>
      </c>
      <c r="D2596" s="29">
        <v>64</v>
      </c>
      <c r="E2596" s="29" t="s">
        <v>111</v>
      </c>
      <c r="F2596" t="s">
        <v>105</v>
      </c>
      <c r="G2596" s="29">
        <v>1</v>
      </c>
      <c r="H2596" s="29">
        <v>1</v>
      </c>
      <c r="I2596" s="68">
        <v>0.32</v>
      </c>
      <c r="K2596" t="s">
        <v>150</v>
      </c>
      <c r="L2596" t="s">
        <v>5202</v>
      </c>
      <c r="M2596" s="66"/>
      <c r="O2596" t="str">
        <f t="shared" si="40"/>
        <v/>
      </c>
    </row>
    <row r="2597" spans="1:15" x14ac:dyDescent="0.25">
      <c r="A2597" t="s">
        <v>2999</v>
      </c>
      <c r="B2597"/>
      <c r="C2597" t="s">
        <v>77</v>
      </c>
      <c r="D2597" s="29">
        <v>34</v>
      </c>
      <c r="E2597" s="29" t="s">
        <v>104</v>
      </c>
      <c r="F2597" t="s">
        <v>105</v>
      </c>
      <c r="G2597" s="29">
        <v>1</v>
      </c>
      <c r="H2597" s="29">
        <v>1</v>
      </c>
      <c r="I2597" s="68">
        <v>0.17</v>
      </c>
      <c r="K2597" t="s">
        <v>106</v>
      </c>
      <c r="L2597" t="s">
        <v>5203</v>
      </c>
      <c r="M2597" s="66" t="s">
        <v>6906</v>
      </c>
      <c r="O2597" t="str">
        <f t="shared" si="40"/>
        <v/>
      </c>
    </row>
    <row r="2598" spans="1:15" x14ac:dyDescent="0.25">
      <c r="A2598" t="s">
        <v>2999</v>
      </c>
      <c r="B2598"/>
      <c r="C2598" t="s">
        <v>35</v>
      </c>
      <c r="D2598" s="29">
        <v>96</v>
      </c>
      <c r="E2598" s="29" t="s">
        <v>108</v>
      </c>
      <c r="F2598" t="s">
        <v>105</v>
      </c>
      <c r="G2598" s="29">
        <v>1</v>
      </c>
      <c r="H2598" s="29">
        <v>1</v>
      </c>
      <c r="I2598" s="68">
        <v>0.48</v>
      </c>
      <c r="K2598" t="s">
        <v>106</v>
      </c>
      <c r="L2598" t="s">
        <v>5203</v>
      </c>
      <c r="M2598" s="66"/>
      <c r="O2598" t="str">
        <f t="shared" si="40"/>
        <v/>
      </c>
    </row>
    <row r="2599" spans="1:15" x14ac:dyDescent="0.25">
      <c r="A2599" t="s">
        <v>2999</v>
      </c>
      <c r="B2599"/>
      <c r="C2599" t="s">
        <v>46</v>
      </c>
      <c r="D2599" s="29">
        <v>34</v>
      </c>
      <c r="E2599" s="29" t="s">
        <v>111</v>
      </c>
      <c r="F2599" t="s">
        <v>105</v>
      </c>
      <c r="G2599" s="29">
        <v>1</v>
      </c>
      <c r="H2599" s="29">
        <v>1</v>
      </c>
      <c r="I2599" s="68">
        <v>0.17</v>
      </c>
      <c r="K2599" t="s">
        <v>106</v>
      </c>
      <c r="L2599" t="s">
        <v>5203</v>
      </c>
      <c r="M2599" s="66"/>
      <c r="O2599" t="str">
        <f t="shared" si="40"/>
        <v/>
      </c>
    </row>
    <row r="2600" spans="1:15" x14ac:dyDescent="0.25">
      <c r="A2600" t="s">
        <v>2573</v>
      </c>
      <c r="C2600" t="s">
        <v>77</v>
      </c>
      <c r="D2600" s="29">
        <v>34</v>
      </c>
      <c r="E2600" s="29" t="s">
        <v>104</v>
      </c>
      <c r="F2600" t="s">
        <v>105</v>
      </c>
      <c r="G2600" s="29">
        <v>1</v>
      </c>
      <c r="H2600" s="29">
        <v>1</v>
      </c>
      <c r="I2600" s="68">
        <v>0.17</v>
      </c>
      <c r="K2600" t="s">
        <v>150</v>
      </c>
      <c r="L2600" t="s">
        <v>5204</v>
      </c>
      <c r="M2600" s="66" t="s">
        <v>6906</v>
      </c>
      <c r="O2600" t="str">
        <f t="shared" si="40"/>
        <v/>
      </c>
    </row>
    <row r="2601" spans="1:15" x14ac:dyDescent="0.25">
      <c r="A2601" t="s">
        <v>2573</v>
      </c>
      <c r="C2601" t="s">
        <v>35</v>
      </c>
      <c r="D2601" s="29">
        <v>64</v>
      </c>
      <c r="E2601" s="29" t="s">
        <v>108</v>
      </c>
      <c r="F2601" t="s">
        <v>105</v>
      </c>
      <c r="G2601" s="29">
        <v>1</v>
      </c>
      <c r="H2601" s="29">
        <v>1</v>
      </c>
      <c r="I2601" s="68">
        <v>0.32</v>
      </c>
      <c r="K2601" t="s">
        <v>150</v>
      </c>
      <c r="L2601" t="s">
        <v>5204</v>
      </c>
      <c r="M2601" s="66"/>
      <c r="O2601" t="str">
        <f t="shared" si="40"/>
        <v/>
      </c>
    </row>
    <row r="2602" spans="1:15" x14ac:dyDescent="0.25">
      <c r="A2602" t="s">
        <v>1815</v>
      </c>
      <c r="B2602" s="103">
        <v>12</v>
      </c>
      <c r="C2602" t="s">
        <v>77</v>
      </c>
      <c r="D2602" s="29">
        <v>1</v>
      </c>
      <c r="E2602" s="29" t="s">
        <v>114</v>
      </c>
      <c r="F2602" t="s">
        <v>113</v>
      </c>
      <c r="G2602" s="29">
        <v>1</v>
      </c>
      <c r="H2602" s="29">
        <v>2</v>
      </c>
      <c r="I2602" s="68">
        <v>2</v>
      </c>
      <c r="K2602" t="s">
        <v>150</v>
      </c>
      <c r="L2602" t="s">
        <v>5205</v>
      </c>
      <c r="M2602" s="66" t="s">
        <v>6906</v>
      </c>
      <c r="O2602" t="str">
        <f t="shared" si="40"/>
        <v/>
      </c>
    </row>
    <row r="2603" spans="1:15" x14ac:dyDescent="0.25">
      <c r="A2603" t="s">
        <v>1815</v>
      </c>
      <c r="C2603" t="s">
        <v>35</v>
      </c>
      <c r="D2603" s="29">
        <v>1</v>
      </c>
      <c r="E2603" s="29" t="s">
        <v>112</v>
      </c>
      <c r="F2603" t="s">
        <v>113</v>
      </c>
      <c r="G2603" s="29">
        <v>1</v>
      </c>
      <c r="H2603" s="29">
        <v>2</v>
      </c>
      <c r="I2603" s="68">
        <v>2</v>
      </c>
      <c r="K2603" t="s">
        <v>150</v>
      </c>
      <c r="L2603" t="s">
        <v>5205</v>
      </c>
      <c r="M2603" s="66"/>
      <c r="O2603" t="str">
        <f t="shared" si="40"/>
        <v/>
      </c>
    </row>
    <row r="2604" spans="1:15" x14ac:dyDescent="0.25">
      <c r="A2604" t="s">
        <v>1815</v>
      </c>
      <c r="C2604" t="s">
        <v>46</v>
      </c>
      <c r="D2604" s="29">
        <v>64</v>
      </c>
      <c r="E2604" s="29" t="s">
        <v>111</v>
      </c>
      <c r="F2604" t="s">
        <v>105</v>
      </c>
      <c r="G2604" s="29">
        <v>1</v>
      </c>
      <c r="H2604" s="29">
        <v>1</v>
      </c>
      <c r="I2604" s="68">
        <v>0.32</v>
      </c>
      <c r="K2604" t="s">
        <v>150</v>
      </c>
      <c r="L2604" t="s">
        <v>5205</v>
      </c>
      <c r="M2604" s="66"/>
      <c r="O2604" t="str">
        <f t="shared" si="40"/>
        <v/>
      </c>
    </row>
    <row r="2605" spans="1:15" x14ac:dyDescent="0.25">
      <c r="A2605" t="s">
        <v>474</v>
      </c>
      <c r="B2605"/>
      <c r="C2605" t="s">
        <v>35</v>
      </c>
      <c r="D2605" s="29">
        <v>64</v>
      </c>
      <c r="E2605" s="29" t="s">
        <v>108</v>
      </c>
      <c r="F2605" t="s">
        <v>105</v>
      </c>
      <c r="G2605" s="29">
        <v>5</v>
      </c>
      <c r="H2605" s="29">
        <v>1</v>
      </c>
      <c r="I2605" s="68">
        <v>1.6</v>
      </c>
      <c r="K2605" t="s">
        <v>106</v>
      </c>
      <c r="L2605" t="s">
        <v>5206</v>
      </c>
      <c r="M2605" s="66"/>
      <c r="O2605" t="str">
        <f t="shared" si="40"/>
        <v/>
      </c>
    </row>
    <row r="2606" spans="1:15" x14ac:dyDescent="0.25">
      <c r="A2606" t="s">
        <v>474</v>
      </c>
      <c r="B2606"/>
      <c r="C2606" t="s">
        <v>46</v>
      </c>
      <c r="D2606" s="29">
        <v>96</v>
      </c>
      <c r="E2606" s="29" t="s">
        <v>111</v>
      </c>
      <c r="F2606" t="s">
        <v>105</v>
      </c>
      <c r="G2606" s="29">
        <v>4</v>
      </c>
      <c r="H2606" s="29">
        <v>1</v>
      </c>
      <c r="I2606" s="68">
        <v>1.92</v>
      </c>
      <c r="K2606" t="s">
        <v>106</v>
      </c>
      <c r="L2606" t="s">
        <v>5206</v>
      </c>
      <c r="M2606" s="66"/>
      <c r="O2606" t="str">
        <f t="shared" si="40"/>
        <v/>
      </c>
    </row>
    <row r="2607" spans="1:15" x14ac:dyDescent="0.25">
      <c r="A2607" t="s">
        <v>474</v>
      </c>
      <c r="B2607"/>
      <c r="C2607" t="s">
        <v>77</v>
      </c>
      <c r="D2607" s="29">
        <v>64</v>
      </c>
      <c r="E2607" s="29" t="s">
        <v>104</v>
      </c>
      <c r="F2607" t="s">
        <v>105</v>
      </c>
      <c r="G2607" s="29">
        <v>2</v>
      </c>
      <c r="H2607" s="29">
        <v>1</v>
      </c>
      <c r="I2607" s="68">
        <v>0.64</v>
      </c>
      <c r="K2607" t="s">
        <v>106</v>
      </c>
      <c r="L2607" t="s">
        <v>5206</v>
      </c>
      <c r="M2607" s="66" t="s">
        <v>6906</v>
      </c>
      <c r="O2607" t="str">
        <f t="shared" si="40"/>
        <v/>
      </c>
    </row>
    <row r="2608" spans="1:15" x14ac:dyDescent="0.25">
      <c r="A2608" t="s">
        <v>1542</v>
      </c>
      <c r="B2608" s="103">
        <v>16</v>
      </c>
      <c r="C2608" t="s">
        <v>77</v>
      </c>
      <c r="D2608" s="29">
        <v>96</v>
      </c>
      <c r="E2608" s="29" t="s">
        <v>104</v>
      </c>
      <c r="F2608" t="s">
        <v>105</v>
      </c>
      <c r="G2608" s="29">
        <v>3</v>
      </c>
      <c r="H2608" s="29">
        <v>2</v>
      </c>
      <c r="I2608" s="68">
        <v>2.88</v>
      </c>
      <c r="K2608" t="s">
        <v>150</v>
      </c>
      <c r="L2608" t="s">
        <v>4514</v>
      </c>
      <c r="M2608" s="66" t="s">
        <v>6906</v>
      </c>
      <c r="O2608" t="str">
        <f t="shared" si="40"/>
        <v/>
      </c>
    </row>
    <row r="2609" spans="1:15" x14ac:dyDescent="0.25">
      <c r="A2609" t="s">
        <v>1542</v>
      </c>
      <c r="C2609" t="s">
        <v>46</v>
      </c>
      <c r="D2609" s="29">
        <v>64</v>
      </c>
      <c r="E2609" s="29" t="s">
        <v>111</v>
      </c>
      <c r="F2609" t="s">
        <v>105</v>
      </c>
      <c r="G2609" s="29">
        <v>1</v>
      </c>
      <c r="H2609" s="29">
        <v>1</v>
      </c>
      <c r="I2609" s="68">
        <v>0.32</v>
      </c>
      <c r="K2609" t="s">
        <v>150</v>
      </c>
      <c r="L2609" t="s">
        <v>4514</v>
      </c>
      <c r="M2609" s="66"/>
      <c r="O2609" t="str">
        <f t="shared" si="40"/>
        <v/>
      </c>
    </row>
    <row r="2610" spans="1:15" x14ac:dyDescent="0.25">
      <c r="A2610" t="s">
        <v>1542</v>
      </c>
      <c r="C2610" t="s">
        <v>35</v>
      </c>
      <c r="D2610" s="29">
        <v>96</v>
      </c>
      <c r="E2610" s="29" t="s">
        <v>108</v>
      </c>
      <c r="F2610" t="s">
        <v>105</v>
      </c>
      <c r="G2610" s="29">
        <v>5</v>
      </c>
      <c r="H2610" s="29">
        <v>1</v>
      </c>
      <c r="I2610" s="68">
        <v>2.4</v>
      </c>
      <c r="K2610" t="s">
        <v>150</v>
      </c>
      <c r="L2610" t="s">
        <v>4514</v>
      </c>
      <c r="M2610" s="66"/>
      <c r="O2610" t="str">
        <f t="shared" si="40"/>
        <v/>
      </c>
    </row>
    <row r="2611" spans="1:15" x14ac:dyDescent="0.25">
      <c r="A2611" t="s">
        <v>3224</v>
      </c>
      <c r="B2611"/>
      <c r="C2611" t="s">
        <v>77</v>
      </c>
      <c r="D2611" s="29">
        <v>2</v>
      </c>
      <c r="E2611" s="29" t="s">
        <v>114</v>
      </c>
      <c r="F2611" t="s">
        <v>113</v>
      </c>
      <c r="G2611" s="29">
        <v>1</v>
      </c>
      <c r="H2611" s="29">
        <v>2</v>
      </c>
      <c r="I2611" s="68">
        <v>4</v>
      </c>
      <c r="K2611" t="s">
        <v>106</v>
      </c>
      <c r="L2611" t="s">
        <v>5207</v>
      </c>
      <c r="M2611" s="66" t="s">
        <v>6906</v>
      </c>
      <c r="O2611" t="str">
        <f t="shared" si="40"/>
        <v/>
      </c>
    </row>
    <row r="2612" spans="1:15" x14ac:dyDescent="0.25">
      <c r="A2612" t="s">
        <v>3224</v>
      </c>
      <c r="B2612"/>
      <c r="C2612" t="s">
        <v>35</v>
      </c>
      <c r="D2612" s="29">
        <v>96</v>
      </c>
      <c r="E2612" s="29" t="s">
        <v>108</v>
      </c>
      <c r="F2612" t="s">
        <v>105</v>
      </c>
      <c r="G2612" s="29">
        <v>1</v>
      </c>
      <c r="H2612" s="29">
        <v>1</v>
      </c>
      <c r="I2612" s="68">
        <v>0.48</v>
      </c>
      <c r="K2612" t="s">
        <v>106</v>
      </c>
      <c r="L2612" t="s">
        <v>5207</v>
      </c>
      <c r="M2612" s="66"/>
      <c r="O2612" t="str">
        <f t="shared" si="40"/>
        <v/>
      </c>
    </row>
    <row r="2613" spans="1:15" x14ac:dyDescent="0.25">
      <c r="A2613" t="s">
        <v>3224</v>
      </c>
      <c r="B2613"/>
      <c r="C2613" t="s">
        <v>46</v>
      </c>
      <c r="D2613" s="29">
        <v>64</v>
      </c>
      <c r="E2613" s="29" t="s">
        <v>111</v>
      </c>
      <c r="F2613" t="s">
        <v>105</v>
      </c>
      <c r="G2613" s="29">
        <v>1</v>
      </c>
      <c r="H2613" s="29">
        <v>1</v>
      </c>
      <c r="I2613" s="68">
        <v>0.32</v>
      </c>
      <c r="K2613" t="s">
        <v>106</v>
      </c>
      <c r="L2613" t="s">
        <v>5207</v>
      </c>
      <c r="M2613" s="66"/>
      <c r="O2613" t="str">
        <f t="shared" si="40"/>
        <v/>
      </c>
    </row>
    <row r="2614" spans="1:15" x14ac:dyDescent="0.25">
      <c r="A2614" t="s">
        <v>1829</v>
      </c>
      <c r="B2614" s="103">
        <v>30</v>
      </c>
      <c r="C2614" t="s">
        <v>77</v>
      </c>
      <c r="D2614" s="29">
        <v>2</v>
      </c>
      <c r="E2614" s="29" t="s">
        <v>616</v>
      </c>
      <c r="F2614" t="s">
        <v>113</v>
      </c>
      <c r="G2614" s="29">
        <v>2</v>
      </c>
      <c r="H2614" s="29">
        <v>2</v>
      </c>
      <c r="I2614" s="68">
        <v>8</v>
      </c>
      <c r="K2614" t="s">
        <v>150</v>
      </c>
      <c r="L2614" t="s">
        <v>5208</v>
      </c>
      <c r="M2614" s="66" t="s">
        <v>6906</v>
      </c>
      <c r="O2614" t="str">
        <f t="shared" si="40"/>
        <v/>
      </c>
    </row>
    <row r="2615" spans="1:15" x14ac:dyDescent="0.25">
      <c r="A2615" t="s">
        <v>1829</v>
      </c>
      <c r="C2615" t="s">
        <v>35</v>
      </c>
      <c r="D2615" s="29">
        <v>2</v>
      </c>
      <c r="E2615" s="29" t="s">
        <v>112</v>
      </c>
      <c r="F2615" t="s">
        <v>113</v>
      </c>
      <c r="G2615" s="29">
        <v>1</v>
      </c>
      <c r="H2615" s="29">
        <v>2</v>
      </c>
      <c r="I2615" s="68">
        <v>4</v>
      </c>
      <c r="K2615" t="s">
        <v>150</v>
      </c>
      <c r="L2615" t="s">
        <v>5208</v>
      </c>
      <c r="M2615" s="66"/>
      <c r="O2615" t="str">
        <f t="shared" si="40"/>
        <v/>
      </c>
    </row>
    <row r="2616" spans="1:15" x14ac:dyDescent="0.25">
      <c r="A2616" t="s">
        <v>1829</v>
      </c>
      <c r="C2616" t="s">
        <v>46</v>
      </c>
      <c r="D2616" s="29">
        <v>64</v>
      </c>
      <c r="E2616" s="29" t="s">
        <v>111</v>
      </c>
      <c r="F2616" t="s">
        <v>105</v>
      </c>
      <c r="G2616" s="29">
        <v>1</v>
      </c>
      <c r="H2616" s="29">
        <v>1</v>
      </c>
      <c r="I2616" s="68">
        <v>0.32</v>
      </c>
      <c r="K2616" t="s">
        <v>150</v>
      </c>
      <c r="L2616" t="s">
        <v>5208</v>
      </c>
      <c r="M2616" s="66"/>
      <c r="O2616" t="str">
        <f t="shared" si="40"/>
        <v/>
      </c>
    </row>
    <row r="2617" spans="1:15" x14ac:dyDescent="0.25">
      <c r="A2617" t="s">
        <v>232</v>
      </c>
      <c r="C2617" t="s">
        <v>35</v>
      </c>
      <c r="D2617" s="29">
        <v>1</v>
      </c>
      <c r="E2617" s="29" t="s">
        <v>112</v>
      </c>
      <c r="F2617" t="s">
        <v>113</v>
      </c>
      <c r="G2617" s="29">
        <v>1</v>
      </c>
      <c r="H2617" s="29">
        <v>1</v>
      </c>
      <c r="I2617" s="68">
        <v>1</v>
      </c>
      <c r="K2617" t="s">
        <v>150</v>
      </c>
      <c r="L2617" t="s">
        <v>4407</v>
      </c>
      <c r="M2617" s="66"/>
      <c r="O2617" t="str">
        <f t="shared" si="40"/>
        <v/>
      </c>
    </row>
    <row r="2618" spans="1:15" x14ac:dyDescent="0.25">
      <c r="A2618" t="s">
        <v>232</v>
      </c>
      <c r="C2618" t="s">
        <v>46</v>
      </c>
      <c r="D2618" s="29">
        <v>64</v>
      </c>
      <c r="E2618" s="29" t="s">
        <v>111</v>
      </c>
      <c r="F2618" t="s">
        <v>105</v>
      </c>
      <c r="G2618" s="29">
        <v>1</v>
      </c>
      <c r="H2618" s="29">
        <v>1</v>
      </c>
      <c r="I2618" s="68">
        <v>0.32</v>
      </c>
      <c r="K2618" t="s">
        <v>150</v>
      </c>
      <c r="L2618" t="s">
        <v>4407</v>
      </c>
      <c r="M2618" s="66"/>
      <c r="O2618" t="str">
        <f t="shared" si="40"/>
        <v/>
      </c>
    </row>
    <row r="2619" spans="1:15" x14ac:dyDescent="0.25">
      <c r="A2619" t="s">
        <v>232</v>
      </c>
      <c r="B2619" s="103">
        <v>7</v>
      </c>
      <c r="C2619" t="s">
        <v>77</v>
      </c>
      <c r="D2619" s="29">
        <v>2</v>
      </c>
      <c r="E2619" s="29" t="s">
        <v>114</v>
      </c>
      <c r="F2619" t="s">
        <v>113</v>
      </c>
      <c r="G2619" s="29">
        <v>1</v>
      </c>
      <c r="H2619" s="29">
        <v>1</v>
      </c>
      <c r="I2619" s="68">
        <v>2</v>
      </c>
      <c r="K2619" t="s">
        <v>150</v>
      </c>
      <c r="L2619" t="s">
        <v>4407</v>
      </c>
      <c r="M2619" s="66" t="s">
        <v>6920</v>
      </c>
      <c r="O2619" t="str">
        <f t="shared" si="40"/>
        <v/>
      </c>
    </row>
    <row r="2620" spans="1:15" x14ac:dyDescent="0.25">
      <c r="A2620" t="s">
        <v>2013</v>
      </c>
      <c r="B2620" s="103">
        <v>17</v>
      </c>
      <c r="C2620" t="s">
        <v>77</v>
      </c>
      <c r="D2620" s="29">
        <v>2</v>
      </c>
      <c r="E2620" s="29" t="s">
        <v>616</v>
      </c>
      <c r="F2620" t="s">
        <v>113</v>
      </c>
      <c r="G2620" s="29">
        <v>2</v>
      </c>
      <c r="H2620" s="29">
        <v>2</v>
      </c>
      <c r="I2620" s="68">
        <v>8</v>
      </c>
      <c r="K2620" t="s">
        <v>150</v>
      </c>
      <c r="L2620" t="s">
        <v>5209</v>
      </c>
      <c r="M2620" s="66" t="s">
        <v>6906</v>
      </c>
      <c r="O2620" t="str">
        <f t="shared" si="40"/>
        <v/>
      </c>
    </row>
    <row r="2621" spans="1:15" x14ac:dyDescent="0.25">
      <c r="A2621" t="s">
        <v>2013</v>
      </c>
      <c r="C2621" t="s">
        <v>35</v>
      </c>
      <c r="D2621" s="29">
        <v>2</v>
      </c>
      <c r="E2621" s="29" t="s">
        <v>112</v>
      </c>
      <c r="F2621" t="s">
        <v>113</v>
      </c>
      <c r="G2621" s="29">
        <v>2</v>
      </c>
      <c r="H2621" s="29">
        <v>2</v>
      </c>
      <c r="I2621" s="68">
        <v>8</v>
      </c>
      <c r="K2621" t="s">
        <v>150</v>
      </c>
      <c r="L2621" t="s">
        <v>5209</v>
      </c>
      <c r="M2621" s="66"/>
      <c r="O2621" t="str">
        <f t="shared" si="40"/>
        <v/>
      </c>
    </row>
    <row r="2622" spans="1:15" x14ac:dyDescent="0.25">
      <c r="A2622" t="s">
        <v>2013</v>
      </c>
      <c r="C2622" t="s">
        <v>46</v>
      </c>
      <c r="D2622" s="29">
        <v>64</v>
      </c>
      <c r="E2622" s="29" t="s">
        <v>111</v>
      </c>
      <c r="F2622" t="s">
        <v>105</v>
      </c>
      <c r="G2622" s="29">
        <v>1</v>
      </c>
      <c r="H2622" s="29">
        <v>1</v>
      </c>
      <c r="I2622" s="68">
        <v>0.32</v>
      </c>
      <c r="K2622" t="s">
        <v>150</v>
      </c>
      <c r="L2622" t="s">
        <v>5209</v>
      </c>
      <c r="M2622" s="66"/>
      <c r="O2622" t="str">
        <f t="shared" si="40"/>
        <v/>
      </c>
    </row>
    <row r="2623" spans="1:15" x14ac:dyDescent="0.25">
      <c r="A2623" t="s">
        <v>2035</v>
      </c>
      <c r="B2623" s="103">
        <v>107</v>
      </c>
      <c r="C2623" t="s">
        <v>77</v>
      </c>
      <c r="D2623" s="29">
        <v>3</v>
      </c>
      <c r="E2623" s="29" t="s">
        <v>114</v>
      </c>
      <c r="F2623" t="s">
        <v>113</v>
      </c>
      <c r="G2623" s="29">
        <v>2</v>
      </c>
      <c r="H2623" s="29">
        <v>2</v>
      </c>
      <c r="I2623" s="68">
        <v>12</v>
      </c>
      <c r="K2623" t="s">
        <v>150</v>
      </c>
      <c r="L2623" t="s">
        <v>5210</v>
      </c>
      <c r="M2623" s="66" t="s">
        <v>6906</v>
      </c>
      <c r="O2623" t="str">
        <f t="shared" si="40"/>
        <v/>
      </c>
    </row>
    <row r="2624" spans="1:15" x14ac:dyDescent="0.25">
      <c r="A2624" t="s">
        <v>2035</v>
      </c>
      <c r="C2624" t="s">
        <v>77</v>
      </c>
      <c r="D2624" s="29">
        <v>4</v>
      </c>
      <c r="E2624" s="29" t="s">
        <v>114</v>
      </c>
      <c r="F2624" t="s">
        <v>113</v>
      </c>
      <c r="G2624" s="29">
        <v>2</v>
      </c>
      <c r="H2624" s="29">
        <v>1</v>
      </c>
      <c r="I2624" s="68">
        <v>8</v>
      </c>
      <c r="K2624" t="s">
        <v>150</v>
      </c>
      <c r="L2624" t="s">
        <v>5210</v>
      </c>
      <c r="M2624" s="66" t="s">
        <v>6906</v>
      </c>
      <c r="O2624" t="str">
        <f t="shared" si="40"/>
        <v/>
      </c>
    </row>
    <row r="2625" spans="1:15" x14ac:dyDescent="0.25">
      <c r="A2625" t="s">
        <v>2035</v>
      </c>
      <c r="C2625" t="s">
        <v>35</v>
      </c>
      <c r="D2625" s="29">
        <v>3</v>
      </c>
      <c r="E2625" s="29" t="s">
        <v>112</v>
      </c>
      <c r="F2625" t="s">
        <v>113</v>
      </c>
      <c r="G2625" s="29">
        <v>3</v>
      </c>
      <c r="H2625" s="29">
        <v>2</v>
      </c>
      <c r="I2625" s="68">
        <v>18</v>
      </c>
      <c r="K2625" t="s">
        <v>150</v>
      </c>
      <c r="L2625" t="s">
        <v>5210</v>
      </c>
      <c r="M2625" s="66"/>
      <c r="O2625" t="str">
        <f t="shared" si="40"/>
        <v/>
      </c>
    </row>
    <row r="2626" spans="1:15" x14ac:dyDescent="0.25">
      <c r="A2626" t="s">
        <v>2035</v>
      </c>
      <c r="C2626" t="s">
        <v>46</v>
      </c>
      <c r="D2626" s="29">
        <v>96</v>
      </c>
      <c r="E2626" s="29" t="s">
        <v>111</v>
      </c>
      <c r="F2626" t="s">
        <v>105</v>
      </c>
      <c r="G2626" s="29">
        <v>5</v>
      </c>
      <c r="H2626" s="29">
        <v>1</v>
      </c>
      <c r="I2626" s="68">
        <v>2.4</v>
      </c>
      <c r="K2626" t="s">
        <v>150</v>
      </c>
      <c r="L2626" t="s">
        <v>5210</v>
      </c>
      <c r="M2626" s="66"/>
      <c r="O2626" t="str">
        <f t="shared" si="40"/>
        <v/>
      </c>
    </row>
    <row r="2627" spans="1:15" x14ac:dyDescent="0.25">
      <c r="A2627" t="s">
        <v>2027</v>
      </c>
      <c r="B2627" s="103">
        <v>5</v>
      </c>
      <c r="C2627" t="s">
        <v>77</v>
      </c>
      <c r="D2627" s="29">
        <v>2</v>
      </c>
      <c r="E2627" s="29" t="s">
        <v>114</v>
      </c>
      <c r="F2627" t="s">
        <v>113</v>
      </c>
      <c r="G2627" s="29">
        <v>1</v>
      </c>
      <c r="H2627" s="29">
        <v>1</v>
      </c>
      <c r="I2627" s="68">
        <v>2</v>
      </c>
      <c r="K2627" t="s">
        <v>150</v>
      </c>
      <c r="L2627" t="s">
        <v>5211</v>
      </c>
      <c r="M2627" s="66" t="s">
        <v>6906</v>
      </c>
      <c r="O2627" t="str">
        <f t="shared" si="40"/>
        <v/>
      </c>
    </row>
    <row r="2628" spans="1:15" x14ac:dyDescent="0.25">
      <c r="A2628" t="s">
        <v>2027</v>
      </c>
      <c r="C2628" t="s">
        <v>35</v>
      </c>
      <c r="D2628" s="29">
        <v>96</v>
      </c>
      <c r="E2628" s="29" t="s">
        <v>108</v>
      </c>
      <c r="F2628" t="s">
        <v>105</v>
      </c>
      <c r="G2628" s="29">
        <v>3</v>
      </c>
      <c r="H2628" s="29">
        <v>1</v>
      </c>
      <c r="I2628" s="68">
        <v>1.44</v>
      </c>
      <c r="K2628" t="s">
        <v>150</v>
      </c>
      <c r="L2628" t="s">
        <v>5211</v>
      </c>
      <c r="M2628" s="66"/>
      <c r="O2628" t="str">
        <f t="shared" si="40"/>
        <v/>
      </c>
    </row>
    <row r="2629" spans="1:15" x14ac:dyDescent="0.25">
      <c r="A2629" t="s">
        <v>2027</v>
      </c>
      <c r="C2629" t="s">
        <v>46</v>
      </c>
      <c r="D2629" s="29">
        <v>96</v>
      </c>
      <c r="E2629" s="29" t="s">
        <v>111</v>
      </c>
      <c r="F2629" t="s">
        <v>105</v>
      </c>
      <c r="G2629" s="29">
        <v>1</v>
      </c>
      <c r="H2629" s="29">
        <v>1</v>
      </c>
      <c r="I2629" s="68">
        <v>0.48</v>
      </c>
      <c r="K2629" t="s">
        <v>150</v>
      </c>
      <c r="L2629" t="s">
        <v>5211</v>
      </c>
      <c r="M2629" s="66"/>
      <c r="O2629" t="str">
        <f t="shared" si="40"/>
        <v/>
      </c>
    </row>
    <row r="2630" spans="1:15" x14ac:dyDescent="0.25">
      <c r="A2630" t="s">
        <v>2960</v>
      </c>
      <c r="B2630" s="103">
        <v>3</v>
      </c>
      <c r="C2630" t="s">
        <v>77</v>
      </c>
      <c r="D2630" s="29">
        <v>2</v>
      </c>
      <c r="E2630" s="29" t="s">
        <v>114</v>
      </c>
      <c r="F2630" t="s">
        <v>113</v>
      </c>
      <c r="G2630" s="29">
        <v>1</v>
      </c>
      <c r="H2630" s="29">
        <v>1</v>
      </c>
      <c r="I2630" s="68">
        <v>2</v>
      </c>
      <c r="K2630" t="s">
        <v>150</v>
      </c>
      <c r="L2630" t="s">
        <v>5212</v>
      </c>
      <c r="M2630" s="66" t="s">
        <v>6906</v>
      </c>
      <c r="O2630" t="str">
        <f t="shared" si="40"/>
        <v/>
      </c>
    </row>
    <row r="2631" spans="1:15" x14ac:dyDescent="0.25">
      <c r="A2631" t="s">
        <v>2960</v>
      </c>
      <c r="B2631" s="103">
        <v>3</v>
      </c>
      <c r="C2631" t="s">
        <v>35</v>
      </c>
      <c r="D2631" s="29">
        <v>96</v>
      </c>
      <c r="E2631" s="29" t="s">
        <v>108</v>
      </c>
      <c r="F2631" t="s">
        <v>105</v>
      </c>
      <c r="G2631" s="29">
        <v>2</v>
      </c>
      <c r="H2631" s="29">
        <v>1</v>
      </c>
      <c r="I2631" s="68">
        <v>0.96</v>
      </c>
      <c r="K2631" t="s">
        <v>150</v>
      </c>
      <c r="L2631" t="s">
        <v>5212</v>
      </c>
      <c r="M2631" s="66"/>
      <c r="O2631" t="str">
        <f t="shared" si="40"/>
        <v/>
      </c>
    </row>
    <row r="2632" spans="1:15" x14ac:dyDescent="0.25">
      <c r="A2632" t="s">
        <v>2960</v>
      </c>
      <c r="B2632" s="103">
        <v>3</v>
      </c>
      <c r="C2632" t="s">
        <v>46</v>
      </c>
      <c r="D2632" s="29">
        <v>34</v>
      </c>
      <c r="E2632" s="29" t="s">
        <v>111</v>
      </c>
      <c r="F2632" t="s">
        <v>105</v>
      </c>
      <c r="G2632" s="29">
        <v>1</v>
      </c>
      <c r="H2632" s="29">
        <v>1</v>
      </c>
      <c r="I2632" s="68">
        <v>0.17</v>
      </c>
      <c r="K2632" t="s">
        <v>150</v>
      </c>
      <c r="L2632" t="s">
        <v>5212</v>
      </c>
      <c r="M2632" s="66"/>
      <c r="O2632" t="str">
        <f t="shared" si="40"/>
        <v/>
      </c>
    </row>
    <row r="2633" spans="1:15" x14ac:dyDescent="0.25">
      <c r="A2633" t="s">
        <v>3152</v>
      </c>
      <c r="B2633" s="103">
        <v>140</v>
      </c>
      <c r="C2633" t="s">
        <v>77</v>
      </c>
      <c r="D2633" s="29">
        <v>2</v>
      </c>
      <c r="E2633" s="29" t="s">
        <v>616</v>
      </c>
      <c r="F2633" t="s">
        <v>113</v>
      </c>
      <c r="G2633" s="29">
        <v>1</v>
      </c>
      <c r="H2633" s="29">
        <v>3</v>
      </c>
      <c r="I2633" s="68">
        <v>6</v>
      </c>
      <c r="K2633" t="s">
        <v>150</v>
      </c>
      <c r="L2633" t="s">
        <v>5213</v>
      </c>
      <c r="M2633" s="66" t="s">
        <v>6906</v>
      </c>
      <c r="O2633" t="str">
        <f t="shared" ref="O2633:O2696" si="41">TRIM(N2633)</f>
        <v/>
      </c>
    </row>
    <row r="2634" spans="1:15" x14ac:dyDescent="0.25">
      <c r="A2634" t="s">
        <v>103</v>
      </c>
      <c r="B2634" s="29"/>
      <c r="C2634" t="s">
        <v>77</v>
      </c>
      <c r="D2634" s="29">
        <v>34</v>
      </c>
      <c r="E2634" s="29" t="s">
        <v>104</v>
      </c>
      <c r="F2634" t="s">
        <v>105</v>
      </c>
      <c r="G2634" s="29">
        <v>1</v>
      </c>
      <c r="H2634" s="29">
        <v>3</v>
      </c>
      <c r="I2634" s="67">
        <v>0.51</v>
      </c>
      <c r="J2634" s="29"/>
      <c r="K2634" t="s">
        <v>106</v>
      </c>
      <c r="L2634" t="s">
        <v>4418</v>
      </c>
      <c r="M2634" s="66" t="s">
        <v>6906</v>
      </c>
      <c r="O2634" t="str">
        <f t="shared" si="41"/>
        <v/>
      </c>
    </row>
    <row r="2635" spans="1:15" x14ac:dyDescent="0.25">
      <c r="A2635" t="s">
        <v>492</v>
      </c>
      <c r="B2635"/>
      <c r="C2635" t="s">
        <v>35</v>
      </c>
      <c r="D2635" s="29">
        <v>1</v>
      </c>
      <c r="E2635" s="29" t="s">
        <v>112</v>
      </c>
      <c r="F2635" t="s">
        <v>113</v>
      </c>
      <c r="G2635" s="29">
        <v>1</v>
      </c>
      <c r="H2635" s="29">
        <v>6</v>
      </c>
      <c r="I2635" s="68">
        <v>6</v>
      </c>
      <c r="K2635" t="s">
        <v>106</v>
      </c>
      <c r="L2635" t="s">
        <v>4545</v>
      </c>
      <c r="M2635" s="66"/>
      <c r="O2635" t="str">
        <f t="shared" si="41"/>
        <v/>
      </c>
    </row>
    <row r="2636" spans="1:15" x14ac:dyDescent="0.25">
      <c r="A2636" t="s">
        <v>492</v>
      </c>
      <c r="B2636"/>
      <c r="C2636" t="s">
        <v>46</v>
      </c>
      <c r="D2636" s="29">
        <v>64</v>
      </c>
      <c r="E2636" s="29" t="s">
        <v>111</v>
      </c>
      <c r="F2636" t="s">
        <v>105</v>
      </c>
      <c r="G2636" s="29">
        <v>2</v>
      </c>
      <c r="H2636" s="29">
        <v>1</v>
      </c>
      <c r="I2636" s="68">
        <v>0.64</v>
      </c>
      <c r="K2636" t="s">
        <v>106</v>
      </c>
      <c r="L2636" t="s">
        <v>4545</v>
      </c>
      <c r="M2636" s="66"/>
      <c r="O2636" t="str">
        <f t="shared" si="41"/>
        <v/>
      </c>
    </row>
    <row r="2637" spans="1:15" x14ac:dyDescent="0.25">
      <c r="A2637" t="s">
        <v>492</v>
      </c>
      <c r="B2637"/>
      <c r="C2637" t="s">
        <v>77</v>
      </c>
      <c r="D2637" s="29">
        <v>1</v>
      </c>
      <c r="E2637" s="29" t="s">
        <v>114</v>
      </c>
      <c r="F2637" t="s">
        <v>113</v>
      </c>
      <c r="G2637" s="29">
        <v>1</v>
      </c>
      <c r="H2637" s="29">
        <v>3</v>
      </c>
      <c r="I2637" s="68">
        <v>3</v>
      </c>
      <c r="K2637" t="s">
        <v>106</v>
      </c>
      <c r="L2637" t="s">
        <v>4545</v>
      </c>
      <c r="M2637" s="66" t="s">
        <v>6906</v>
      </c>
      <c r="O2637" t="str">
        <f t="shared" si="41"/>
        <v/>
      </c>
    </row>
    <row r="2638" spans="1:15" x14ac:dyDescent="0.25">
      <c r="A2638" t="s">
        <v>172</v>
      </c>
      <c r="B2638"/>
      <c r="C2638" t="s">
        <v>47</v>
      </c>
      <c r="D2638" s="29">
        <v>64</v>
      </c>
      <c r="E2638" s="29" t="s">
        <v>109</v>
      </c>
      <c r="F2638" t="s">
        <v>105</v>
      </c>
      <c r="G2638" s="29">
        <v>1</v>
      </c>
      <c r="H2638" s="29">
        <v>1</v>
      </c>
      <c r="I2638" s="68">
        <v>0.32</v>
      </c>
      <c r="K2638" t="s">
        <v>106</v>
      </c>
      <c r="L2638" t="s">
        <v>4324</v>
      </c>
      <c r="M2638" s="66"/>
      <c r="O2638" t="str">
        <f t="shared" si="41"/>
        <v/>
      </c>
    </row>
    <row r="2639" spans="1:15" x14ac:dyDescent="0.25">
      <c r="A2639" t="s">
        <v>172</v>
      </c>
      <c r="B2639"/>
      <c r="C2639" t="s">
        <v>77</v>
      </c>
      <c r="D2639" s="29">
        <v>96</v>
      </c>
      <c r="E2639" s="29" t="s">
        <v>104</v>
      </c>
      <c r="F2639" t="s">
        <v>105</v>
      </c>
      <c r="G2639" s="29">
        <v>1</v>
      </c>
      <c r="H2639" s="29">
        <v>1</v>
      </c>
      <c r="I2639" s="68">
        <v>0.48</v>
      </c>
      <c r="K2639" t="s">
        <v>106</v>
      </c>
      <c r="L2639" t="s">
        <v>4324</v>
      </c>
      <c r="M2639" s="66" t="s">
        <v>6920</v>
      </c>
      <c r="O2639" t="str">
        <f t="shared" si="41"/>
        <v/>
      </c>
    </row>
    <row r="2640" spans="1:15" x14ac:dyDescent="0.25">
      <c r="A2640" t="s">
        <v>2282</v>
      </c>
      <c r="B2640"/>
      <c r="C2640" t="s">
        <v>77</v>
      </c>
      <c r="D2640" s="29">
        <v>10</v>
      </c>
      <c r="E2640" s="29" t="s">
        <v>157</v>
      </c>
      <c r="F2640" t="s">
        <v>113</v>
      </c>
      <c r="G2640" s="29">
        <v>1</v>
      </c>
      <c r="H2640" s="29">
        <v>0</v>
      </c>
      <c r="I2640" s="68">
        <v>0</v>
      </c>
      <c r="K2640" t="s">
        <v>106</v>
      </c>
      <c r="L2640" t="s">
        <v>3980</v>
      </c>
      <c r="M2640" s="66" t="s">
        <v>6920</v>
      </c>
      <c r="O2640" t="str">
        <f t="shared" si="41"/>
        <v/>
      </c>
    </row>
    <row r="2641" spans="1:15" x14ac:dyDescent="0.25">
      <c r="A2641" t="s">
        <v>2282</v>
      </c>
      <c r="B2641"/>
      <c r="C2641" t="s">
        <v>35</v>
      </c>
      <c r="D2641" s="29">
        <v>4</v>
      </c>
      <c r="E2641" s="29" t="s">
        <v>112</v>
      </c>
      <c r="F2641" t="s">
        <v>113</v>
      </c>
      <c r="G2641" s="29">
        <v>1</v>
      </c>
      <c r="H2641" s="29">
        <v>2</v>
      </c>
      <c r="I2641" s="68">
        <v>8</v>
      </c>
      <c r="K2641" t="s">
        <v>106</v>
      </c>
      <c r="L2641" t="s">
        <v>3980</v>
      </c>
      <c r="M2641" s="66"/>
      <c r="O2641" t="str">
        <f t="shared" si="41"/>
        <v/>
      </c>
    </row>
    <row r="2642" spans="1:15" x14ac:dyDescent="0.25">
      <c r="A2642" t="s">
        <v>1957</v>
      </c>
      <c r="B2642"/>
      <c r="C2642" t="s">
        <v>77</v>
      </c>
      <c r="D2642" s="29">
        <v>4</v>
      </c>
      <c r="E2642" s="29" t="s">
        <v>114</v>
      </c>
      <c r="F2642" t="s">
        <v>113</v>
      </c>
      <c r="G2642" s="29">
        <v>1</v>
      </c>
      <c r="H2642" s="29">
        <v>2</v>
      </c>
      <c r="I2642" s="68">
        <v>8</v>
      </c>
      <c r="K2642" t="s">
        <v>106</v>
      </c>
      <c r="L2642" t="s">
        <v>4001</v>
      </c>
      <c r="M2642" s="66" t="s">
        <v>6920</v>
      </c>
      <c r="O2642" t="str">
        <f t="shared" si="41"/>
        <v/>
      </c>
    </row>
    <row r="2643" spans="1:15" x14ac:dyDescent="0.25">
      <c r="A2643" t="s">
        <v>1957</v>
      </c>
      <c r="B2643"/>
      <c r="C2643" t="s">
        <v>77</v>
      </c>
      <c r="D2643" s="29">
        <v>4</v>
      </c>
      <c r="E2643" s="29" t="s">
        <v>114</v>
      </c>
      <c r="F2643" t="s">
        <v>113</v>
      </c>
      <c r="G2643" s="29">
        <v>1</v>
      </c>
      <c r="H2643" s="29">
        <v>2</v>
      </c>
      <c r="I2643" s="68">
        <v>8</v>
      </c>
      <c r="K2643" t="s">
        <v>106</v>
      </c>
      <c r="L2643" t="s">
        <v>4001</v>
      </c>
      <c r="M2643" s="66" t="s">
        <v>6920</v>
      </c>
      <c r="O2643" t="str">
        <f t="shared" si="41"/>
        <v/>
      </c>
    </row>
    <row r="2644" spans="1:15" x14ac:dyDescent="0.25">
      <c r="A2644" t="s">
        <v>1957</v>
      </c>
      <c r="B2644"/>
      <c r="C2644" t="s">
        <v>35</v>
      </c>
      <c r="D2644" s="29">
        <v>3</v>
      </c>
      <c r="E2644" s="29" t="s">
        <v>112</v>
      </c>
      <c r="F2644" t="s">
        <v>113</v>
      </c>
      <c r="G2644" s="29">
        <v>1</v>
      </c>
      <c r="H2644" s="29">
        <v>1</v>
      </c>
      <c r="I2644" s="68">
        <v>3</v>
      </c>
      <c r="K2644" t="s">
        <v>106</v>
      </c>
      <c r="L2644" t="s">
        <v>4001</v>
      </c>
      <c r="M2644" s="66"/>
      <c r="O2644" t="str">
        <f t="shared" si="41"/>
        <v/>
      </c>
    </row>
    <row r="2645" spans="1:15" x14ac:dyDescent="0.25">
      <c r="A2645" t="s">
        <v>1982</v>
      </c>
      <c r="B2645"/>
      <c r="C2645" t="s">
        <v>77</v>
      </c>
      <c r="D2645" s="29">
        <v>3</v>
      </c>
      <c r="E2645" s="29" t="s">
        <v>114</v>
      </c>
      <c r="F2645" t="s">
        <v>113</v>
      </c>
      <c r="G2645" s="29">
        <v>1</v>
      </c>
      <c r="H2645" s="29">
        <v>3</v>
      </c>
      <c r="I2645" s="68">
        <v>9</v>
      </c>
      <c r="K2645" t="s">
        <v>106</v>
      </c>
      <c r="L2645" t="s">
        <v>5214</v>
      </c>
      <c r="M2645" s="66" t="s">
        <v>6906</v>
      </c>
      <c r="O2645" t="str">
        <f t="shared" si="41"/>
        <v/>
      </c>
    </row>
    <row r="2646" spans="1:15" x14ac:dyDescent="0.25">
      <c r="A2646" t="s">
        <v>1982</v>
      </c>
      <c r="B2646"/>
      <c r="C2646" t="s">
        <v>35</v>
      </c>
      <c r="D2646" s="29">
        <v>20</v>
      </c>
      <c r="E2646" s="29" t="s">
        <v>128</v>
      </c>
      <c r="F2646" t="s">
        <v>113</v>
      </c>
      <c r="G2646" s="29">
        <v>1</v>
      </c>
      <c r="H2646" s="29">
        <v>0</v>
      </c>
      <c r="I2646" s="68">
        <v>0</v>
      </c>
      <c r="K2646" t="s">
        <v>106</v>
      </c>
      <c r="L2646" t="s">
        <v>5214</v>
      </c>
      <c r="M2646" s="66"/>
      <c r="O2646" t="str">
        <f t="shared" si="41"/>
        <v/>
      </c>
    </row>
    <row r="2647" spans="1:15" x14ac:dyDescent="0.25">
      <c r="A2647" t="s">
        <v>1982</v>
      </c>
      <c r="B2647"/>
      <c r="C2647" t="s">
        <v>35</v>
      </c>
      <c r="D2647" s="29">
        <v>3</v>
      </c>
      <c r="E2647" s="29" t="s">
        <v>112</v>
      </c>
      <c r="F2647" t="s">
        <v>113</v>
      </c>
      <c r="G2647" s="29">
        <v>1</v>
      </c>
      <c r="H2647" s="29">
        <v>1</v>
      </c>
      <c r="I2647" s="68">
        <v>3</v>
      </c>
      <c r="K2647" t="s">
        <v>106</v>
      </c>
      <c r="L2647" t="s">
        <v>5214</v>
      </c>
      <c r="M2647" s="66"/>
      <c r="O2647" t="str">
        <f t="shared" si="41"/>
        <v/>
      </c>
    </row>
    <row r="2648" spans="1:15" x14ac:dyDescent="0.25">
      <c r="A2648" t="s">
        <v>1982</v>
      </c>
      <c r="B2648"/>
      <c r="C2648" t="s">
        <v>47</v>
      </c>
      <c r="D2648" s="29">
        <v>64</v>
      </c>
      <c r="E2648" s="29" t="s">
        <v>109</v>
      </c>
      <c r="F2648" t="s">
        <v>105</v>
      </c>
      <c r="G2648" s="29">
        <v>1</v>
      </c>
      <c r="H2648" s="29">
        <v>1</v>
      </c>
      <c r="I2648" s="68">
        <v>0.32</v>
      </c>
      <c r="K2648" t="s">
        <v>106</v>
      </c>
      <c r="L2648" t="s">
        <v>5214</v>
      </c>
      <c r="M2648" s="66"/>
      <c r="O2648" t="str">
        <f t="shared" si="41"/>
        <v/>
      </c>
    </row>
    <row r="2649" spans="1:15" x14ac:dyDescent="0.25">
      <c r="A2649" t="s">
        <v>2269</v>
      </c>
      <c r="B2649"/>
      <c r="C2649" t="s">
        <v>77</v>
      </c>
      <c r="D2649" s="29">
        <v>3</v>
      </c>
      <c r="E2649" s="29" t="s">
        <v>114</v>
      </c>
      <c r="F2649" t="s">
        <v>113</v>
      </c>
      <c r="G2649" s="29">
        <v>1</v>
      </c>
      <c r="H2649" s="29">
        <v>2</v>
      </c>
      <c r="I2649" s="68">
        <v>6</v>
      </c>
      <c r="K2649" t="s">
        <v>106</v>
      </c>
      <c r="L2649" t="s">
        <v>4094</v>
      </c>
      <c r="M2649" s="66" t="s">
        <v>6920</v>
      </c>
      <c r="O2649" t="str">
        <f t="shared" si="41"/>
        <v/>
      </c>
    </row>
    <row r="2650" spans="1:15" x14ac:dyDescent="0.25">
      <c r="A2650" t="s">
        <v>2269</v>
      </c>
      <c r="B2650"/>
      <c r="C2650" t="s">
        <v>35</v>
      </c>
      <c r="D2650" s="29">
        <v>2</v>
      </c>
      <c r="E2650" s="29" t="s">
        <v>112</v>
      </c>
      <c r="F2650" t="s">
        <v>113</v>
      </c>
      <c r="G2650" s="29">
        <v>1</v>
      </c>
      <c r="H2650" s="29">
        <v>1</v>
      </c>
      <c r="I2650" s="68">
        <v>2</v>
      </c>
      <c r="K2650" t="s">
        <v>106</v>
      </c>
      <c r="L2650" t="s">
        <v>4094</v>
      </c>
      <c r="M2650" s="66"/>
      <c r="O2650" t="str">
        <f t="shared" si="41"/>
        <v/>
      </c>
    </row>
    <row r="2651" spans="1:15" x14ac:dyDescent="0.25">
      <c r="A2651" t="s">
        <v>1799</v>
      </c>
      <c r="B2651"/>
      <c r="C2651" t="s">
        <v>77</v>
      </c>
      <c r="D2651" s="29">
        <v>64</v>
      </c>
      <c r="E2651" s="29" t="s">
        <v>104</v>
      </c>
      <c r="F2651" t="s">
        <v>105</v>
      </c>
      <c r="G2651" s="29">
        <v>1</v>
      </c>
      <c r="H2651" s="29">
        <v>1</v>
      </c>
      <c r="I2651" s="68">
        <v>0.32</v>
      </c>
      <c r="K2651" t="s">
        <v>106</v>
      </c>
      <c r="L2651" t="s">
        <v>5215</v>
      </c>
      <c r="M2651" s="66" t="s">
        <v>6906</v>
      </c>
      <c r="O2651" t="str">
        <f t="shared" si="41"/>
        <v/>
      </c>
    </row>
    <row r="2652" spans="1:15" x14ac:dyDescent="0.25">
      <c r="A2652" t="s">
        <v>1799</v>
      </c>
      <c r="B2652"/>
      <c r="C2652" t="s">
        <v>35</v>
      </c>
      <c r="D2652" s="29">
        <v>64</v>
      </c>
      <c r="E2652" s="29" t="s">
        <v>108</v>
      </c>
      <c r="F2652" t="s">
        <v>105</v>
      </c>
      <c r="G2652" s="29">
        <v>2</v>
      </c>
      <c r="H2652" s="29">
        <v>1</v>
      </c>
      <c r="I2652" s="68">
        <v>0.64</v>
      </c>
      <c r="K2652" t="s">
        <v>106</v>
      </c>
      <c r="L2652" t="s">
        <v>5215</v>
      </c>
      <c r="M2652" s="66"/>
      <c r="O2652" t="str">
        <f t="shared" si="41"/>
        <v/>
      </c>
    </row>
    <row r="2653" spans="1:15" x14ac:dyDescent="0.25">
      <c r="A2653" t="s">
        <v>1799</v>
      </c>
      <c r="B2653"/>
      <c r="C2653" t="s">
        <v>46</v>
      </c>
      <c r="D2653" s="29">
        <v>96</v>
      </c>
      <c r="E2653" s="29" t="s">
        <v>111</v>
      </c>
      <c r="F2653" t="s">
        <v>105</v>
      </c>
      <c r="G2653" s="29">
        <v>3</v>
      </c>
      <c r="H2653" s="29">
        <v>1</v>
      </c>
      <c r="I2653" s="68">
        <v>1.44</v>
      </c>
      <c r="K2653" t="s">
        <v>106</v>
      </c>
      <c r="L2653" t="s">
        <v>5215</v>
      </c>
      <c r="M2653" s="66"/>
      <c r="O2653" t="str">
        <f t="shared" si="41"/>
        <v/>
      </c>
    </row>
    <row r="2654" spans="1:15" x14ac:dyDescent="0.25">
      <c r="A2654" t="s">
        <v>1799</v>
      </c>
      <c r="B2654"/>
      <c r="C2654" t="s">
        <v>46</v>
      </c>
      <c r="D2654" s="29">
        <v>64</v>
      </c>
      <c r="E2654" s="29" t="s">
        <v>111</v>
      </c>
      <c r="F2654" t="s">
        <v>105</v>
      </c>
      <c r="G2654" s="29">
        <v>2</v>
      </c>
      <c r="H2654" s="29">
        <v>1</v>
      </c>
      <c r="I2654" s="68">
        <v>0.64</v>
      </c>
      <c r="K2654" t="s">
        <v>106</v>
      </c>
      <c r="L2654" t="s">
        <v>5215</v>
      </c>
      <c r="M2654" s="66"/>
      <c r="O2654" t="str">
        <f t="shared" si="41"/>
        <v/>
      </c>
    </row>
    <row r="2655" spans="1:15" x14ac:dyDescent="0.25">
      <c r="A2655" t="s">
        <v>1800</v>
      </c>
      <c r="B2655" s="103">
        <v>90</v>
      </c>
      <c r="C2655" t="s">
        <v>77</v>
      </c>
      <c r="D2655" s="29">
        <v>2</v>
      </c>
      <c r="E2655" s="29" t="s">
        <v>114</v>
      </c>
      <c r="F2655" t="s">
        <v>113</v>
      </c>
      <c r="G2655" s="29">
        <v>7</v>
      </c>
      <c r="H2655" s="29">
        <v>2</v>
      </c>
      <c r="I2655" s="68">
        <v>28</v>
      </c>
      <c r="K2655" t="s">
        <v>150</v>
      </c>
      <c r="L2655" t="s">
        <v>5216</v>
      </c>
      <c r="M2655" s="66" t="s">
        <v>6906</v>
      </c>
      <c r="O2655" t="str">
        <f t="shared" si="41"/>
        <v/>
      </c>
    </row>
    <row r="2656" spans="1:15" x14ac:dyDescent="0.25">
      <c r="A2656" t="s">
        <v>1800</v>
      </c>
      <c r="C2656" t="s">
        <v>35</v>
      </c>
      <c r="D2656" s="29">
        <v>4</v>
      </c>
      <c r="E2656" s="29" t="s">
        <v>112</v>
      </c>
      <c r="F2656" t="s">
        <v>113</v>
      </c>
      <c r="G2656" s="29">
        <v>1</v>
      </c>
      <c r="H2656" s="29">
        <v>2</v>
      </c>
      <c r="I2656" s="68">
        <v>8</v>
      </c>
      <c r="K2656" t="s">
        <v>150</v>
      </c>
      <c r="L2656" t="s">
        <v>5216</v>
      </c>
      <c r="M2656" s="66"/>
      <c r="O2656" t="str">
        <f t="shared" si="41"/>
        <v/>
      </c>
    </row>
    <row r="2657" spans="1:15" x14ac:dyDescent="0.25">
      <c r="A2657" t="s">
        <v>1800</v>
      </c>
      <c r="C2657" t="s">
        <v>35</v>
      </c>
      <c r="D2657" s="29">
        <v>96</v>
      </c>
      <c r="E2657" s="29" t="s">
        <v>108</v>
      </c>
      <c r="F2657" t="s">
        <v>105</v>
      </c>
      <c r="G2657" s="29">
        <v>5</v>
      </c>
      <c r="H2657" s="29">
        <v>3</v>
      </c>
      <c r="I2657" s="68">
        <v>7.1999999999999993</v>
      </c>
      <c r="K2657" t="s">
        <v>150</v>
      </c>
      <c r="L2657" t="s">
        <v>5216</v>
      </c>
      <c r="M2657" s="66"/>
      <c r="O2657" t="str">
        <f t="shared" si="41"/>
        <v/>
      </c>
    </row>
    <row r="2658" spans="1:15" x14ac:dyDescent="0.25">
      <c r="A2658" t="s">
        <v>1800</v>
      </c>
      <c r="C2658" t="s">
        <v>46</v>
      </c>
      <c r="D2658" s="29">
        <v>64</v>
      </c>
      <c r="E2658" s="29" t="s">
        <v>111</v>
      </c>
      <c r="F2658" t="s">
        <v>105</v>
      </c>
      <c r="G2658" s="29">
        <v>3</v>
      </c>
      <c r="H2658" s="29">
        <v>1</v>
      </c>
      <c r="I2658" s="68">
        <v>0.96</v>
      </c>
      <c r="K2658" t="s">
        <v>150</v>
      </c>
      <c r="L2658" t="s">
        <v>5216</v>
      </c>
      <c r="M2658" s="66"/>
      <c r="O2658" t="str">
        <f t="shared" si="41"/>
        <v/>
      </c>
    </row>
    <row r="2659" spans="1:15" x14ac:dyDescent="0.25">
      <c r="A2659" t="s">
        <v>3066</v>
      </c>
      <c r="B2659" s="103">
        <v>6</v>
      </c>
      <c r="C2659" t="s">
        <v>77</v>
      </c>
      <c r="D2659" s="29">
        <v>1</v>
      </c>
      <c r="E2659" s="29" t="s">
        <v>114</v>
      </c>
      <c r="F2659" t="s">
        <v>113</v>
      </c>
      <c r="G2659" s="29">
        <v>1</v>
      </c>
      <c r="H2659" s="29">
        <v>1</v>
      </c>
      <c r="I2659" s="68">
        <v>1</v>
      </c>
      <c r="K2659" t="s">
        <v>150</v>
      </c>
      <c r="L2659" t="s">
        <v>5217</v>
      </c>
      <c r="M2659" s="66" t="s">
        <v>6906</v>
      </c>
      <c r="O2659" t="str">
        <f t="shared" si="41"/>
        <v/>
      </c>
    </row>
    <row r="2660" spans="1:15" x14ac:dyDescent="0.25">
      <c r="A2660" t="s">
        <v>3066</v>
      </c>
      <c r="B2660" s="103">
        <v>6</v>
      </c>
      <c r="C2660" t="s">
        <v>35</v>
      </c>
      <c r="D2660" s="29">
        <v>96</v>
      </c>
      <c r="E2660" s="29" t="s">
        <v>108</v>
      </c>
      <c r="F2660" t="s">
        <v>105</v>
      </c>
      <c r="G2660" s="29">
        <v>2</v>
      </c>
      <c r="H2660" s="29">
        <v>2</v>
      </c>
      <c r="I2660" s="68">
        <v>1.92</v>
      </c>
      <c r="K2660" t="s">
        <v>150</v>
      </c>
      <c r="L2660" t="s">
        <v>5217</v>
      </c>
      <c r="M2660" s="66"/>
      <c r="O2660" t="str">
        <f t="shared" si="41"/>
        <v/>
      </c>
    </row>
    <row r="2661" spans="1:15" x14ac:dyDescent="0.25">
      <c r="A2661" t="s">
        <v>3066</v>
      </c>
      <c r="B2661" s="103">
        <v>6</v>
      </c>
      <c r="C2661" t="s">
        <v>46</v>
      </c>
      <c r="D2661" s="29">
        <v>96</v>
      </c>
      <c r="E2661" s="29" t="s">
        <v>111</v>
      </c>
      <c r="F2661" t="s">
        <v>105</v>
      </c>
      <c r="G2661" s="29">
        <v>3</v>
      </c>
      <c r="H2661" s="29">
        <v>1</v>
      </c>
      <c r="I2661" s="68">
        <v>1.44</v>
      </c>
      <c r="K2661" t="s">
        <v>150</v>
      </c>
      <c r="L2661" t="s">
        <v>5217</v>
      </c>
      <c r="M2661" s="66"/>
      <c r="O2661" t="str">
        <f t="shared" si="41"/>
        <v/>
      </c>
    </row>
    <row r="2662" spans="1:15" x14ac:dyDescent="0.25">
      <c r="A2662" t="s">
        <v>1832</v>
      </c>
      <c r="B2662" s="103">
        <v>12</v>
      </c>
      <c r="C2662" t="s">
        <v>77</v>
      </c>
      <c r="D2662" s="29">
        <v>2</v>
      </c>
      <c r="E2662" s="29" t="s">
        <v>114</v>
      </c>
      <c r="F2662" t="s">
        <v>113</v>
      </c>
      <c r="G2662" s="29">
        <v>1</v>
      </c>
      <c r="H2662" s="29">
        <v>1</v>
      </c>
      <c r="I2662" s="68">
        <v>2</v>
      </c>
      <c r="K2662" t="s">
        <v>150</v>
      </c>
      <c r="L2662" t="s">
        <v>5218</v>
      </c>
      <c r="M2662" s="66" t="s">
        <v>6906</v>
      </c>
      <c r="O2662" t="str">
        <f t="shared" si="41"/>
        <v/>
      </c>
    </row>
    <row r="2663" spans="1:15" x14ac:dyDescent="0.25">
      <c r="A2663" t="s">
        <v>1832</v>
      </c>
      <c r="C2663" t="s">
        <v>35</v>
      </c>
      <c r="D2663" s="29">
        <v>2</v>
      </c>
      <c r="E2663" s="29" t="s">
        <v>112</v>
      </c>
      <c r="F2663" t="s">
        <v>113</v>
      </c>
      <c r="G2663" s="29">
        <v>1</v>
      </c>
      <c r="H2663" s="29">
        <v>1</v>
      </c>
      <c r="I2663" s="68">
        <v>2</v>
      </c>
      <c r="K2663" t="s">
        <v>150</v>
      </c>
      <c r="L2663" t="s">
        <v>5218</v>
      </c>
      <c r="M2663" s="66"/>
      <c r="O2663" t="str">
        <f t="shared" si="41"/>
        <v/>
      </c>
    </row>
    <row r="2664" spans="1:15" x14ac:dyDescent="0.25">
      <c r="A2664" t="s">
        <v>1832</v>
      </c>
      <c r="C2664" t="s">
        <v>46</v>
      </c>
      <c r="D2664" s="29">
        <v>34</v>
      </c>
      <c r="E2664" s="29" t="s">
        <v>111</v>
      </c>
      <c r="F2664" t="s">
        <v>105</v>
      </c>
      <c r="G2664" s="29">
        <v>1</v>
      </c>
      <c r="H2664" s="29">
        <v>1</v>
      </c>
      <c r="I2664" s="68">
        <v>0.17</v>
      </c>
      <c r="K2664" t="s">
        <v>150</v>
      </c>
      <c r="L2664" t="s">
        <v>5218</v>
      </c>
      <c r="M2664" s="66"/>
      <c r="O2664" t="str">
        <f t="shared" si="41"/>
        <v/>
      </c>
    </row>
    <row r="2665" spans="1:15" x14ac:dyDescent="0.25">
      <c r="A2665" t="s">
        <v>1985</v>
      </c>
      <c r="B2665" s="103">
        <v>4</v>
      </c>
      <c r="C2665" t="s">
        <v>77</v>
      </c>
      <c r="D2665" s="29">
        <v>2</v>
      </c>
      <c r="E2665" s="29" t="s">
        <v>114</v>
      </c>
      <c r="F2665" t="s">
        <v>113</v>
      </c>
      <c r="G2665" s="29">
        <v>1</v>
      </c>
      <c r="H2665" s="29">
        <v>1</v>
      </c>
      <c r="I2665" s="68">
        <v>2</v>
      </c>
      <c r="K2665" t="s">
        <v>150</v>
      </c>
      <c r="L2665" t="s">
        <v>5219</v>
      </c>
      <c r="M2665" s="66" t="s">
        <v>6906</v>
      </c>
      <c r="O2665" t="str">
        <f t="shared" si="41"/>
        <v/>
      </c>
    </row>
    <row r="2666" spans="1:15" x14ac:dyDescent="0.25">
      <c r="A2666" t="s">
        <v>1985</v>
      </c>
      <c r="C2666" t="s">
        <v>35</v>
      </c>
      <c r="D2666" s="29">
        <v>96</v>
      </c>
      <c r="E2666" s="29" t="s">
        <v>108</v>
      </c>
      <c r="F2666" t="s">
        <v>105</v>
      </c>
      <c r="G2666" s="29">
        <v>2</v>
      </c>
      <c r="H2666" s="29">
        <v>1</v>
      </c>
      <c r="I2666" s="68">
        <v>0.96</v>
      </c>
      <c r="K2666" t="s">
        <v>150</v>
      </c>
      <c r="L2666" t="s">
        <v>5219</v>
      </c>
      <c r="M2666" s="66"/>
      <c r="O2666" t="str">
        <f t="shared" si="41"/>
        <v/>
      </c>
    </row>
    <row r="2667" spans="1:15" x14ac:dyDescent="0.25">
      <c r="A2667" t="s">
        <v>1985</v>
      </c>
      <c r="C2667" t="s">
        <v>46</v>
      </c>
      <c r="D2667" s="29">
        <v>64</v>
      </c>
      <c r="E2667" s="29" t="s">
        <v>111</v>
      </c>
      <c r="F2667" t="s">
        <v>105</v>
      </c>
      <c r="G2667" s="29">
        <v>1</v>
      </c>
      <c r="H2667" s="29">
        <v>1</v>
      </c>
      <c r="I2667" s="68">
        <v>0.32</v>
      </c>
      <c r="K2667" t="s">
        <v>150</v>
      </c>
      <c r="L2667" t="s">
        <v>5219</v>
      </c>
      <c r="M2667" s="66"/>
      <c r="O2667" t="str">
        <f t="shared" si="41"/>
        <v/>
      </c>
    </row>
    <row r="2668" spans="1:15" x14ac:dyDescent="0.25">
      <c r="A2668" t="s">
        <v>2255</v>
      </c>
      <c r="B2668"/>
      <c r="C2668" t="s">
        <v>77</v>
      </c>
      <c r="D2668" s="29">
        <v>64</v>
      </c>
      <c r="E2668" s="29" t="s">
        <v>104</v>
      </c>
      <c r="F2668" t="s">
        <v>105</v>
      </c>
      <c r="G2668" s="29">
        <v>1</v>
      </c>
      <c r="H2668" s="29">
        <v>1</v>
      </c>
      <c r="I2668" s="68">
        <v>0.32</v>
      </c>
      <c r="K2668" t="s">
        <v>106</v>
      </c>
      <c r="L2668" t="s">
        <v>5220</v>
      </c>
      <c r="M2668" s="66" t="s">
        <v>6906</v>
      </c>
      <c r="O2668" t="str">
        <f t="shared" si="41"/>
        <v/>
      </c>
    </row>
    <row r="2669" spans="1:15" x14ac:dyDescent="0.25">
      <c r="A2669" t="s">
        <v>2255</v>
      </c>
      <c r="B2669"/>
      <c r="C2669" t="s">
        <v>35</v>
      </c>
      <c r="D2669" s="29">
        <v>64</v>
      </c>
      <c r="E2669" s="29" t="s">
        <v>108</v>
      </c>
      <c r="F2669" t="s">
        <v>105</v>
      </c>
      <c r="G2669" s="29">
        <v>1</v>
      </c>
      <c r="H2669" s="29">
        <v>1</v>
      </c>
      <c r="I2669" s="68">
        <v>0.32</v>
      </c>
      <c r="K2669" t="s">
        <v>106</v>
      </c>
      <c r="L2669" t="s">
        <v>5220</v>
      </c>
      <c r="M2669" s="66"/>
      <c r="O2669" t="str">
        <f t="shared" si="41"/>
        <v/>
      </c>
    </row>
    <row r="2670" spans="1:15" x14ac:dyDescent="0.25">
      <c r="A2670" t="s">
        <v>2255</v>
      </c>
      <c r="B2670"/>
      <c r="C2670" t="s">
        <v>47</v>
      </c>
      <c r="D2670" s="29">
        <v>64</v>
      </c>
      <c r="E2670" s="29" t="s">
        <v>109</v>
      </c>
      <c r="F2670" t="s">
        <v>105</v>
      </c>
      <c r="G2670" s="29">
        <v>1</v>
      </c>
      <c r="H2670" s="29">
        <v>1</v>
      </c>
      <c r="I2670" s="68">
        <v>0.32</v>
      </c>
      <c r="K2670" t="s">
        <v>106</v>
      </c>
      <c r="L2670" t="s">
        <v>5220</v>
      </c>
      <c r="M2670" s="66"/>
      <c r="O2670" t="str">
        <f t="shared" si="41"/>
        <v/>
      </c>
    </row>
    <row r="2671" spans="1:15" x14ac:dyDescent="0.25">
      <c r="A2671" t="s">
        <v>1536</v>
      </c>
      <c r="B2671"/>
      <c r="C2671" t="s">
        <v>77</v>
      </c>
      <c r="D2671" s="29">
        <v>1</v>
      </c>
      <c r="E2671" s="29" t="s">
        <v>114</v>
      </c>
      <c r="F2671" t="s">
        <v>113</v>
      </c>
      <c r="G2671" s="29">
        <v>1</v>
      </c>
      <c r="H2671" s="29">
        <v>6</v>
      </c>
      <c r="I2671" s="68">
        <v>6</v>
      </c>
      <c r="K2671" t="s">
        <v>106</v>
      </c>
      <c r="L2671" t="s">
        <v>4510</v>
      </c>
      <c r="M2671" s="66" t="s">
        <v>6906</v>
      </c>
      <c r="O2671" t="str">
        <f t="shared" si="41"/>
        <v/>
      </c>
    </row>
    <row r="2672" spans="1:15" x14ac:dyDescent="0.25">
      <c r="A2672" t="s">
        <v>1536</v>
      </c>
      <c r="B2672"/>
      <c r="C2672" t="s">
        <v>35</v>
      </c>
      <c r="D2672" s="29">
        <v>2</v>
      </c>
      <c r="E2672" s="29" t="s">
        <v>112</v>
      </c>
      <c r="F2672" t="s">
        <v>113</v>
      </c>
      <c r="G2672" s="29">
        <v>1</v>
      </c>
      <c r="H2672" s="29">
        <v>3</v>
      </c>
      <c r="I2672" s="68">
        <v>6</v>
      </c>
      <c r="K2672" t="s">
        <v>106</v>
      </c>
      <c r="L2672" t="s">
        <v>4510</v>
      </c>
      <c r="M2672" s="66"/>
      <c r="O2672" t="str">
        <f t="shared" si="41"/>
        <v/>
      </c>
    </row>
    <row r="2673" spans="1:15" x14ac:dyDescent="0.25">
      <c r="A2673" t="s">
        <v>1536</v>
      </c>
      <c r="B2673"/>
      <c r="C2673" t="s">
        <v>47</v>
      </c>
      <c r="D2673" s="29">
        <v>64</v>
      </c>
      <c r="E2673" s="29" t="s">
        <v>109</v>
      </c>
      <c r="F2673" t="s">
        <v>105</v>
      </c>
      <c r="G2673" s="29">
        <v>1</v>
      </c>
      <c r="H2673" s="29">
        <v>2</v>
      </c>
      <c r="I2673" s="68">
        <v>0.64</v>
      </c>
      <c r="K2673" t="s">
        <v>106</v>
      </c>
      <c r="L2673" t="s">
        <v>4510</v>
      </c>
      <c r="M2673" s="66"/>
      <c r="O2673" t="str">
        <f t="shared" si="41"/>
        <v/>
      </c>
    </row>
    <row r="2674" spans="1:15" x14ac:dyDescent="0.25">
      <c r="A2674" t="s">
        <v>3218</v>
      </c>
      <c r="B2674" s="103">
        <v>17</v>
      </c>
      <c r="C2674" t="s">
        <v>77</v>
      </c>
      <c r="D2674" s="29">
        <v>96</v>
      </c>
      <c r="E2674" s="29" t="s">
        <v>104</v>
      </c>
      <c r="F2674" t="s">
        <v>105</v>
      </c>
      <c r="G2674" s="29">
        <v>2</v>
      </c>
      <c r="H2674" s="29">
        <v>2</v>
      </c>
      <c r="I2674" s="68">
        <v>1.92</v>
      </c>
      <c r="K2674" t="s">
        <v>150</v>
      </c>
      <c r="L2674" t="s">
        <v>5221</v>
      </c>
      <c r="M2674" s="66" t="s">
        <v>6906</v>
      </c>
      <c r="O2674" t="str">
        <f t="shared" si="41"/>
        <v/>
      </c>
    </row>
    <row r="2675" spans="1:15" x14ac:dyDescent="0.25">
      <c r="A2675" t="s">
        <v>3218</v>
      </c>
      <c r="B2675" s="103">
        <v>17</v>
      </c>
      <c r="C2675" t="s">
        <v>35</v>
      </c>
      <c r="D2675" s="29">
        <v>96</v>
      </c>
      <c r="E2675" s="29" t="s">
        <v>108</v>
      </c>
      <c r="F2675" t="s">
        <v>105</v>
      </c>
      <c r="G2675" s="29">
        <v>5</v>
      </c>
      <c r="H2675" s="29">
        <v>1</v>
      </c>
      <c r="I2675" s="68">
        <v>2.4</v>
      </c>
      <c r="K2675" t="s">
        <v>150</v>
      </c>
      <c r="L2675" t="s">
        <v>5221</v>
      </c>
      <c r="M2675" s="66"/>
      <c r="O2675" t="str">
        <f t="shared" si="41"/>
        <v/>
      </c>
    </row>
    <row r="2676" spans="1:15" x14ac:dyDescent="0.25">
      <c r="A2676" t="s">
        <v>3218</v>
      </c>
      <c r="B2676"/>
      <c r="C2676" t="s">
        <v>46</v>
      </c>
      <c r="D2676" s="29">
        <v>64</v>
      </c>
      <c r="E2676" s="29" t="s">
        <v>111</v>
      </c>
      <c r="F2676" t="s">
        <v>105</v>
      </c>
      <c r="G2676" s="29">
        <v>1</v>
      </c>
      <c r="H2676" s="29">
        <v>1</v>
      </c>
      <c r="I2676" s="68">
        <v>0.32</v>
      </c>
      <c r="K2676" t="s">
        <v>106</v>
      </c>
      <c r="L2676" t="s">
        <v>5221</v>
      </c>
      <c r="M2676" s="66"/>
      <c r="O2676" t="str">
        <f t="shared" si="41"/>
        <v/>
      </c>
    </row>
    <row r="2677" spans="1:15" x14ac:dyDescent="0.25">
      <c r="A2677" t="s">
        <v>3150</v>
      </c>
      <c r="B2677" s="103">
        <v>140</v>
      </c>
      <c r="C2677" t="s">
        <v>77</v>
      </c>
      <c r="D2677" s="29">
        <v>2</v>
      </c>
      <c r="E2677" s="29" t="s">
        <v>616</v>
      </c>
      <c r="F2677" t="s">
        <v>113</v>
      </c>
      <c r="G2677" s="29">
        <v>1</v>
      </c>
      <c r="H2677" s="29">
        <v>3</v>
      </c>
      <c r="I2677" s="68">
        <v>6</v>
      </c>
      <c r="K2677" t="s">
        <v>150</v>
      </c>
      <c r="L2677" t="s">
        <v>5222</v>
      </c>
      <c r="M2677" s="66" t="s">
        <v>6906</v>
      </c>
      <c r="O2677" t="str">
        <f t="shared" si="41"/>
        <v/>
      </c>
    </row>
    <row r="2678" spans="1:15" x14ac:dyDescent="0.25">
      <c r="A2678" t="s">
        <v>173</v>
      </c>
      <c r="B2678"/>
      <c r="C2678" t="s">
        <v>35</v>
      </c>
      <c r="D2678" s="29">
        <v>64</v>
      </c>
      <c r="E2678" s="29" t="s">
        <v>108</v>
      </c>
      <c r="F2678" t="s">
        <v>105</v>
      </c>
      <c r="G2678" s="29">
        <v>1</v>
      </c>
      <c r="H2678" s="29">
        <v>1</v>
      </c>
      <c r="I2678" s="68">
        <v>0.32</v>
      </c>
      <c r="K2678" t="s">
        <v>106</v>
      </c>
      <c r="L2678" t="s">
        <v>5223</v>
      </c>
      <c r="M2678" s="66"/>
      <c r="O2678" t="str">
        <f t="shared" si="41"/>
        <v/>
      </c>
    </row>
    <row r="2679" spans="1:15" x14ac:dyDescent="0.25">
      <c r="A2679" t="s">
        <v>173</v>
      </c>
      <c r="B2679"/>
      <c r="C2679" t="s">
        <v>47</v>
      </c>
      <c r="D2679" s="29">
        <v>64</v>
      </c>
      <c r="E2679" s="29" t="s">
        <v>109</v>
      </c>
      <c r="F2679" t="s">
        <v>105</v>
      </c>
      <c r="G2679" s="29">
        <v>1</v>
      </c>
      <c r="H2679" s="29">
        <v>1</v>
      </c>
      <c r="I2679" s="68">
        <v>0.32</v>
      </c>
      <c r="K2679" t="s">
        <v>106</v>
      </c>
      <c r="L2679" t="s">
        <v>5223</v>
      </c>
      <c r="M2679" s="66"/>
      <c r="O2679" t="str">
        <f t="shared" si="41"/>
        <v/>
      </c>
    </row>
    <row r="2680" spans="1:15" x14ac:dyDescent="0.25">
      <c r="A2680" t="s">
        <v>173</v>
      </c>
      <c r="B2680"/>
      <c r="C2680" t="s">
        <v>77</v>
      </c>
      <c r="D2680" s="29">
        <v>34</v>
      </c>
      <c r="E2680" s="29" t="s">
        <v>104</v>
      </c>
      <c r="F2680" t="s">
        <v>105</v>
      </c>
      <c r="G2680" s="29">
        <v>1</v>
      </c>
      <c r="H2680" s="29">
        <v>1</v>
      </c>
      <c r="I2680" s="68">
        <v>0.17</v>
      </c>
      <c r="K2680" t="s">
        <v>106</v>
      </c>
      <c r="L2680" t="s">
        <v>5223</v>
      </c>
      <c r="M2680" s="66" t="s">
        <v>6906</v>
      </c>
      <c r="O2680" t="str">
        <f t="shared" si="41"/>
        <v/>
      </c>
    </row>
    <row r="2681" spans="1:15" x14ac:dyDescent="0.25">
      <c r="A2681" t="s">
        <v>2275</v>
      </c>
      <c r="B2681"/>
      <c r="C2681" t="s">
        <v>77</v>
      </c>
      <c r="D2681" s="29">
        <v>32</v>
      </c>
      <c r="E2681" s="29" t="s">
        <v>157</v>
      </c>
      <c r="F2681" t="s">
        <v>113</v>
      </c>
      <c r="G2681" s="29">
        <v>1</v>
      </c>
      <c r="H2681" s="29">
        <v>1</v>
      </c>
      <c r="I2681" s="68">
        <v>32</v>
      </c>
      <c r="K2681" t="s">
        <v>106</v>
      </c>
      <c r="L2681" t="s">
        <v>5224</v>
      </c>
      <c r="M2681" s="66" t="s">
        <v>6906</v>
      </c>
      <c r="O2681" t="str">
        <f t="shared" si="41"/>
        <v/>
      </c>
    </row>
    <row r="2682" spans="1:15" x14ac:dyDescent="0.25">
      <c r="A2682" t="s">
        <v>2275</v>
      </c>
      <c r="B2682"/>
      <c r="C2682" t="s">
        <v>35</v>
      </c>
      <c r="D2682" s="29">
        <v>4</v>
      </c>
      <c r="E2682" s="29" t="s">
        <v>112</v>
      </c>
      <c r="F2682" t="s">
        <v>113</v>
      </c>
      <c r="G2682" s="29">
        <v>1</v>
      </c>
      <c r="H2682" s="29">
        <v>1</v>
      </c>
      <c r="I2682" s="68">
        <v>4</v>
      </c>
      <c r="K2682" t="s">
        <v>106</v>
      </c>
      <c r="L2682" t="s">
        <v>5224</v>
      </c>
      <c r="M2682" s="66"/>
      <c r="O2682" t="str">
        <f t="shared" si="41"/>
        <v/>
      </c>
    </row>
    <row r="2683" spans="1:15" x14ac:dyDescent="0.25">
      <c r="A2683" t="s">
        <v>2275</v>
      </c>
      <c r="B2683"/>
      <c r="C2683" t="s">
        <v>47</v>
      </c>
      <c r="D2683" s="29">
        <v>64</v>
      </c>
      <c r="E2683" s="29" t="s">
        <v>109</v>
      </c>
      <c r="F2683" t="s">
        <v>105</v>
      </c>
      <c r="G2683" s="29">
        <v>2</v>
      </c>
      <c r="H2683" s="29">
        <v>1</v>
      </c>
      <c r="I2683" s="68">
        <v>0.64</v>
      </c>
      <c r="K2683" t="s">
        <v>106</v>
      </c>
      <c r="L2683" t="s">
        <v>5224</v>
      </c>
      <c r="M2683" s="66"/>
      <c r="O2683" t="str">
        <f t="shared" si="41"/>
        <v/>
      </c>
    </row>
    <row r="2684" spans="1:15" x14ac:dyDescent="0.25">
      <c r="A2684" t="s">
        <v>3002</v>
      </c>
      <c r="B2684" s="103">
        <v>50</v>
      </c>
      <c r="C2684" t="s">
        <v>77</v>
      </c>
      <c r="D2684" s="29">
        <v>1</v>
      </c>
      <c r="E2684" s="29" t="s">
        <v>114</v>
      </c>
      <c r="F2684" t="s">
        <v>113</v>
      </c>
      <c r="G2684" s="29">
        <v>2</v>
      </c>
      <c r="H2684" s="29">
        <v>3</v>
      </c>
      <c r="I2684" s="68">
        <v>6</v>
      </c>
      <c r="K2684" t="s">
        <v>150</v>
      </c>
      <c r="L2684" t="s">
        <v>5225</v>
      </c>
      <c r="M2684" s="66" t="s">
        <v>6906</v>
      </c>
      <c r="O2684" t="str">
        <f t="shared" si="41"/>
        <v/>
      </c>
    </row>
    <row r="2685" spans="1:15" x14ac:dyDescent="0.25">
      <c r="A2685" t="s">
        <v>3002</v>
      </c>
      <c r="B2685" s="103">
        <v>50</v>
      </c>
      <c r="C2685" t="s">
        <v>35</v>
      </c>
      <c r="D2685" s="29">
        <v>96</v>
      </c>
      <c r="E2685" s="29" t="s">
        <v>108</v>
      </c>
      <c r="F2685" t="s">
        <v>105</v>
      </c>
      <c r="G2685" s="29">
        <v>6</v>
      </c>
      <c r="H2685" s="29">
        <v>1</v>
      </c>
      <c r="I2685" s="68">
        <v>2.88</v>
      </c>
      <c r="K2685" t="s">
        <v>150</v>
      </c>
      <c r="L2685" t="s">
        <v>5225</v>
      </c>
      <c r="M2685" s="66"/>
      <c r="O2685" t="str">
        <f t="shared" si="41"/>
        <v/>
      </c>
    </row>
    <row r="2686" spans="1:15" x14ac:dyDescent="0.25">
      <c r="A2686" t="s">
        <v>3002</v>
      </c>
      <c r="B2686" s="103">
        <v>50</v>
      </c>
      <c r="C2686" t="s">
        <v>46</v>
      </c>
      <c r="D2686" s="29">
        <v>96</v>
      </c>
      <c r="E2686" s="29" t="s">
        <v>111</v>
      </c>
      <c r="F2686" t="s">
        <v>105</v>
      </c>
      <c r="G2686" s="29">
        <v>2</v>
      </c>
      <c r="H2686" s="29">
        <v>1</v>
      </c>
      <c r="I2686" s="68">
        <v>0.96</v>
      </c>
      <c r="K2686" t="s">
        <v>150</v>
      </c>
      <c r="L2686" t="s">
        <v>5225</v>
      </c>
      <c r="M2686" s="66"/>
      <c r="O2686" t="str">
        <f t="shared" si="41"/>
        <v/>
      </c>
    </row>
    <row r="2687" spans="1:15" x14ac:dyDescent="0.25">
      <c r="A2687" t="s">
        <v>2040</v>
      </c>
      <c r="B2687" s="103">
        <v>6</v>
      </c>
      <c r="C2687" t="s">
        <v>77</v>
      </c>
      <c r="D2687" s="29">
        <v>96</v>
      </c>
      <c r="E2687" s="29" t="s">
        <v>104</v>
      </c>
      <c r="F2687" t="s">
        <v>105</v>
      </c>
      <c r="G2687" s="29">
        <v>3</v>
      </c>
      <c r="H2687" s="29">
        <v>1</v>
      </c>
      <c r="I2687" s="68">
        <v>1.44</v>
      </c>
      <c r="K2687" t="s">
        <v>150</v>
      </c>
      <c r="L2687" t="s">
        <v>5226</v>
      </c>
      <c r="M2687" s="66" t="s">
        <v>6906</v>
      </c>
      <c r="O2687" t="str">
        <f t="shared" si="41"/>
        <v/>
      </c>
    </row>
    <row r="2688" spans="1:15" x14ac:dyDescent="0.25">
      <c r="A2688" t="s">
        <v>2040</v>
      </c>
      <c r="C2688" t="s">
        <v>35</v>
      </c>
      <c r="D2688" s="29">
        <v>96</v>
      </c>
      <c r="E2688" s="29" t="s">
        <v>108</v>
      </c>
      <c r="F2688" t="s">
        <v>105</v>
      </c>
      <c r="G2688" s="29">
        <v>3</v>
      </c>
      <c r="H2688" s="29">
        <v>1</v>
      </c>
      <c r="I2688" s="68">
        <v>1.44</v>
      </c>
      <c r="K2688" t="s">
        <v>150</v>
      </c>
      <c r="L2688" t="s">
        <v>5226</v>
      </c>
      <c r="M2688" s="66"/>
      <c r="O2688" t="str">
        <f t="shared" si="41"/>
        <v/>
      </c>
    </row>
    <row r="2689" spans="1:15" x14ac:dyDescent="0.25">
      <c r="A2689" t="s">
        <v>2040</v>
      </c>
      <c r="C2689" t="s">
        <v>46</v>
      </c>
      <c r="D2689" s="29">
        <v>64</v>
      </c>
      <c r="E2689" s="29" t="s">
        <v>111</v>
      </c>
      <c r="F2689" t="s">
        <v>105</v>
      </c>
      <c r="G2689" s="29">
        <v>1</v>
      </c>
      <c r="H2689" s="29">
        <v>1</v>
      </c>
      <c r="I2689" s="68">
        <v>0.32</v>
      </c>
      <c r="K2689" t="s">
        <v>150</v>
      </c>
      <c r="L2689" t="s">
        <v>5226</v>
      </c>
      <c r="M2689" s="66"/>
      <c r="O2689" t="str">
        <f t="shared" si="41"/>
        <v/>
      </c>
    </row>
    <row r="2690" spans="1:15" x14ac:dyDescent="0.25">
      <c r="A2690" t="s">
        <v>3003</v>
      </c>
      <c r="B2690" s="103">
        <v>92</v>
      </c>
      <c r="C2690" t="s">
        <v>77</v>
      </c>
      <c r="D2690" s="29">
        <v>2</v>
      </c>
      <c r="E2690" s="29" t="s">
        <v>616</v>
      </c>
      <c r="F2690" t="s">
        <v>113</v>
      </c>
      <c r="G2690" s="29">
        <v>3</v>
      </c>
      <c r="H2690" s="29">
        <v>1</v>
      </c>
      <c r="I2690" s="68">
        <v>6</v>
      </c>
      <c r="K2690" t="s">
        <v>150</v>
      </c>
      <c r="L2690" t="s">
        <v>5227</v>
      </c>
      <c r="M2690" s="66" t="s">
        <v>6906</v>
      </c>
      <c r="O2690" t="str">
        <f t="shared" si="41"/>
        <v/>
      </c>
    </row>
    <row r="2691" spans="1:15" x14ac:dyDescent="0.25">
      <c r="A2691" t="s">
        <v>3003</v>
      </c>
      <c r="B2691" s="103">
        <v>92</v>
      </c>
      <c r="C2691" t="s">
        <v>77</v>
      </c>
      <c r="D2691" s="29">
        <v>2</v>
      </c>
      <c r="E2691" s="29" t="s">
        <v>616</v>
      </c>
      <c r="F2691" t="s">
        <v>113</v>
      </c>
      <c r="G2691" s="29">
        <v>2</v>
      </c>
      <c r="H2691" s="29">
        <v>1</v>
      </c>
      <c r="I2691" s="68">
        <v>4</v>
      </c>
      <c r="K2691" t="s">
        <v>150</v>
      </c>
      <c r="L2691" t="s">
        <v>5227</v>
      </c>
      <c r="M2691" s="66" t="s">
        <v>6906</v>
      </c>
      <c r="O2691" t="str">
        <f t="shared" si="41"/>
        <v/>
      </c>
    </row>
    <row r="2692" spans="1:15" x14ac:dyDescent="0.25">
      <c r="A2692" t="s">
        <v>3003</v>
      </c>
      <c r="B2692" s="103">
        <v>92</v>
      </c>
      <c r="C2692" t="s">
        <v>77</v>
      </c>
      <c r="D2692" s="29">
        <v>2</v>
      </c>
      <c r="E2692" s="29" t="s">
        <v>616</v>
      </c>
      <c r="F2692" t="s">
        <v>113</v>
      </c>
      <c r="G2692" s="29">
        <v>2</v>
      </c>
      <c r="H2692" s="29">
        <v>1</v>
      </c>
      <c r="I2692" s="68">
        <v>4</v>
      </c>
      <c r="K2692" t="s">
        <v>150</v>
      </c>
      <c r="L2692" t="s">
        <v>5227</v>
      </c>
      <c r="M2692" s="66" t="s">
        <v>6906</v>
      </c>
      <c r="O2692" t="str">
        <f t="shared" si="41"/>
        <v/>
      </c>
    </row>
    <row r="2693" spans="1:15" x14ac:dyDescent="0.25">
      <c r="A2693" t="s">
        <v>3003</v>
      </c>
      <c r="B2693" s="103">
        <v>92</v>
      </c>
      <c r="C2693" t="s">
        <v>35</v>
      </c>
      <c r="D2693" s="29">
        <v>96</v>
      </c>
      <c r="E2693" s="29" t="s">
        <v>108</v>
      </c>
      <c r="F2693" t="s">
        <v>105</v>
      </c>
      <c r="G2693" s="29">
        <v>6</v>
      </c>
      <c r="H2693" s="29">
        <v>5</v>
      </c>
      <c r="I2693" s="68">
        <v>14.399999999999999</v>
      </c>
      <c r="K2693" t="s">
        <v>150</v>
      </c>
      <c r="L2693" t="s">
        <v>5227</v>
      </c>
      <c r="M2693" s="66"/>
      <c r="O2693" t="str">
        <f t="shared" si="41"/>
        <v/>
      </c>
    </row>
    <row r="2694" spans="1:15" x14ac:dyDescent="0.25">
      <c r="A2694" t="s">
        <v>3003</v>
      </c>
      <c r="B2694" s="103">
        <v>92</v>
      </c>
      <c r="C2694" t="s">
        <v>46</v>
      </c>
      <c r="D2694" s="29">
        <v>64</v>
      </c>
      <c r="E2694" s="29" t="s">
        <v>111</v>
      </c>
      <c r="F2694" t="s">
        <v>105</v>
      </c>
      <c r="G2694" s="29">
        <v>2</v>
      </c>
      <c r="H2694" s="29">
        <v>1</v>
      </c>
      <c r="I2694" s="68">
        <v>0.64</v>
      </c>
      <c r="K2694" t="s">
        <v>150</v>
      </c>
      <c r="L2694" t="s">
        <v>5227</v>
      </c>
      <c r="M2694" s="66"/>
      <c r="O2694" t="str">
        <f t="shared" si="41"/>
        <v/>
      </c>
    </row>
    <row r="2695" spans="1:15" x14ac:dyDescent="0.25">
      <c r="A2695" t="s">
        <v>3090</v>
      </c>
      <c r="B2695" s="103">
        <v>5</v>
      </c>
      <c r="C2695" t="s">
        <v>77</v>
      </c>
      <c r="D2695" s="29">
        <v>1</v>
      </c>
      <c r="E2695" s="29" t="s">
        <v>114</v>
      </c>
      <c r="F2695" t="s">
        <v>113</v>
      </c>
      <c r="G2695" s="29">
        <v>1</v>
      </c>
      <c r="H2695" s="29">
        <v>2</v>
      </c>
      <c r="I2695" s="68">
        <v>2</v>
      </c>
      <c r="K2695" t="s">
        <v>150</v>
      </c>
      <c r="L2695" t="s">
        <v>5228</v>
      </c>
      <c r="M2695" s="66" t="s">
        <v>6906</v>
      </c>
      <c r="O2695" t="str">
        <f t="shared" si="41"/>
        <v/>
      </c>
    </row>
    <row r="2696" spans="1:15" x14ac:dyDescent="0.25">
      <c r="A2696" t="s">
        <v>3090</v>
      </c>
      <c r="B2696" s="103">
        <v>5</v>
      </c>
      <c r="C2696" t="s">
        <v>35</v>
      </c>
      <c r="D2696" s="29">
        <v>96</v>
      </c>
      <c r="E2696" s="29" t="s">
        <v>108</v>
      </c>
      <c r="F2696" t="s">
        <v>105</v>
      </c>
      <c r="G2696" s="29">
        <v>3</v>
      </c>
      <c r="H2696" s="29">
        <v>1</v>
      </c>
      <c r="I2696" s="68">
        <v>1.44</v>
      </c>
      <c r="K2696" t="s">
        <v>150</v>
      </c>
      <c r="L2696" t="s">
        <v>5228</v>
      </c>
      <c r="M2696" s="66"/>
      <c r="O2696" t="str">
        <f t="shared" si="41"/>
        <v/>
      </c>
    </row>
    <row r="2697" spans="1:15" x14ac:dyDescent="0.25">
      <c r="A2697" t="s">
        <v>3090</v>
      </c>
      <c r="B2697" s="103">
        <v>5</v>
      </c>
      <c r="C2697" t="s">
        <v>46</v>
      </c>
      <c r="D2697" s="29">
        <v>64</v>
      </c>
      <c r="E2697" s="29" t="s">
        <v>111</v>
      </c>
      <c r="F2697" t="s">
        <v>105</v>
      </c>
      <c r="G2697" s="29">
        <v>1</v>
      </c>
      <c r="H2697" s="29">
        <v>1</v>
      </c>
      <c r="I2697" s="68">
        <v>0.32</v>
      </c>
      <c r="K2697" t="s">
        <v>150</v>
      </c>
      <c r="L2697" t="s">
        <v>5228</v>
      </c>
      <c r="M2697" s="66"/>
      <c r="O2697" t="str">
        <f t="shared" ref="O2697:O2760" si="42">TRIM(N2697)</f>
        <v/>
      </c>
    </row>
    <row r="2698" spans="1:15" x14ac:dyDescent="0.25">
      <c r="A2698" t="s">
        <v>2028</v>
      </c>
      <c r="B2698"/>
      <c r="C2698" t="s">
        <v>77</v>
      </c>
      <c r="D2698" s="29">
        <v>3</v>
      </c>
      <c r="E2698" s="29" t="s">
        <v>114</v>
      </c>
      <c r="F2698" t="s">
        <v>113</v>
      </c>
      <c r="G2698" s="29">
        <v>1</v>
      </c>
      <c r="H2698" s="29">
        <v>2</v>
      </c>
      <c r="I2698" s="68">
        <v>6</v>
      </c>
      <c r="K2698" t="s">
        <v>106</v>
      </c>
      <c r="L2698" t="s">
        <v>5229</v>
      </c>
      <c r="M2698" s="66" t="s">
        <v>6906</v>
      </c>
      <c r="O2698" t="str">
        <f t="shared" si="42"/>
        <v/>
      </c>
    </row>
    <row r="2699" spans="1:15" x14ac:dyDescent="0.25">
      <c r="A2699" t="s">
        <v>2028</v>
      </c>
      <c r="B2699"/>
      <c r="C2699" t="s">
        <v>35</v>
      </c>
      <c r="D2699" s="29">
        <v>3</v>
      </c>
      <c r="E2699" s="29" t="s">
        <v>112</v>
      </c>
      <c r="F2699" t="s">
        <v>113</v>
      </c>
      <c r="G2699" s="29">
        <v>1</v>
      </c>
      <c r="H2699" s="29">
        <v>3</v>
      </c>
      <c r="I2699" s="68">
        <v>9</v>
      </c>
      <c r="K2699" t="s">
        <v>106</v>
      </c>
      <c r="L2699" t="s">
        <v>5229</v>
      </c>
      <c r="M2699" s="66"/>
      <c r="O2699" t="str">
        <f t="shared" si="42"/>
        <v/>
      </c>
    </row>
    <row r="2700" spans="1:15" x14ac:dyDescent="0.25">
      <c r="A2700" t="s">
        <v>2028</v>
      </c>
      <c r="B2700"/>
      <c r="C2700" t="s">
        <v>46</v>
      </c>
      <c r="D2700" s="29">
        <v>96</v>
      </c>
      <c r="E2700" s="29" t="s">
        <v>111</v>
      </c>
      <c r="F2700" t="s">
        <v>105</v>
      </c>
      <c r="G2700" s="29">
        <v>1</v>
      </c>
      <c r="H2700" s="29">
        <v>1</v>
      </c>
      <c r="I2700" s="68">
        <v>0.48</v>
      </c>
      <c r="K2700" t="s">
        <v>106</v>
      </c>
      <c r="L2700" t="s">
        <v>5229</v>
      </c>
      <c r="M2700" s="66"/>
      <c r="O2700" t="str">
        <f t="shared" si="42"/>
        <v/>
      </c>
    </row>
    <row r="2701" spans="1:15" x14ac:dyDescent="0.25">
      <c r="A2701" t="s">
        <v>1602</v>
      </c>
      <c r="B2701"/>
      <c r="C2701" t="s">
        <v>77</v>
      </c>
      <c r="D2701" s="29">
        <v>96</v>
      </c>
      <c r="E2701" s="29" t="s">
        <v>104</v>
      </c>
      <c r="F2701" t="s">
        <v>105</v>
      </c>
      <c r="G2701" s="29">
        <v>2</v>
      </c>
      <c r="H2701" s="29">
        <v>3</v>
      </c>
      <c r="I2701" s="68">
        <v>2.88</v>
      </c>
      <c r="K2701" t="s">
        <v>106</v>
      </c>
      <c r="L2701" t="s">
        <v>5230</v>
      </c>
      <c r="M2701" s="66" t="s">
        <v>6906</v>
      </c>
      <c r="O2701" t="str">
        <f t="shared" si="42"/>
        <v/>
      </c>
    </row>
    <row r="2702" spans="1:15" x14ac:dyDescent="0.25">
      <c r="A2702" t="s">
        <v>1602</v>
      </c>
      <c r="B2702"/>
      <c r="C2702" t="s">
        <v>46</v>
      </c>
      <c r="D2702" s="29">
        <v>96</v>
      </c>
      <c r="E2702" s="29" t="s">
        <v>111</v>
      </c>
      <c r="F2702" t="s">
        <v>105</v>
      </c>
      <c r="G2702" s="29">
        <v>1</v>
      </c>
      <c r="H2702" s="29">
        <v>1</v>
      </c>
      <c r="I2702" s="68">
        <v>0.48</v>
      </c>
      <c r="K2702" t="s">
        <v>106</v>
      </c>
      <c r="L2702" t="s">
        <v>5230</v>
      </c>
      <c r="M2702" s="66"/>
      <c r="O2702" t="str">
        <f t="shared" si="42"/>
        <v/>
      </c>
    </row>
    <row r="2703" spans="1:15" x14ac:dyDescent="0.25">
      <c r="A2703" t="s">
        <v>1602</v>
      </c>
      <c r="B2703"/>
      <c r="C2703" t="s">
        <v>35</v>
      </c>
      <c r="D2703" s="29">
        <v>96</v>
      </c>
      <c r="E2703" s="29" t="s">
        <v>108</v>
      </c>
      <c r="F2703" t="s">
        <v>105</v>
      </c>
      <c r="G2703" s="29">
        <v>3</v>
      </c>
      <c r="H2703" s="29">
        <v>2</v>
      </c>
      <c r="I2703" s="68">
        <v>2.88</v>
      </c>
      <c r="K2703" t="s">
        <v>106</v>
      </c>
      <c r="L2703" t="s">
        <v>5230</v>
      </c>
      <c r="M2703" s="66"/>
      <c r="O2703" t="str">
        <f t="shared" si="42"/>
        <v/>
      </c>
    </row>
    <row r="2704" spans="1:15" x14ac:dyDescent="0.25">
      <c r="A2704" t="s">
        <v>3146</v>
      </c>
      <c r="B2704"/>
      <c r="C2704" t="s">
        <v>77</v>
      </c>
      <c r="D2704" s="29">
        <v>3</v>
      </c>
      <c r="E2704" s="29" t="s">
        <v>114</v>
      </c>
      <c r="F2704" t="s">
        <v>113</v>
      </c>
      <c r="G2704" s="29">
        <v>1</v>
      </c>
      <c r="H2704" s="29">
        <v>1</v>
      </c>
      <c r="I2704" s="68">
        <v>3</v>
      </c>
      <c r="K2704" t="s">
        <v>106</v>
      </c>
      <c r="L2704" t="s">
        <v>4376</v>
      </c>
      <c r="M2704" s="66" t="s">
        <v>6920</v>
      </c>
      <c r="O2704" t="str">
        <f t="shared" si="42"/>
        <v/>
      </c>
    </row>
    <row r="2705" spans="1:15" x14ac:dyDescent="0.25">
      <c r="A2705" t="s">
        <v>3146</v>
      </c>
      <c r="B2705"/>
      <c r="C2705" t="s">
        <v>35</v>
      </c>
      <c r="D2705" s="29">
        <v>4</v>
      </c>
      <c r="E2705" s="29" t="s">
        <v>112</v>
      </c>
      <c r="F2705" t="s">
        <v>113</v>
      </c>
      <c r="G2705" s="29">
        <v>1</v>
      </c>
      <c r="H2705" s="29">
        <v>2</v>
      </c>
      <c r="I2705" s="68">
        <v>8</v>
      </c>
      <c r="K2705" t="s">
        <v>106</v>
      </c>
      <c r="L2705" t="s">
        <v>4376</v>
      </c>
      <c r="M2705" s="66"/>
      <c r="O2705" t="str">
        <f t="shared" si="42"/>
        <v/>
      </c>
    </row>
    <row r="2706" spans="1:15" x14ac:dyDescent="0.25">
      <c r="A2706" t="s">
        <v>2221</v>
      </c>
      <c r="B2706"/>
      <c r="C2706" t="s">
        <v>77</v>
      </c>
      <c r="D2706" s="29">
        <v>2</v>
      </c>
      <c r="E2706" s="29" t="s">
        <v>114</v>
      </c>
      <c r="F2706" t="s">
        <v>113</v>
      </c>
      <c r="G2706" s="29">
        <v>1</v>
      </c>
      <c r="H2706" s="29">
        <v>1</v>
      </c>
      <c r="I2706" s="68">
        <v>2</v>
      </c>
      <c r="K2706" t="s">
        <v>106</v>
      </c>
      <c r="L2706" t="s">
        <v>3997</v>
      </c>
      <c r="M2706" s="66" t="s">
        <v>6920</v>
      </c>
      <c r="O2706" t="str">
        <f t="shared" si="42"/>
        <v/>
      </c>
    </row>
    <row r="2707" spans="1:15" x14ac:dyDescent="0.25">
      <c r="A2707" t="s">
        <v>2221</v>
      </c>
      <c r="B2707"/>
      <c r="C2707" t="s">
        <v>35</v>
      </c>
      <c r="D2707" s="29">
        <v>2</v>
      </c>
      <c r="E2707" s="29" t="s">
        <v>112</v>
      </c>
      <c r="F2707" t="s">
        <v>113</v>
      </c>
      <c r="G2707" s="29">
        <v>1</v>
      </c>
      <c r="H2707" s="29">
        <v>1</v>
      </c>
      <c r="I2707" s="68">
        <v>2</v>
      </c>
      <c r="K2707" t="s">
        <v>106</v>
      </c>
      <c r="L2707" t="s">
        <v>3997</v>
      </c>
      <c r="M2707" s="66"/>
      <c r="O2707" t="str">
        <f t="shared" si="42"/>
        <v/>
      </c>
    </row>
    <row r="2708" spans="1:15" x14ac:dyDescent="0.25">
      <c r="A2708" t="s">
        <v>2341</v>
      </c>
      <c r="B2708"/>
      <c r="C2708" t="s">
        <v>77</v>
      </c>
      <c r="D2708" s="29">
        <v>34</v>
      </c>
      <c r="E2708" s="29" t="s">
        <v>104</v>
      </c>
      <c r="F2708" t="s">
        <v>105</v>
      </c>
      <c r="G2708" s="29">
        <v>1</v>
      </c>
      <c r="H2708" s="29">
        <v>3</v>
      </c>
      <c r="I2708" s="68">
        <v>0.51</v>
      </c>
      <c r="K2708" t="s">
        <v>106</v>
      </c>
      <c r="L2708" t="s">
        <v>5231</v>
      </c>
      <c r="M2708" s="66" t="s">
        <v>6906</v>
      </c>
      <c r="O2708" t="str">
        <f t="shared" si="42"/>
        <v/>
      </c>
    </row>
    <row r="2709" spans="1:15" x14ac:dyDescent="0.25">
      <c r="A2709" t="s">
        <v>3135</v>
      </c>
      <c r="B2709" s="103">
        <v>237</v>
      </c>
      <c r="C2709" t="s">
        <v>77</v>
      </c>
      <c r="D2709" s="29">
        <v>2</v>
      </c>
      <c r="E2709" s="29" t="s">
        <v>114</v>
      </c>
      <c r="F2709" t="s">
        <v>113</v>
      </c>
      <c r="G2709" s="29">
        <v>24</v>
      </c>
      <c r="H2709" s="29">
        <v>1</v>
      </c>
      <c r="I2709" s="68">
        <v>48</v>
      </c>
      <c r="K2709" t="s">
        <v>150</v>
      </c>
      <c r="L2709" t="s">
        <v>5232</v>
      </c>
      <c r="M2709" s="66" t="s">
        <v>6906</v>
      </c>
      <c r="O2709" t="str">
        <f t="shared" si="42"/>
        <v/>
      </c>
    </row>
    <row r="2710" spans="1:15" x14ac:dyDescent="0.25">
      <c r="A2710" t="s">
        <v>3135</v>
      </c>
      <c r="B2710" s="103">
        <v>237</v>
      </c>
      <c r="C2710" t="s">
        <v>77</v>
      </c>
      <c r="D2710" s="29">
        <v>2</v>
      </c>
      <c r="E2710" s="29" t="s">
        <v>114</v>
      </c>
      <c r="F2710" t="s">
        <v>113</v>
      </c>
      <c r="G2710" s="29">
        <v>4</v>
      </c>
      <c r="H2710" s="29">
        <v>2</v>
      </c>
      <c r="I2710" s="68">
        <v>16</v>
      </c>
      <c r="K2710" t="s">
        <v>150</v>
      </c>
      <c r="L2710" t="s">
        <v>5232</v>
      </c>
      <c r="M2710" s="66" t="s">
        <v>6906</v>
      </c>
      <c r="O2710" t="str">
        <f t="shared" si="42"/>
        <v/>
      </c>
    </row>
    <row r="2711" spans="1:15" x14ac:dyDescent="0.25">
      <c r="A2711" t="s">
        <v>3135</v>
      </c>
      <c r="B2711" s="103">
        <v>237</v>
      </c>
      <c r="C2711" t="s">
        <v>35</v>
      </c>
      <c r="D2711" s="29">
        <v>96</v>
      </c>
      <c r="E2711" s="29" t="s">
        <v>108</v>
      </c>
      <c r="F2711" t="s">
        <v>105</v>
      </c>
      <c r="G2711" s="29">
        <v>51</v>
      </c>
      <c r="H2711" s="29">
        <v>2</v>
      </c>
      <c r="I2711" s="68">
        <v>48.96</v>
      </c>
      <c r="K2711" t="s">
        <v>150</v>
      </c>
      <c r="L2711" t="s">
        <v>5232</v>
      </c>
      <c r="M2711" s="66"/>
      <c r="O2711" t="str">
        <f t="shared" si="42"/>
        <v/>
      </c>
    </row>
    <row r="2712" spans="1:15" x14ac:dyDescent="0.25">
      <c r="A2712" t="s">
        <v>3135</v>
      </c>
      <c r="B2712" s="103">
        <v>237</v>
      </c>
      <c r="C2712" t="s">
        <v>46</v>
      </c>
      <c r="D2712" s="29">
        <v>64</v>
      </c>
      <c r="E2712" s="29" t="s">
        <v>111</v>
      </c>
      <c r="F2712" t="s">
        <v>105</v>
      </c>
      <c r="G2712" s="29">
        <v>15</v>
      </c>
      <c r="H2712" s="29">
        <v>1</v>
      </c>
      <c r="I2712" s="68">
        <v>4.8</v>
      </c>
      <c r="K2712" t="s">
        <v>150</v>
      </c>
      <c r="L2712" t="s">
        <v>5232</v>
      </c>
      <c r="M2712" s="66"/>
      <c r="O2712" t="str">
        <f t="shared" si="42"/>
        <v/>
      </c>
    </row>
    <row r="2713" spans="1:15" x14ac:dyDescent="0.25">
      <c r="A2713" t="s">
        <v>3151</v>
      </c>
      <c r="C2713" t="s">
        <v>77</v>
      </c>
      <c r="D2713" s="29">
        <v>1</v>
      </c>
      <c r="E2713" s="29" t="s">
        <v>616</v>
      </c>
      <c r="F2713" t="s">
        <v>113</v>
      </c>
      <c r="G2713" s="29">
        <v>1</v>
      </c>
      <c r="H2713" s="29">
        <v>3</v>
      </c>
      <c r="I2713" s="68">
        <v>3</v>
      </c>
      <c r="K2713" t="s">
        <v>150</v>
      </c>
      <c r="L2713" t="s">
        <v>5233</v>
      </c>
      <c r="M2713" s="66" t="s">
        <v>6906</v>
      </c>
      <c r="O2713" t="str">
        <f t="shared" si="42"/>
        <v/>
      </c>
    </row>
    <row r="2714" spans="1:15" x14ac:dyDescent="0.25">
      <c r="A2714" t="s">
        <v>3151</v>
      </c>
      <c r="C2714" t="s">
        <v>35</v>
      </c>
      <c r="D2714" s="29">
        <v>2</v>
      </c>
      <c r="E2714" s="29" t="s">
        <v>112</v>
      </c>
      <c r="F2714" t="s">
        <v>113</v>
      </c>
      <c r="G2714" s="29">
        <v>1</v>
      </c>
      <c r="H2714" s="29">
        <v>3</v>
      </c>
      <c r="I2714" s="68">
        <v>6</v>
      </c>
      <c r="K2714" t="s">
        <v>150</v>
      </c>
      <c r="L2714" t="s">
        <v>5233</v>
      </c>
      <c r="M2714" s="66"/>
      <c r="O2714" t="str">
        <f t="shared" si="42"/>
        <v/>
      </c>
    </row>
    <row r="2715" spans="1:15" x14ac:dyDescent="0.25">
      <c r="A2715" t="s">
        <v>3151</v>
      </c>
      <c r="C2715" t="s">
        <v>35</v>
      </c>
      <c r="D2715" s="29">
        <v>96</v>
      </c>
      <c r="E2715" s="29" t="s">
        <v>108</v>
      </c>
      <c r="F2715" t="s">
        <v>105</v>
      </c>
      <c r="G2715" s="29">
        <v>3</v>
      </c>
      <c r="H2715" s="29">
        <v>3</v>
      </c>
      <c r="I2715" s="68">
        <v>4.32</v>
      </c>
      <c r="K2715" t="s">
        <v>150</v>
      </c>
      <c r="L2715" t="s">
        <v>5233</v>
      </c>
      <c r="M2715" s="66"/>
      <c r="O2715" t="str">
        <f t="shared" si="42"/>
        <v/>
      </c>
    </row>
    <row r="2716" spans="1:15" x14ac:dyDescent="0.25">
      <c r="A2716" t="s">
        <v>3151</v>
      </c>
      <c r="B2716"/>
      <c r="C2716" t="s">
        <v>47</v>
      </c>
      <c r="D2716" s="29">
        <v>64</v>
      </c>
      <c r="E2716" s="29" t="s">
        <v>109</v>
      </c>
      <c r="F2716" t="s">
        <v>105</v>
      </c>
      <c r="G2716" s="29">
        <v>3</v>
      </c>
      <c r="H2716" s="29">
        <v>5</v>
      </c>
      <c r="I2716" s="68">
        <v>4.8</v>
      </c>
      <c r="K2716" t="s">
        <v>106</v>
      </c>
      <c r="L2716" t="s">
        <v>5233</v>
      </c>
      <c r="M2716" s="66"/>
      <c r="O2716" t="str">
        <f t="shared" si="42"/>
        <v/>
      </c>
    </row>
    <row r="2717" spans="1:15" x14ac:dyDescent="0.25">
      <c r="A2717" t="s">
        <v>3004</v>
      </c>
      <c r="B2717"/>
      <c r="C2717" t="s">
        <v>77</v>
      </c>
      <c r="D2717" s="29">
        <v>64</v>
      </c>
      <c r="E2717" s="29" t="s">
        <v>104</v>
      </c>
      <c r="F2717" t="s">
        <v>105</v>
      </c>
      <c r="G2717" s="29">
        <v>1</v>
      </c>
      <c r="H2717" s="29">
        <v>1</v>
      </c>
      <c r="I2717" s="68">
        <v>0.32</v>
      </c>
      <c r="K2717" t="s">
        <v>106</v>
      </c>
      <c r="L2717" t="s">
        <v>5234</v>
      </c>
      <c r="M2717" s="66" t="s">
        <v>6906</v>
      </c>
      <c r="O2717" t="str">
        <f t="shared" si="42"/>
        <v/>
      </c>
    </row>
    <row r="2718" spans="1:15" x14ac:dyDescent="0.25">
      <c r="A2718" t="s">
        <v>3004</v>
      </c>
      <c r="B2718"/>
      <c r="C2718" t="s">
        <v>35</v>
      </c>
      <c r="D2718" s="29">
        <v>96</v>
      </c>
      <c r="E2718" s="29" t="s">
        <v>108</v>
      </c>
      <c r="F2718" t="s">
        <v>105</v>
      </c>
      <c r="G2718" s="29">
        <v>1</v>
      </c>
      <c r="H2718" s="29">
        <v>1</v>
      </c>
      <c r="I2718" s="68">
        <v>0.48</v>
      </c>
      <c r="K2718" t="s">
        <v>106</v>
      </c>
      <c r="L2718" t="s">
        <v>5234</v>
      </c>
      <c r="M2718" s="66"/>
      <c r="O2718" t="str">
        <f t="shared" si="42"/>
        <v/>
      </c>
    </row>
    <row r="2719" spans="1:15" x14ac:dyDescent="0.25">
      <c r="A2719" t="s">
        <v>3004</v>
      </c>
      <c r="B2719"/>
      <c r="C2719" t="s">
        <v>46</v>
      </c>
      <c r="D2719" s="29">
        <v>96</v>
      </c>
      <c r="E2719" s="29" t="s">
        <v>111</v>
      </c>
      <c r="F2719" t="s">
        <v>105</v>
      </c>
      <c r="G2719" s="29">
        <v>2</v>
      </c>
      <c r="H2719" s="29">
        <v>1</v>
      </c>
      <c r="I2719" s="68">
        <v>0.96</v>
      </c>
      <c r="K2719" t="s">
        <v>106</v>
      </c>
      <c r="L2719" t="s">
        <v>5234</v>
      </c>
      <c r="M2719" s="66"/>
      <c r="O2719" t="str">
        <f t="shared" si="42"/>
        <v/>
      </c>
    </row>
    <row r="2720" spans="1:15" x14ac:dyDescent="0.25">
      <c r="A2720" t="s">
        <v>1346</v>
      </c>
      <c r="B2720"/>
      <c r="C2720" t="s">
        <v>77</v>
      </c>
      <c r="D2720" s="29">
        <v>2</v>
      </c>
      <c r="E2720" s="29" t="s">
        <v>616</v>
      </c>
      <c r="F2720" t="s">
        <v>113</v>
      </c>
      <c r="G2720" s="29">
        <v>1</v>
      </c>
      <c r="H2720" s="29">
        <v>1</v>
      </c>
      <c r="I2720" s="68">
        <v>2</v>
      </c>
      <c r="K2720" t="s">
        <v>106</v>
      </c>
      <c r="L2720" t="s">
        <v>4039</v>
      </c>
      <c r="M2720" s="66" t="s">
        <v>6920</v>
      </c>
      <c r="O2720" t="str">
        <f t="shared" si="42"/>
        <v/>
      </c>
    </row>
    <row r="2721" spans="1:15" x14ac:dyDescent="0.25">
      <c r="A2721" t="s">
        <v>2144</v>
      </c>
      <c r="B2721"/>
      <c r="C2721" t="s">
        <v>77</v>
      </c>
      <c r="D2721" s="29">
        <v>4</v>
      </c>
      <c r="E2721" s="29" t="s">
        <v>114</v>
      </c>
      <c r="F2721" t="s">
        <v>113</v>
      </c>
      <c r="G2721" s="29">
        <v>1</v>
      </c>
      <c r="H2721" s="29">
        <v>1</v>
      </c>
      <c r="I2721" s="68">
        <v>4</v>
      </c>
      <c r="K2721" t="s">
        <v>106</v>
      </c>
      <c r="L2721" t="s">
        <v>4162</v>
      </c>
      <c r="M2721" s="66" t="s">
        <v>6920</v>
      </c>
      <c r="O2721" t="str">
        <f t="shared" si="42"/>
        <v/>
      </c>
    </row>
    <row r="2722" spans="1:15" x14ac:dyDescent="0.25">
      <c r="A2722" t="s">
        <v>2144</v>
      </c>
      <c r="B2722"/>
      <c r="C2722" t="s">
        <v>35</v>
      </c>
      <c r="D2722" s="29">
        <v>2</v>
      </c>
      <c r="E2722" s="29" t="s">
        <v>112</v>
      </c>
      <c r="F2722" t="s">
        <v>113</v>
      </c>
      <c r="G2722" s="29">
        <v>1</v>
      </c>
      <c r="H2722" s="29">
        <v>1</v>
      </c>
      <c r="I2722" s="68">
        <v>2</v>
      </c>
      <c r="K2722" t="s">
        <v>106</v>
      </c>
      <c r="L2722" t="s">
        <v>4162</v>
      </c>
      <c r="M2722" s="66"/>
      <c r="O2722" t="str">
        <f t="shared" si="42"/>
        <v/>
      </c>
    </row>
    <row r="2723" spans="1:15" x14ac:dyDescent="0.25">
      <c r="A2723" t="s">
        <v>1728</v>
      </c>
      <c r="B2723"/>
      <c r="C2723" t="s">
        <v>77</v>
      </c>
      <c r="D2723" s="29">
        <v>4</v>
      </c>
      <c r="E2723" s="29" t="s">
        <v>114</v>
      </c>
      <c r="F2723" t="s">
        <v>113</v>
      </c>
      <c r="G2723" s="29">
        <v>1</v>
      </c>
      <c r="H2723" s="29">
        <v>3</v>
      </c>
      <c r="I2723" s="68">
        <v>12</v>
      </c>
      <c r="K2723" t="s">
        <v>106</v>
      </c>
      <c r="L2723" t="s">
        <v>5235</v>
      </c>
      <c r="M2723" s="66" t="s">
        <v>6906</v>
      </c>
      <c r="O2723" t="str">
        <f t="shared" si="42"/>
        <v/>
      </c>
    </row>
    <row r="2724" spans="1:15" x14ac:dyDescent="0.25">
      <c r="A2724" t="s">
        <v>1728</v>
      </c>
      <c r="B2724"/>
      <c r="C2724" t="s">
        <v>35</v>
      </c>
      <c r="D2724" s="29">
        <v>4</v>
      </c>
      <c r="E2724" s="29" t="s">
        <v>112</v>
      </c>
      <c r="F2724" t="s">
        <v>113</v>
      </c>
      <c r="G2724" s="29">
        <v>1</v>
      </c>
      <c r="H2724" s="29">
        <v>2</v>
      </c>
      <c r="I2724" s="68">
        <v>8</v>
      </c>
      <c r="K2724" t="s">
        <v>106</v>
      </c>
      <c r="L2724" t="s">
        <v>5235</v>
      </c>
      <c r="M2724" s="66"/>
      <c r="O2724" t="str">
        <f t="shared" si="42"/>
        <v/>
      </c>
    </row>
    <row r="2725" spans="1:15" x14ac:dyDescent="0.25">
      <c r="A2725" t="s">
        <v>1728</v>
      </c>
      <c r="B2725"/>
      <c r="C2725" t="s">
        <v>47</v>
      </c>
      <c r="D2725" s="29">
        <v>64</v>
      </c>
      <c r="E2725" s="29" t="s">
        <v>109</v>
      </c>
      <c r="F2725" t="s">
        <v>105</v>
      </c>
      <c r="G2725" s="29">
        <v>1</v>
      </c>
      <c r="H2725" s="29">
        <v>1</v>
      </c>
      <c r="I2725" s="68">
        <v>0.32</v>
      </c>
      <c r="K2725" t="s">
        <v>106</v>
      </c>
      <c r="L2725" t="s">
        <v>5235</v>
      </c>
      <c r="M2725" s="66"/>
      <c r="O2725" t="str">
        <f t="shared" si="42"/>
        <v/>
      </c>
    </row>
    <row r="2726" spans="1:15" x14ac:dyDescent="0.25">
      <c r="A2726" t="s">
        <v>807</v>
      </c>
      <c r="B2726"/>
      <c r="C2726" t="s">
        <v>35</v>
      </c>
      <c r="D2726" s="29">
        <v>1</v>
      </c>
      <c r="E2726" s="29" t="s">
        <v>112</v>
      </c>
      <c r="F2726" t="s">
        <v>113</v>
      </c>
      <c r="G2726" s="29">
        <v>1</v>
      </c>
      <c r="H2726" s="29">
        <v>1</v>
      </c>
      <c r="I2726" s="68">
        <v>1</v>
      </c>
      <c r="K2726" t="s">
        <v>106</v>
      </c>
      <c r="L2726" t="s">
        <v>5236</v>
      </c>
      <c r="M2726" s="66"/>
      <c r="O2726" t="str">
        <f t="shared" si="42"/>
        <v/>
      </c>
    </row>
    <row r="2727" spans="1:15" x14ac:dyDescent="0.25">
      <c r="A2727" t="s">
        <v>807</v>
      </c>
      <c r="B2727"/>
      <c r="C2727" t="s">
        <v>46</v>
      </c>
      <c r="D2727" s="29">
        <v>96</v>
      </c>
      <c r="E2727" s="29" t="s">
        <v>111</v>
      </c>
      <c r="F2727" t="s">
        <v>105</v>
      </c>
      <c r="G2727" s="29">
        <v>1</v>
      </c>
      <c r="H2727" s="29">
        <v>1</v>
      </c>
      <c r="I2727" s="68">
        <v>0.48</v>
      </c>
      <c r="K2727" t="s">
        <v>106</v>
      </c>
      <c r="L2727" t="s">
        <v>5236</v>
      </c>
      <c r="M2727" s="66"/>
      <c r="O2727" t="str">
        <f t="shared" si="42"/>
        <v/>
      </c>
    </row>
    <row r="2728" spans="1:15" x14ac:dyDescent="0.25">
      <c r="A2728" t="s">
        <v>807</v>
      </c>
      <c r="B2728"/>
      <c r="C2728" t="s">
        <v>77</v>
      </c>
      <c r="D2728" s="29">
        <v>2</v>
      </c>
      <c r="E2728" s="29" t="s">
        <v>616</v>
      </c>
      <c r="F2728" t="s">
        <v>113</v>
      </c>
      <c r="G2728" s="29">
        <v>1</v>
      </c>
      <c r="H2728" s="29">
        <v>1</v>
      </c>
      <c r="I2728" s="68">
        <v>2</v>
      </c>
      <c r="K2728" t="s">
        <v>106</v>
      </c>
      <c r="L2728" t="s">
        <v>5236</v>
      </c>
      <c r="M2728" s="66" t="s">
        <v>6906</v>
      </c>
      <c r="O2728" t="str">
        <f t="shared" si="42"/>
        <v/>
      </c>
    </row>
    <row r="2729" spans="1:15" x14ac:dyDescent="0.25">
      <c r="A2729" t="s">
        <v>1997</v>
      </c>
      <c r="B2729"/>
      <c r="C2729" t="s">
        <v>77</v>
      </c>
      <c r="D2729" s="29">
        <v>4</v>
      </c>
      <c r="E2729" s="29" t="s">
        <v>114</v>
      </c>
      <c r="F2729" t="s">
        <v>113</v>
      </c>
      <c r="G2729" s="29">
        <v>1</v>
      </c>
      <c r="H2729" s="29">
        <v>2</v>
      </c>
      <c r="I2729" s="68">
        <v>8</v>
      </c>
      <c r="K2729" t="s">
        <v>106</v>
      </c>
      <c r="L2729" t="s">
        <v>5237</v>
      </c>
      <c r="M2729" s="66" t="s">
        <v>6906</v>
      </c>
      <c r="O2729" t="str">
        <f t="shared" si="42"/>
        <v/>
      </c>
    </row>
    <row r="2730" spans="1:15" x14ac:dyDescent="0.25">
      <c r="A2730" t="s">
        <v>1997</v>
      </c>
      <c r="B2730"/>
      <c r="C2730" t="s">
        <v>47</v>
      </c>
      <c r="D2730" s="29">
        <v>64</v>
      </c>
      <c r="E2730" s="29" t="s">
        <v>109</v>
      </c>
      <c r="F2730" t="s">
        <v>105</v>
      </c>
      <c r="G2730" s="29">
        <v>4</v>
      </c>
      <c r="H2730" s="29">
        <v>2</v>
      </c>
      <c r="I2730" s="68">
        <v>2.56</v>
      </c>
      <c r="K2730" t="s">
        <v>106</v>
      </c>
      <c r="L2730" t="s">
        <v>5237</v>
      </c>
      <c r="M2730" s="66"/>
      <c r="O2730" t="str">
        <f t="shared" si="42"/>
        <v/>
      </c>
    </row>
    <row r="2731" spans="1:15" x14ac:dyDescent="0.25">
      <c r="A2731" t="s">
        <v>1997</v>
      </c>
      <c r="B2731"/>
      <c r="C2731" t="s">
        <v>46</v>
      </c>
      <c r="D2731" s="29">
        <v>96</v>
      </c>
      <c r="E2731" s="29" t="s">
        <v>111</v>
      </c>
      <c r="F2731" t="s">
        <v>105</v>
      </c>
      <c r="G2731" s="29">
        <v>2</v>
      </c>
      <c r="H2731" s="29">
        <v>1</v>
      </c>
      <c r="I2731" s="68">
        <v>0.96</v>
      </c>
      <c r="K2731" t="s">
        <v>106</v>
      </c>
      <c r="L2731" t="s">
        <v>5237</v>
      </c>
      <c r="M2731" s="66"/>
      <c r="O2731" t="str">
        <f t="shared" si="42"/>
        <v/>
      </c>
    </row>
    <row r="2732" spans="1:15" x14ac:dyDescent="0.25">
      <c r="A2732" t="s">
        <v>1997</v>
      </c>
      <c r="B2732"/>
      <c r="C2732" t="s">
        <v>35</v>
      </c>
      <c r="D2732" s="29">
        <v>6</v>
      </c>
      <c r="E2732" s="29" t="s">
        <v>112</v>
      </c>
      <c r="F2732" t="s">
        <v>113</v>
      </c>
      <c r="G2732" s="29">
        <v>1</v>
      </c>
      <c r="H2732" s="29">
        <v>2</v>
      </c>
      <c r="I2732" s="68">
        <v>12</v>
      </c>
      <c r="K2732" t="s">
        <v>106</v>
      </c>
      <c r="L2732" t="s">
        <v>5237</v>
      </c>
      <c r="M2732" s="66"/>
      <c r="O2732" t="str">
        <f t="shared" si="42"/>
        <v/>
      </c>
    </row>
    <row r="2733" spans="1:15" x14ac:dyDescent="0.25">
      <c r="A2733" t="s">
        <v>394</v>
      </c>
      <c r="B2733"/>
      <c r="C2733" t="s">
        <v>35</v>
      </c>
      <c r="D2733" s="29">
        <v>1</v>
      </c>
      <c r="E2733" s="29" t="s">
        <v>112</v>
      </c>
      <c r="F2733" t="s">
        <v>113</v>
      </c>
      <c r="G2733" s="29">
        <v>1</v>
      </c>
      <c r="H2733" s="29">
        <v>1</v>
      </c>
      <c r="I2733" s="68">
        <v>1</v>
      </c>
      <c r="K2733" t="s">
        <v>106</v>
      </c>
      <c r="L2733" t="s">
        <v>4356</v>
      </c>
      <c r="M2733" s="66"/>
      <c r="O2733" t="str">
        <f t="shared" si="42"/>
        <v/>
      </c>
    </row>
    <row r="2734" spans="1:15" x14ac:dyDescent="0.25">
      <c r="A2734" t="s">
        <v>394</v>
      </c>
      <c r="B2734"/>
      <c r="C2734" t="s">
        <v>47</v>
      </c>
      <c r="D2734" s="29">
        <v>64</v>
      </c>
      <c r="E2734" s="29" t="s">
        <v>109</v>
      </c>
      <c r="F2734" t="s">
        <v>105</v>
      </c>
      <c r="G2734" s="29">
        <v>1</v>
      </c>
      <c r="H2734" s="29">
        <v>1</v>
      </c>
      <c r="I2734" s="68">
        <v>0.32</v>
      </c>
      <c r="K2734" t="s">
        <v>106</v>
      </c>
      <c r="L2734" t="s">
        <v>4356</v>
      </c>
      <c r="M2734" s="66"/>
      <c r="O2734" t="str">
        <f t="shared" si="42"/>
        <v/>
      </c>
    </row>
    <row r="2735" spans="1:15" x14ac:dyDescent="0.25">
      <c r="A2735" t="s">
        <v>394</v>
      </c>
      <c r="B2735"/>
      <c r="C2735" t="s">
        <v>77</v>
      </c>
      <c r="D2735" s="29">
        <v>1</v>
      </c>
      <c r="E2735" s="29" t="s">
        <v>114</v>
      </c>
      <c r="F2735" t="s">
        <v>113</v>
      </c>
      <c r="G2735" s="29">
        <v>1</v>
      </c>
      <c r="H2735" s="29">
        <v>1</v>
      </c>
      <c r="I2735" s="68">
        <v>1</v>
      </c>
      <c r="K2735" t="s">
        <v>106</v>
      </c>
      <c r="L2735" t="s">
        <v>4356</v>
      </c>
      <c r="M2735" s="66" t="s">
        <v>6920</v>
      </c>
      <c r="O2735" t="str">
        <f t="shared" si="42"/>
        <v/>
      </c>
    </row>
    <row r="2736" spans="1:15" x14ac:dyDescent="0.25">
      <c r="A2736" t="s">
        <v>521</v>
      </c>
      <c r="B2736"/>
      <c r="C2736" t="s">
        <v>46</v>
      </c>
      <c r="D2736" s="29">
        <v>96</v>
      </c>
      <c r="E2736" s="29" t="s">
        <v>111</v>
      </c>
      <c r="F2736" t="s">
        <v>105</v>
      </c>
      <c r="G2736" s="29">
        <v>4</v>
      </c>
      <c r="H2736" s="29">
        <v>1</v>
      </c>
      <c r="I2736" s="68">
        <v>1.92</v>
      </c>
      <c r="K2736" t="s">
        <v>106</v>
      </c>
      <c r="L2736" t="s">
        <v>5238</v>
      </c>
      <c r="M2736" s="66"/>
      <c r="O2736" t="str">
        <f t="shared" si="42"/>
        <v/>
      </c>
    </row>
    <row r="2737" spans="1:15" x14ac:dyDescent="0.25">
      <c r="A2737" t="s">
        <v>2276</v>
      </c>
      <c r="B2737" s="103">
        <v>33</v>
      </c>
      <c r="C2737" t="s">
        <v>77</v>
      </c>
      <c r="D2737" s="29">
        <v>2</v>
      </c>
      <c r="E2737" s="29" t="s">
        <v>114</v>
      </c>
      <c r="F2737" t="s">
        <v>113</v>
      </c>
      <c r="G2737" s="29">
        <v>1</v>
      </c>
      <c r="H2737" s="29">
        <v>2</v>
      </c>
      <c r="I2737" s="68">
        <v>4</v>
      </c>
      <c r="K2737" t="s">
        <v>150</v>
      </c>
      <c r="L2737" t="s">
        <v>5239</v>
      </c>
      <c r="M2737" s="66" t="s">
        <v>6906</v>
      </c>
      <c r="O2737" t="str">
        <f t="shared" si="42"/>
        <v/>
      </c>
    </row>
    <row r="2738" spans="1:15" x14ac:dyDescent="0.25">
      <c r="A2738" t="s">
        <v>2276</v>
      </c>
      <c r="C2738" t="s">
        <v>35</v>
      </c>
      <c r="D2738" s="29">
        <v>96</v>
      </c>
      <c r="E2738" s="29" t="s">
        <v>108</v>
      </c>
      <c r="F2738" t="s">
        <v>105</v>
      </c>
      <c r="G2738" s="29">
        <v>4</v>
      </c>
      <c r="H2738" s="29">
        <v>1</v>
      </c>
      <c r="I2738" s="68">
        <v>1.92</v>
      </c>
      <c r="K2738" t="s">
        <v>150</v>
      </c>
      <c r="L2738" t="s">
        <v>5239</v>
      </c>
      <c r="M2738" s="66"/>
      <c r="O2738" t="str">
        <f t="shared" si="42"/>
        <v/>
      </c>
    </row>
    <row r="2739" spans="1:15" x14ac:dyDescent="0.25">
      <c r="A2739" t="s">
        <v>2276</v>
      </c>
      <c r="C2739" t="s">
        <v>46</v>
      </c>
      <c r="D2739" s="29">
        <v>96</v>
      </c>
      <c r="E2739" s="29" t="s">
        <v>111</v>
      </c>
      <c r="F2739" t="s">
        <v>105</v>
      </c>
      <c r="G2739" s="29">
        <v>1</v>
      </c>
      <c r="H2739" s="29">
        <v>1</v>
      </c>
      <c r="I2739" s="68">
        <v>0.48</v>
      </c>
      <c r="K2739" t="s">
        <v>150</v>
      </c>
      <c r="L2739" t="s">
        <v>5239</v>
      </c>
      <c r="M2739" s="66"/>
      <c r="O2739" t="str">
        <f t="shared" si="42"/>
        <v/>
      </c>
    </row>
    <row r="2740" spans="1:15" x14ac:dyDescent="0.25">
      <c r="A2740" t="s">
        <v>3184</v>
      </c>
      <c r="B2740" s="103">
        <v>50</v>
      </c>
      <c r="C2740" t="s">
        <v>77</v>
      </c>
      <c r="D2740" s="29">
        <v>2</v>
      </c>
      <c r="E2740" s="29" t="s">
        <v>616</v>
      </c>
      <c r="F2740" t="s">
        <v>113</v>
      </c>
      <c r="G2740" s="29">
        <v>2</v>
      </c>
      <c r="H2740" s="29">
        <v>3</v>
      </c>
      <c r="I2740" s="68">
        <v>12</v>
      </c>
      <c r="K2740" t="s">
        <v>150</v>
      </c>
      <c r="L2740" t="s">
        <v>5240</v>
      </c>
      <c r="M2740" s="66" t="s">
        <v>6906</v>
      </c>
      <c r="O2740" t="str">
        <f t="shared" si="42"/>
        <v/>
      </c>
    </row>
    <row r="2741" spans="1:15" x14ac:dyDescent="0.25">
      <c r="A2741" t="s">
        <v>3184</v>
      </c>
      <c r="B2741" s="103">
        <v>50</v>
      </c>
      <c r="C2741" t="s">
        <v>35</v>
      </c>
      <c r="D2741" s="29">
        <v>3</v>
      </c>
      <c r="E2741" s="29" t="s">
        <v>112</v>
      </c>
      <c r="F2741" t="s">
        <v>113</v>
      </c>
      <c r="G2741" s="29">
        <v>1</v>
      </c>
      <c r="H2741" s="29">
        <v>3</v>
      </c>
      <c r="I2741" s="68">
        <v>9</v>
      </c>
      <c r="K2741" t="s">
        <v>150</v>
      </c>
      <c r="L2741" t="s">
        <v>5240</v>
      </c>
      <c r="M2741" s="66"/>
      <c r="O2741" t="str">
        <f t="shared" si="42"/>
        <v/>
      </c>
    </row>
    <row r="2742" spans="1:15" x14ac:dyDescent="0.25">
      <c r="A2742" t="s">
        <v>3184</v>
      </c>
      <c r="B2742" s="103">
        <v>50</v>
      </c>
      <c r="C2742" t="s">
        <v>46</v>
      </c>
      <c r="D2742" s="29">
        <v>64</v>
      </c>
      <c r="E2742" s="29" t="s">
        <v>111</v>
      </c>
      <c r="F2742" t="s">
        <v>105</v>
      </c>
      <c r="G2742" s="29">
        <v>1</v>
      </c>
      <c r="H2742" s="29">
        <v>1</v>
      </c>
      <c r="I2742" s="68">
        <v>0.32</v>
      </c>
      <c r="K2742" t="s">
        <v>150</v>
      </c>
      <c r="L2742" t="s">
        <v>5240</v>
      </c>
      <c r="M2742" s="66"/>
      <c r="O2742" t="str">
        <f t="shared" si="42"/>
        <v/>
      </c>
    </row>
    <row r="2743" spans="1:15" x14ac:dyDescent="0.25">
      <c r="A2743" t="s">
        <v>3227</v>
      </c>
      <c r="B2743" s="103">
        <v>24</v>
      </c>
      <c r="C2743" t="s">
        <v>77</v>
      </c>
      <c r="D2743" s="29">
        <v>2</v>
      </c>
      <c r="E2743" s="29" t="s">
        <v>114</v>
      </c>
      <c r="F2743" t="s">
        <v>113</v>
      </c>
      <c r="G2743" s="29">
        <v>2</v>
      </c>
      <c r="H2743" s="29">
        <v>2</v>
      </c>
      <c r="I2743" s="68">
        <v>8</v>
      </c>
      <c r="K2743" t="s">
        <v>150</v>
      </c>
      <c r="L2743" t="s">
        <v>5241</v>
      </c>
      <c r="M2743" s="66" t="s">
        <v>6906</v>
      </c>
      <c r="O2743" t="str">
        <f t="shared" si="42"/>
        <v/>
      </c>
    </row>
    <row r="2744" spans="1:15" x14ac:dyDescent="0.25">
      <c r="A2744" t="s">
        <v>3227</v>
      </c>
      <c r="B2744" s="103">
        <v>24</v>
      </c>
      <c r="C2744" t="s">
        <v>35</v>
      </c>
      <c r="D2744" s="29">
        <v>96</v>
      </c>
      <c r="E2744" s="29" t="s">
        <v>108</v>
      </c>
      <c r="F2744" t="s">
        <v>105</v>
      </c>
      <c r="G2744" s="29">
        <v>6</v>
      </c>
      <c r="H2744" s="29">
        <v>2</v>
      </c>
      <c r="I2744" s="68">
        <v>5.76</v>
      </c>
      <c r="K2744" t="s">
        <v>150</v>
      </c>
      <c r="L2744" t="s">
        <v>5241</v>
      </c>
      <c r="M2744" s="66"/>
      <c r="O2744" t="str">
        <f t="shared" si="42"/>
        <v/>
      </c>
    </row>
    <row r="2745" spans="1:15" x14ac:dyDescent="0.25">
      <c r="A2745" t="s">
        <v>3086</v>
      </c>
      <c r="B2745"/>
      <c r="C2745" t="s">
        <v>77</v>
      </c>
      <c r="D2745" s="29">
        <v>2</v>
      </c>
      <c r="E2745" s="29" t="s">
        <v>114</v>
      </c>
      <c r="F2745" t="s">
        <v>113</v>
      </c>
      <c r="G2745" s="29">
        <v>1</v>
      </c>
      <c r="H2745" s="29">
        <v>1</v>
      </c>
      <c r="I2745" s="68">
        <v>2</v>
      </c>
      <c r="K2745" t="s">
        <v>106</v>
      </c>
      <c r="L2745" t="s">
        <v>4252</v>
      </c>
      <c r="M2745" s="66" t="s">
        <v>6920</v>
      </c>
      <c r="O2745" t="str">
        <f t="shared" si="42"/>
        <v/>
      </c>
    </row>
    <row r="2746" spans="1:15" x14ac:dyDescent="0.25">
      <c r="A2746" t="s">
        <v>3086</v>
      </c>
      <c r="B2746"/>
      <c r="C2746" t="s">
        <v>35</v>
      </c>
      <c r="D2746" s="29">
        <v>2</v>
      </c>
      <c r="E2746" s="29" t="s">
        <v>112</v>
      </c>
      <c r="F2746" t="s">
        <v>113</v>
      </c>
      <c r="G2746" s="29">
        <v>1</v>
      </c>
      <c r="H2746" s="29">
        <v>1</v>
      </c>
      <c r="I2746" s="68">
        <v>2</v>
      </c>
      <c r="K2746" t="s">
        <v>106</v>
      </c>
      <c r="L2746" t="s">
        <v>4252</v>
      </c>
      <c r="M2746" s="66"/>
      <c r="O2746" t="str">
        <f t="shared" si="42"/>
        <v/>
      </c>
    </row>
    <row r="2747" spans="1:15" x14ac:dyDescent="0.25">
      <c r="A2747" t="s">
        <v>3086</v>
      </c>
      <c r="B2747"/>
      <c r="C2747" t="s">
        <v>46</v>
      </c>
      <c r="D2747" s="29">
        <v>96</v>
      </c>
      <c r="E2747" s="29" t="s">
        <v>111</v>
      </c>
      <c r="F2747" t="s">
        <v>105</v>
      </c>
      <c r="G2747" s="29">
        <v>2</v>
      </c>
      <c r="H2747" s="29">
        <v>1</v>
      </c>
      <c r="I2747" s="68">
        <v>0.96</v>
      </c>
      <c r="K2747" t="s">
        <v>106</v>
      </c>
      <c r="L2747" t="s">
        <v>4252</v>
      </c>
      <c r="M2747" s="66"/>
      <c r="O2747" t="str">
        <f t="shared" si="42"/>
        <v/>
      </c>
    </row>
    <row r="2748" spans="1:15" x14ac:dyDescent="0.25">
      <c r="A2748" t="s">
        <v>2570</v>
      </c>
      <c r="C2748" t="s">
        <v>77</v>
      </c>
      <c r="D2748" s="29">
        <v>34</v>
      </c>
      <c r="E2748" s="29" t="s">
        <v>104</v>
      </c>
      <c r="F2748" t="s">
        <v>105</v>
      </c>
      <c r="G2748" s="29">
        <v>1</v>
      </c>
      <c r="H2748" s="29">
        <v>1</v>
      </c>
      <c r="I2748" s="68">
        <v>0.17</v>
      </c>
      <c r="K2748" t="s">
        <v>150</v>
      </c>
      <c r="L2748" t="s">
        <v>5242</v>
      </c>
      <c r="M2748" s="66" t="s">
        <v>6906</v>
      </c>
      <c r="O2748" t="str">
        <f t="shared" si="42"/>
        <v/>
      </c>
    </row>
    <row r="2749" spans="1:15" x14ac:dyDescent="0.25">
      <c r="A2749" t="s">
        <v>2570</v>
      </c>
      <c r="C2749" t="s">
        <v>35</v>
      </c>
      <c r="D2749" s="29">
        <v>34</v>
      </c>
      <c r="E2749" s="29" t="s">
        <v>108</v>
      </c>
      <c r="F2749" t="s">
        <v>105</v>
      </c>
      <c r="G2749" s="29">
        <v>1</v>
      </c>
      <c r="H2749" s="29">
        <v>1</v>
      </c>
      <c r="I2749" s="68">
        <v>0.17</v>
      </c>
      <c r="K2749" t="s">
        <v>150</v>
      </c>
      <c r="L2749" t="s">
        <v>5242</v>
      </c>
      <c r="M2749" s="66"/>
      <c r="O2749" t="str">
        <f t="shared" si="42"/>
        <v/>
      </c>
    </row>
    <row r="2750" spans="1:15" x14ac:dyDescent="0.25">
      <c r="A2750" t="s">
        <v>1818</v>
      </c>
      <c r="B2750" s="103">
        <v>56</v>
      </c>
      <c r="C2750" t="s">
        <v>77</v>
      </c>
      <c r="D2750" s="29">
        <v>4</v>
      </c>
      <c r="E2750" s="29" t="s">
        <v>114</v>
      </c>
      <c r="F2750" t="s">
        <v>113</v>
      </c>
      <c r="G2750" s="29">
        <v>1</v>
      </c>
      <c r="H2750" s="29">
        <v>2</v>
      </c>
      <c r="I2750" s="68">
        <v>8</v>
      </c>
      <c r="K2750" t="s">
        <v>150</v>
      </c>
      <c r="L2750" t="s">
        <v>5243</v>
      </c>
      <c r="M2750" s="66" t="s">
        <v>6906</v>
      </c>
      <c r="O2750" t="str">
        <f t="shared" si="42"/>
        <v/>
      </c>
    </row>
    <row r="2751" spans="1:15" x14ac:dyDescent="0.25">
      <c r="A2751" t="s">
        <v>1818</v>
      </c>
      <c r="C2751" t="s">
        <v>35</v>
      </c>
      <c r="D2751" s="29">
        <v>2</v>
      </c>
      <c r="E2751" s="29" t="s">
        <v>112</v>
      </c>
      <c r="F2751" t="s">
        <v>113</v>
      </c>
      <c r="G2751" s="29">
        <v>2</v>
      </c>
      <c r="H2751" s="29">
        <v>2</v>
      </c>
      <c r="I2751" s="68">
        <v>8</v>
      </c>
      <c r="K2751" t="s">
        <v>150</v>
      </c>
      <c r="L2751" t="s">
        <v>5243</v>
      </c>
      <c r="M2751" s="66"/>
      <c r="O2751" t="str">
        <f t="shared" si="42"/>
        <v/>
      </c>
    </row>
    <row r="2752" spans="1:15" x14ac:dyDescent="0.25">
      <c r="A2752" t="s">
        <v>1818</v>
      </c>
      <c r="C2752" t="s">
        <v>46</v>
      </c>
      <c r="D2752" s="29">
        <v>64</v>
      </c>
      <c r="E2752" s="29" t="s">
        <v>111</v>
      </c>
      <c r="F2752" t="s">
        <v>105</v>
      </c>
      <c r="G2752" s="29">
        <v>1</v>
      </c>
      <c r="H2752" s="29">
        <v>1</v>
      </c>
      <c r="I2752" s="68">
        <v>0.32</v>
      </c>
      <c r="K2752" t="s">
        <v>150</v>
      </c>
      <c r="L2752" t="s">
        <v>5243</v>
      </c>
      <c r="M2752" s="66"/>
      <c r="O2752" t="str">
        <f t="shared" si="42"/>
        <v/>
      </c>
    </row>
    <row r="2753" spans="1:15" x14ac:dyDescent="0.25">
      <c r="A2753" t="s">
        <v>294</v>
      </c>
      <c r="B2753"/>
      <c r="C2753" t="s">
        <v>35</v>
      </c>
      <c r="D2753" s="29">
        <v>2</v>
      </c>
      <c r="E2753" s="29" t="s">
        <v>112</v>
      </c>
      <c r="F2753" t="s">
        <v>113</v>
      </c>
      <c r="G2753" s="29">
        <v>1</v>
      </c>
      <c r="H2753" s="29">
        <v>1</v>
      </c>
      <c r="I2753" s="68">
        <v>2</v>
      </c>
      <c r="K2753" t="s">
        <v>106</v>
      </c>
      <c r="L2753" t="s">
        <v>5244</v>
      </c>
      <c r="M2753" s="66"/>
      <c r="O2753" t="str">
        <f t="shared" si="42"/>
        <v/>
      </c>
    </row>
    <row r="2754" spans="1:15" x14ac:dyDescent="0.25">
      <c r="A2754" t="s">
        <v>294</v>
      </c>
      <c r="B2754"/>
      <c r="C2754" t="s">
        <v>46</v>
      </c>
      <c r="D2754" s="29">
        <v>96</v>
      </c>
      <c r="E2754" s="29" t="s">
        <v>111</v>
      </c>
      <c r="F2754" t="s">
        <v>105</v>
      </c>
      <c r="G2754" s="29">
        <v>1</v>
      </c>
      <c r="H2754" s="29">
        <v>1</v>
      </c>
      <c r="I2754" s="68">
        <v>0.48</v>
      </c>
      <c r="K2754" t="s">
        <v>106</v>
      </c>
      <c r="L2754" t="s">
        <v>5244</v>
      </c>
      <c r="M2754" s="66"/>
      <c r="O2754" t="str">
        <f t="shared" si="42"/>
        <v/>
      </c>
    </row>
    <row r="2755" spans="1:15" x14ac:dyDescent="0.25">
      <c r="A2755" t="s">
        <v>294</v>
      </c>
      <c r="B2755"/>
      <c r="C2755" t="s">
        <v>77</v>
      </c>
      <c r="D2755" s="29">
        <v>1</v>
      </c>
      <c r="E2755" s="29" t="s">
        <v>114</v>
      </c>
      <c r="F2755" t="s">
        <v>113</v>
      </c>
      <c r="G2755" s="29">
        <v>1</v>
      </c>
      <c r="H2755" s="29">
        <v>1</v>
      </c>
      <c r="I2755" s="68">
        <v>1</v>
      </c>
      <c r="K2755" t="s">
        <v>106</v>
      </c>
      <c r="L2755" t="s">
        <v>5244</v>
      </c>
      <c r="M2755" s="66" t="s">
        <v>6906</v>
      </c>
      <c r="O2755" t="str">
        <f t="shared" si="42"/>
        <v/>
      </c>
    </row>
    <row r="2756" spans="1:15" x14ac:dyDescent="0.25">
      <c r="A2756" t="s">
        <v>1801</v>
      </c>
      <c r="C2756" t="s">
        <v>77</v>
      </c>
      <c r="D2756" s="29">
        <v>3</v>
      </c>
      <c r="E2756" s="29" t="s">
        <v>114</v>
      </c>
      <c r="F2756" t="s">
        <v>113</v>
      </c>
      <c r="G2756" s="29">
        <v>4</v>
      </c>
      <c r="H2756" s="29">
        <v>2</v>
      </c>
      <c r="I2756" s="68">
        <v>24</v>
      </c>
      <c r="K2756" t="s">
        <v>150</v>
      </c>
      <c r="L2756" t="s">
        <v>5245</v>
      </c>
      <c r="M2756" s="66" t="s">
        <v>6906</v>
      </c>
      <c r="O2756" t="str">
        <f t="shared" si="42"/>
        <v/>
      </c>
    </row>
    <row r="2757" spans="1:15" x14ac:dyDescent="0.25">
      <c r="A2757" t="s">
        <v>1801</v>
      </c>
      <c r="C2757" t="s">
        <v>46</v>
      </c>
      <c r="D2757" s="29">
        <v>96</v>
      </c>
      <c r="E2757" s="29" t="s">
        <v>111</v>
      </c>
      <c r="F2757" t="s">
        <v>105</v>
      </c>
      <c r="G2757" s="29">
        <v>2</v>
      </c>
      <c r="H2757" s="29">
        <v>1</v>
      </c>
      <c r="I2757" s="68">
        <v>0.96</v>
      </c>
      <c r="K2757" t="s">
        <v>150</v>
      </c>
      <c r="L2757" t="s">
        <v>5245</v>
      </c>
      <c r="M2757" s="66"/>
      <c r="O2757" t="str">
        <f t="shared" si="42"/>
        <v/>
      </c>
    </row>
    <row r="2758" spans="1:15" x14ac:dyDescent="0.25">
      <c r="A2758" t="s">
        <v>1801</v>
      </c>
      <c r="C2758" t="s">
        <v>35</v>
      </c>
      <c r="D2758" s="29">
        <v>3</v>
      </c>
      <c r="E2758" s="29" t="s">
        <v>112</v>
      </c>
      <c r="F2758" t="s">
        <v>113</v>
      </c>
      <c r="G2758" s="29">
        <v>1</v>
      </c>
      <c r="H2758" s="29">
        <v>1</v>
      </c>
      <c r="I2758" s="68">
        <v>3</v>
      </c>
      <c r="K2758" t="s">
        <v>150</v>
      </c>
      <c r="L2758" t="s">
        <v>5245</v>
      </c>
      <c r="M2758" s="66"/>
      <c r="O2758" t="str">
        <f t="shared" si="42"/>
        <v/>
      </c>
    </row>
    <row r="2759" spans="1:15" x14ac:dyDescent="0.25">
      <c r="A2759" t="s">
        <v>1801</v>
      </c>
      <c r="C2759" t="s">
        <v>35</v>
      </c>
      <c r="D2759" s="29">
        <v>3</v>
      </c>
      <c r="E2759" s="29" t="s">
        <v>112</v>
      </c>
      <c r="F2759" t="s">
        <v>113</v>
      </c>
      <c r="G2759" s="29">
        <v>2</v>
      </c>
      <c r="H2759" s="29">
        <v>2</v>
      </c>
      <c r="I2759" s="68">
        <v>12</v>
      </c>
      <c r="K2759" t="s">
        <v>150</v>
      </c>
      <c r="L2759" t="s">
        <v>5245</v>
      </c>
      <c r="M2759" s="66"/>
      <c r="O2759" t="str">
        <f t="shared" si="42"/>
        <v/>
      </c>
    </row>
    <row r="2760" spans="1:15" x14ac:dyDescent="0.25">
      <c r="A2760" t="s">
        <v>3006</v>
      </c>
      <c r="B2760"/>
      <c r="C2760" t="s">
        <v>77</v>
      </c>
      <c r="D2760" s="29">
        <v>2</v>
      </c>
      <c r="E2760" s="29" t="s">
        <v>114</v>
      </c>
      <c r="F2760" t="s">
        <v>113</v>
      </c>
      <c r="G2760" s="29">
        <v>1</v>
      </c>
      <c r="H2760" s="29">
        <v>2</v>
      </c>
      <c r="I2760" s="68">
        <v>4</v>
      </c>
      <c r="K2760" t="s">
        <v>106</v>
      </c>
      <c r="L2760" t="s">
        <v>5246</v>
      </c>
      <c r="M2760" s="66" t="s">
        <v>6906</v>
      </c>
      <c r="O2760" t="str">
        <f t="shared" si="42"/>
        <v/>
      </c>
    </row>
    <row r="2761" spans="1:15" x14ac:dyDescent="0.25">
      <c r="A2761" t="s">
        <v>3006</v>
      </c>
      <c r="B2761"/>
      <c r="C2761" t="s">
        <v>35</v>
      </c>
      <c r="D2761" s="29">
        <v>4</v>
      </c>
      <c r="E2761" s="29" t="s">
        <v>112</v>
      </c>
      <c r="F2761" t="s">
        <v>113</v>
      </c>
      <c r="G2761" s="29">
        <v>1</v>
      </c>
      <c r="H2761" s="29">
        <v>2</v>
      </c>
      <c r="I2761" s="68">
        <v>8</v>
      </c>
      <c r="K2761" t="s">
        <v>106</v>
      </c>
      <c r="L2761" t="s">
        <v>5246</v>
      </c>
      <c r="M2761" s="66"/>
      <c r="O2761" t="str">
        <f t="shared" ref="O2761:O2824" si="43">TRIM(N2761)</f>
        <v/>
      </c>
    </row>
    <row r="2762" spans="1:15" x14ac:dyDescent="0.25">
      <c r="A2762" t="s">
        <v>3006</v>
      </c>
      <c r="B2762"/>
      <c r="C2762" t="s">
        <v>46</v>
      </c>
      <c r="D2762" s="29">
        <v>96</v>
      </c>
      <c r="E2762" s="29" t="s">
        <v>111</v>
      </c>
      <c r="F2762" t="s">
        <v>105</v>
      </c>
      <c r="G2762" s="29">
        <v>1</v>
      </c>
      <c r="H2762" s="29">
        <v>1</v>
      </c>
      <c r="I2762" s="68">
        <v>0.48</v>
      </c>
      <c r="K2762" t="s">
        <v>106</v>
      </c>
      <c r="L2762" t="s">
        <v>5246</v>
      </c>
      <c r="M2762" s="66"/>
      <c r="O2762" t="str">
        <f t="shared" si="43"/>
        <v/>
      </c>
    </row>
    <row r="2763" spans="1:15" x14ac:dyDescent="0.25">
      <c r="A2763" t="s">
        <v>1883</v>
      </c>
      <c r="B2763"/>
      <c r="C2763" t="s">
        <v>77</v>
      </c>
      <c r="D2763" s="29">
        <v>2</v>
      </c>
      <c r="E2763" s="29" t="s">
        <v>114</v>
      </c>
      <c r="F2763" t="s">
        <v>113</v>
      </c>
      <c r="G2763" s="29">
        <v>2</v>
      </c>
      <c r="H2763" s="29">
        <v>2.5</v>
      </c>
      <c r="I2763" s="68">
        <v>10</v>
      </c>
      <c r="K2763" t="s">
        <v>106</v>
      </c>
      <c r="L2763" t="s">
        <v>4291</v>
      </c>
      <c r="M2763" s="66" t="s">
        <v>6920</v>
      </c>
      <c r="O2763" t="str">
        <f t="shared" si="43"/>
        <v/>
      </c>
    </row>
    <row r="2764" spans="1:15" x14ac:dyDescent="0.25">
      <c r="A2764" t="s">
        <v>1883</v>
      </c>
      <c r="B2764"/>
      <c r="C2764" t="s">
        <v>46</v>
      </c>
      <c r="D2764" s="29">
        <v>96</v>
      </c>
      <c r="E2764" s="29" t="s">
        <v>111</v>
      </c>
      <c r="F2764" t="s">
        <v>105</v>
      </c>
      <c r="G2764" s="29">
        <v>4</v>
      </c>
      <c r="H2764" s="29">
        <v>1</v>
      </c>
      <c r="I2764" s="68">
        <v>1.92</v>
      </c>
      <c r="K2764" t="s">
        <v>106</v>
      </c>
      <c r="L2764" t="s">
        <v>4291</v>
      </c>
      <c r="M2764" s="66"/>
      <c r="O2764" t="str">
        <f t="shared" si="43"/>
        <v/>
      </c>
    </row>
    <row r="2765" spans="1:15" x14ac:dyDescent="0.25">
      <c r="A2765" t="s">
        <v>1883</v>
      </c>
      <c r="B2765"/>
      <c r="C2765" t="s">
        <v>35</v>
      </c>
      <c r="D2765" s="29">
        <v>2</v>
      </c>
      <c r="E2765" s="29" t="s">
        <v>112</v>
      </c>
      <c r="F2765" t="s">
        <v>113</v>
      </c>
      <c r="G2765" s="29">
        <v>1</v>
      </c>
      <c r="H2765" s="29">
        <v>3</v>
      </c>
      <c r="I2765" s="68">
        <v>6</v>
      </c>
      <c r="K2765" t="s">
        <v>106</v>
      </c>
      <c r="L2765" t="s">
        <v>4291</v>
      </c>
      <c r="M2765" s="66"/>
      <c r="O2765" t="str">
        <f t="shared" si="43"/>
        <v/>
      </c>
    </row>
    <row r="2766" spans="1:15" x14ac:dyDescent="0.25">
      <c r="A2766" t="s">
        <v>1883</v>
      </c>
      <c r="B2766"/>
      <c r="C2766" t="s">
        <v>35</v>
      </c>
      <c r="D2766" s="29">
        <v>3</v>
      </c>
      <c r="E2766" s="29" t="s">
        <v>112</v>
      </c>
      <c r="F2766" t="s">
        <v>113</v>
      </c>
      <c r="G2766" s="29">
        <v>1</v>
      </c>
      <c r="H2766" s="29">
        <v>3</v>
      </c>
      <c r="I2766" s="68">
        <v>9</v>
      </c>
      <c r="K2766" t="s">
        <v>106</v>
      </c>
      <c r="L2766" t="s">
        <v>4291</v>
      </c>
      <c r="M2766" s="66"/>
      <c r="O2766" t="str">
        <f t="shared" si="43"/>
        <v/>
      </c>
    </row>
    <row r="2767" spans="1:15" x14ac:dyDescent="0.25">
      <c r="A2767" t="s">
        <v>2555</v>
      </c>
      <c r="C2767" t="s">
        <v>77</v>
      </c>
      <c r="D2767" s="29">
        <v>34</v>
      </c>
      <c r="E2767" s="29" t="s">
        <v>104</v>
      </c>
      <c r="F2767" t="s">
        <v>105</v>
      </c>
      <c r="G2767" s="29">
        <v>1</v>
      </c>
      <c r="H2767" s="29">
        <v>1</v>
      </c>
      <c r="I2767" s="68">
        <v>0.17</v>
      </c>
      <c r="K2767" t="s">
        <v>150</v>
      </c>
      <c r="L2767" t="s">
        <v>5247</v>
      </c>
      <c r="M2767" s="66" t="s">
        <v>6906</v>
      </c>
      <c r="O2767" t="str">
        <f t="shared" si="43"/>
        <v/>
      </c>
    </row>
    <row r="2768" spans="1:15" x14ac:dyDescent="0.25">
      <c r="A2768" t="s">
        <v>2555</v>
      </c>
      <c r="C2768" t="s">
        <v>35</v>
      </c>
      <c r="D2768" s="29">
        <v>34</v>
      </c>
      <c r="E2768" s="29" t="s">
        <v>108</v>
      </c>
      <c r="F2768" t="s">
        <v>105</v>
      </c>
      <c r="G2768" s="29">
        <v>1</v>
      </c>
      <c r="H2768" s="29">
        <v>1</v>
      </c>
      <c r="I2768" s="68">
        <v>0.17</v>
      </c>
      <c r="K2768" t="s">
        <v>150</v>
      </c>
      <c r="L2768" t="s">
        <v>5247</v>
      </c>
      <c r="M2768" s="66"/>
      <c r="O2768" t="str">
        <f t="shared" si="43"/>
        <v/>
      </c>
    </row>
    <row r="2769" spans="1:15" x14ac:dyDescent="0.25">
      <c r="A2769" t="s">
        <v>1803</v>
      </c>
      <c r="B2769"/>
      <c r="C2769" t="s">
        <v>77</v>
      </c>
      <c r="D2769" s="29">
        <v>4</v>
      </c>
      <c r="E2769" s="29" t="s">
        <v>114</v>
      </c>
      <c r="F2769" t="s">
        <v>113</v>
      </c>
      <c r="G2769" s="29">
        <v>1</v>
      </c>
      <c r="H2769" s="29">
        <v>3</v>
      </c>
      <c r="I2769" s="68">
        <v>12</v>
      </c>
      <c r="K2769" t="s">
        <v>106</v>
      </c>
      <c r="L2769" t="s">
        <v>5248</v>
      </c>
      <c r="M2769" s="66" t="s">
        <v>6906</v>
      </c>
      <c r="O2769" t="str">
        <f t="shared" si="43"/>
        <v/>
      </c>
    </row>
    <row r="2770" spans="1:15" x14ac:dyDescent="0.25">
      <c r="A2770" t="s">
        <v>1803</v>
      </c>
      <c r="B2770"/>
      <c r="C2770" t="s">
        <v>35</v>
      </c>
      <c r="D2770" s="29">
        <v>4</v>
      </c>
      <c r="E2770" s="29" t="s">
        <v>112</v>
      </c>
      <c r="F2770" t="s">
        <v>113</v>
      </c>
      <c r="G2770" s="29">
        <v>1</v>
      </c>
      <c r="H2770" s="29">
        <v>1</v>
      </c>
      <c r="I2770" s="68">
        <v>4</v>
      </c>
      <c r="K2770" t="s">
        <v>106</v>
      </c>
      <c r="L2770" t="s">
        <v>5248</v>
      </c>
      <c r="M2770" s="66"/>
      <c r="O2770" t="str">
        <f t="shared" si="43"/>
        <v/>
      </c>
    </row>
    <row r="2771" spans="1:15" x14ac:dyDescent="0.25">
      <c r="A2771" t="s">
        <v>1803</v>
      </c>
      <c r="B2771"/>
      <c r="C2771" t="s">
        <v>46</v>
      </c>
      <c r="D2771" s="29">
        <v>96</v>
      </c>
      <c r="E2771" s="29" t="s">
        <v>111</v>
      </c>
      <c r="F2771" t="s">
        <v>105</v>
      </c>
      <c r="G2771" s="29">
        <v>10</v>
      </c>
      <c r="H2771" s="29">
        <v>1</v>
      </c>
      <c r="I2771" s="68">
        <v>4.8</v>
      </c>
      <c r="K2771" t="s">
        <v>106</v>
      </c>
      <c r="L2771" t="s">
        <v>5248</v>
      </c>
      <c r="M2771" s="66"/>
      <c r="O2771" t="str">
        <f t="shared" si="43"/>
        <v/>
      </c>
    </row>
    <row r="2772" spans="1:15" x14ac:dyDescent="0.25">
      <c r="A2772" t="s">
        <v>2330</v>
      </c>
      <c r="B2772"/>
      <c r="C2772" t="s">
        <v>77</v>
      </c>
      <c r="D2772" s="29">
        <v>3</v>
      </c>
      <c r="E2772" s="29" t="s">
        <v>114</v>
      </c>
      <c r="F2772" t="s">
        <v>113</v>
      </c>
      <c r="G2772" s="29">
        <v>1</v>
      </c>
      <c r="H2772" s="29">
        <v>3</v>
      </c>
      <c r="I2772" s="68">
        <v>9</v>
      </c>
      <c r="K2772" t="s">
        <v>106</v>
      </c>
      <c r="L2772" t="s">
        <v>5249</v>
      </c>
      <c r="M2772" s="66" t="s">
        <v>6906</v>
      </c>
      <c r="O2772" t="str">
        <f t="shared" si="43"/>
        <v/>
      </c>
    </row>
    <row r="2773" spans="1:15" x14ac:dyDescent="0.25">
      <c r="A2773" t="s">
        <v>2330</v>
      </c>
      <c r="B2773"/>
      <c r="C2773" t="s">
        <v>35</v>
      </c>
      <c r="D2773" s="29">
        <v>1</v>
      </c>
      <c r="E2773" s="29" t="s">
        <v>112</v>
      </c>
      <c r="F2773" t="s">
        <v>113</v>
      </c>
      <c r="G2773" s="29">
        <v>1</v>
      </c>
      <c r="H2773" s="29">
        <v>1</v>
      </c>
      <c r="I2773" s="68">
        <v>1</v>
      </c>
      <c r="K2773" t="s">
        <v>106</v>
      </c>
      <c r="L2773" t="s">
        <v>5249</v>
      </c>
      <c r="M2773" s="66"/>
      <c r="O2773" t="str">
        <f t="shared" si="43"/>
        <v/>
      </c>
    </row>
    <row r="2774" spans="1:15" x14ac:dyDescent="0.25">
      <c r="A2774" t="s">
        <v>2330</v>
      </c>
      <c r="B2774"/>
      <c r="C2774" t="s">
        <v>46</v>
      </c>
      <c r="D2774" s="29">
        <v>64</v>
      </c>
      <c r="E2774" s="29" t="s">
        <v>111</v>
      </c>
      <c r="F2774" t="s">
        <v>105</v>
      </c>
      <c r="G2774" s="29">
        <v>1</v>
      </c>
      <c r="H2774" s="29">
        <v>1</v>
      </c>
      <c r="I2774" s="68">
        <v>0.32</v>
      </c>
      <c r="K2774" t="s">
        <v>106</v>
      </c>
      <c r="L2774" t="s">
        <v>5249</v>
      </c>
      <c r="M2774" s="66"/>
      <c r="O2774" t="str">
        <f t="shared" si="43"/>
        <v/>
      </c>
    </row>
    <row r="2775" spans="1:15" x14ac:dyDescent="0.25">
      <c r="A2775" t="s">
        <v>1539</v>
      </c>
      <c r="B2775"/>
      <c r="C2775" t="s">
        <v>77</v>
      </c>
      <c r="D2775" s="29">
        <v>2</v>
      </c>
      <c r="E2775" s="29" t="s">
        <v>114</v>
      </c>
      <c r="F2775" t="s">
        <v>113</v>
      </c>
      <c r="G2775" s="29">
        <v>1</v>
      </c>
      <c r="H2775" s="29">
        <v>1</v>
      </c>
      <c r="I2775" s="68">
        <v>2</v>
      </c>
      <c r="K2775" t="s">
        <v>106</v>
      </c>
      <c r="L2775" t="s">
        <v>4000</v>
      </c>
      <c r="M2775" s="66" t="s">
        <v>6920</v>
      </c>
      <c r="O2775" t="str">
        <f t="shared" si="43"/>
        <v/>
      </c>
    </row>
    <row r="2776" spans="1:15" x14ac:dyDescent="0.25">
      <c r="A2776" t="s">
        <v>1539</v>
      </c>
      <c r="B2776"/>
      <c r="C2776" t="s">
        <v>35</v>
      </c>
      <c r="D2776" s="29">
        <v>4</v>
      </c>
      <c r="E2776" s="29" t="s">
        <v>112</v>
      </c>
      <c r="F2776" t="s">
        <v>113</v>
      </c>
      <c r="G2776" s="29">
        <v>1</v>
      </c>
      <c r="H2776" s="29">
        <v>1</v>
      </c>
      <c r="I2776" s="68">
        <v>4</v>
      </c>
      <c r="K2776" t="s">
        <v>106</v>
      </c>
      <c r="L2776" t="s">
        <v>4000</v>
      </c>
      <c r="M2776" s="66"/>
      <c r="O2776" t="str">
        <f t="shared" si="43"/>
        <v/>
      </c>
    </row>
    <row r="2777" spans="1:15" x14ac:dyDescent="0.25">
      <c r="A2777" t="s">
        <v>2564</v>
      </c>
      <c r="C2777" t="s">
        <v>77</v>
      </c>
      <c r="D2777" s="29">
        <v>34</v>
      </c>
      <c r="E2777" s="29" t="s">
        <v>104</v>
      </c>
      <c r="F2777" t="s">
        <v>105</v>
      </c>
      <c r="G2777" s="29">
        <v>1</v>
      </c>
      <c r="H2777" s="29">
        <v>1</v>
      </c>
      <c r="I2777" s="68">
        <v>0.17</v>
      </c>
      <c r="K2777" t="s">
        <v>150</v>
      </c>
      <c r="L2777" t="s">
        <v>5250</v>
      </c>
      <c r="M2777" s="66" t="s">
        <v>6906</v>
      </c>
      <c r="O2777" t="str">
        <f t="shared" si="43"/>
        <v/>
      </c>
    </row>
    <row r="2778" spans="1:15" x14ac:dyDescent="0.25">
      <c r="A2778" t="s">
        <v>2564</v>
      </c>
      <c r="C2778" t="s">
        <v>35</v>
      </c>
      <c r="D2778" s="29">
        <v>34</v>
      </c>
      <c r="E2778" s="29" t="s">
        <v>108</v>
      </c>
      <c r="F2778" t="s">
        <v>105</v>
      </c>
      <c r="G2778" s="29">
        <v>1</v>
      </c>
      <c r="H2778" s="29">
        <v>1</v>
      </c>
      <c r="I2778" s="68">
        <v>0.17</v>
      </c>
      <c r="K2778" t="s">
        <v>150</v>
      </c>
      <c r="L2778" t="s">
        <v>5250</v>
      </c>
      <c r="M2778" s="66"/>
      <c r="O2778" t="str">
        <f t="shared" si="43"/>
        <v/>
      </c>
    </row>
    <row r="2779" spans="1:15" x14ac:dyDescent="0.25">
      <c r="A2779" t="s">
        <v>2568</v>
      </c>
      <c r="C2779" t="s">
        <v>77</v>
      </c>
      <c r="D2779" s="29">
        <v>34</v>
      </c>
      <c r="E2779" s="29" t="s">
        <v>104</v>
      </c>
      <c r="F2779" t="s">
        <v>105</v>
      </c>
      <c r="G2779" s="29">
        <v>1</v>
      </c>
      <c r="H2779" s="29">
        <v>1</v>
      </c>
      <c r="I2779" s="68">
        <v>0.17</v>
      </c>
      <c r="K2779" t="s">
        <v>150</v>
      </c>
      <c r="L2779" t="s">
        <v>5251</v>
      </c>
      <c r="M2779" s="66" t="s">
        <v>6906</v>
      </c>
      <c r="O2779" t="str">
        <f t="shared" si="43"/>
        <v/>
      </c>
    </row>
    <row r="2780" spans="1:15" x14ac:dyDescent="0.25">
      <c r="A2780" t="s">
        <v>2568</v>
      </c>
      <c r="C2780" t="s">
        <v>35</v>
      </c>
      <c r="D2780" s="29">
        <v>34</v>
      </c>
      <c r="E2780" s="29" t="s">
        <v>108</v>
      </c>
      <c r="F2780" t="s">
        <v>105</v>
      </c>
      <c r="G2780" s="29">
        <v>1</v>
      </c>
      <c r="H2780" s="29">
        <v>1</v>
      </c>
      <c r="I2780" s="68">
        <v>0.17</v>
      </c>
      <c r="K2780" t="s">
        <v>150</v>
      </c>
      <c r="L2780" t="s">
        <v>5251</v>
      </c>
      <c r="M2780" s="66"/>
      <c r="O2780" t="str">
        <f t="shared" si="43"/>
        <v/>
      </c>
    </row>
    <row r="2781" spans="1:15" x14ac:dyDescent="0.25">
      <c r="A2781" t="s">
        <v>2556</v>
      </c>
      <c r="C2781" t="s">
        <v>77</v>
      </c>
      <c r="D2781" s="29">
        <v>34</v>
      </c>
      <c r="E2781" s="29" t="s">
        <v>104</v>
      </c>
      <c r="F2781" t="s">
        <v>105</v>
      </c>
      <c r="G2781" s="29">
        <v>1</v>
      </c>
      <c r="H2781" s="29">
        <v>1</v>
      </c>
      <c r="I2781" s="68">
        <v>0.17</v>
      </c>
      <c r="K2781" t="s">
        <v>150</v>
      </c>
      <c r="L2781" t="s">
        <v>5252</v>
      </c>
      <c r="M2781" s="66" t="s">
        <v>6906</v>
      </c>
      <c r="O2781" t="str">
        <f t="shared" si="43"/>
        <v/>
      </c>
    </row>
    <row r="2782" spans="1:15" x14ac:dyDescent="0.25">
      <c r="A2782" t="s">
        <v>2556</v>
      </c>
      <c r="C2782" t="s">
        <v>35</v>
      </c>
      <c r="D2782" s="29">
        <v>34</v>
      </c>
      <c r="E2782" s="29" t="s">
        <v>108</v>
      </c>
      <c r="F2782" t="s">
        <v>105</v>
      </c>
      <c r="G2782" s="29">
        <v>1</v>
      </c>
      <c r="H2782" s="29">
        <v>1</v>
      </c>
      <c r="I2782" s="68">
        <v>0.17</v>
      </c>
      <c r="K2782" t="s">
        <v>150</v>
      </c>
      <c r="L2782" t="s">
        <v>5252</v>
      </c>
      <c r="M2782" s="66"/>
      <c r="O2782" t="str">
        <f t="shared" si="43"/>
        <v/>
      </c>
    </row>
    <row r="2783" spans="1:15" x14ac:dyDescent="0.25">
      <c r="A2783" t="s">
        <v>2569</v>
      </c>
      <c r="C2783" t="s">
        <v>77</v>
      </c>
      <c r="D2783" s="29">
        <v>34</v>
      </c>
      <c r="E2783" s="29" t="s">
        <v>104</v>
      </c>
      <c r="F2783" t="s">
        <v>105</v>
      </c>
      <c r="G2783" s="29">
        <v>1</v>
      </c>
      <c r="H2783" s="29">
        <v>1</v>
      </c>
      <c r="I2783" s="68">
        <v>0.17</v>
      </c>
      <c r="K2783" t="s">
        <v>150</v>
      </c>
      <c r="L2783" t="s">
        <v>5253</v>
      </c>
      <c r="M2783" s="66" t="s">
        <v>6906</v>
      </c>
      <c r="O2783" t="str">
        <f t="shared" si="43"/>
        <v/>
      </c>
    </row>
    <row r="2784" spans="1:15" x14ac:dyDescent="0.25">
      <c r="A2784" t="s">
        <v>2569</v>
      </c>
      <c r="C2784" t="s">
        <v>35</v>
      </c>
      <c r="D2784" s="29">
        <v>34</v>
      </c>
      <c r="E2784" s="29" t="s">
        <v>108</v>
      </c>
      <c r="F2784" t="s">
        <v>105</v>
      </c>
      <c r="G2784" s="29">
        <v>1</v>
      </c>
      <c r="H2784" s="29">
        <v>1</v>
      </c>
      <c r="I2784" s="68">
        <v>0.17</v>
      </c>
      <c r="K2784" t="s">
        <v>150</v>
      </c>
      <c r="L2784" t="s">
        <v>5253</v>
      </c>
      <c r="M2784" s="66"/>
      <c r="O2784" t="str">
        <f t="shared" si="43"/>
        <v/>
      </c>
    </row>
    <row r="2785" spans="1:15" x14ac:dyDescent="0.25">
      <c r="A2785" t="s">
        <v>2557</v>
      </c>
      <c r="C2785" t="s">
        <v>77</v>
      </c>
      <c r="D2785" s="29">
        <v>34</v>
      </c>
      <c r="E2785" s="29" t="s">
        <v>104</v>
      </c>
      <c r="F2785" t="s">
        <v>105</v>
      </c>
      <c r="G2785" s="29">
        <v>1</v>
      </c>
      <c r="H2785" s="29">
        <v>1</v>
      </c>
      <c r="I2785" s="68">
        <v>0.17</v>
      </c>
      <c r="K2785" t="s">
        <v>150</v>
      </c>
      <c r="L2785" t="s">
        <v>5254</v>
      </c>
      <c r="M2785" s="66" t="s">
        <v>6906</v>
      </c>
      <c r="O2785" t="str">
        <f t="shared" si="43"/>
        <v/>
      </c>
    </row>
    <row r="2786" spans="1:15" x14ac:dyDescent="0.25">
      <c r="A2786" t="s">
        <v>2557</v>
      </c>
      <c r="C2786" t="s">
        <v>35</v>
      </c>
      <c r="D2786" s="29">
        <v>34</v>
      </c>
      <c r="E2786" s="29" t="s">
        <v>108</v>
      </c>
      <c r="F2786" t="s">
        <v>105</v>
      </c>
      <c r="G2786" s="29">
        <v>1</v>
      </c>
      <c r="H2786" s="29">
        <v>1</v>
      </c>
      <c r="I2786" s="68">
        <v>0.17</v>
      </c>
      <c r="K2786" t="s">
        <v>150</v>
      </c>
      <c r="L2786" t="s">
        <v>5254</v>
      </c>
      <c r="M2786" s="66"/>
      <c r="O2786" t="str">
        <f t="shared" si="43"/>
        <v/>
      </c>
    </row>
    <row r="2787" spans="1:15" x14ac:dyDescent="0.25">
      <c r="A2787" t="s">
        <v>2552</v>
      </c>
      <c r="C2787" t="s">
        <v>77</v>
      </c>
      <c r="D2787" s="29">
        <v>34</v>
      </c>
      <c r="E2787" s="29" t="s">
        <v>104</v>
      </c>
      <c r="F2787" t="s">
        <v>105</v>
      </c>
      <c r="G2787" s="29">
        <v>1</v>
      </c>
      <c r="H2787" s="29">
        <v>1</v>
      </c>
      <c r="I2787" s="68">
        <v>0.17</v>
      </c>
      <c r="K2787" t="s">
        <v>150</v>
      </c>
      <c r="L2787" t="s">
        <v>5255</v>
      </c>
      <c r="M2787" s="66" t="s">
        <v>6906</v>
      </c>
      <c r="O2787" t="str">
        <f t="shared" si="43"/>
        <v/>
      </c>
    </row>
    <row r="2788" spans="1:15" x14ac:dyDescent="0.25">
      <c r="A2788" t="s">
        <v>2552</v>
      </c>
      <c r="C2788" t="s">
        <v>35</v>
      </c>
      <c r="D2788" s="29">
        <v>34</v>
      </c>
      <c r="E2788" s="29" t="s">
        <v>108</v>
      </c>
      <c r="F2788" t="s">
        <v>105</v>
      </c>
      <c r="G2788" s="29">
        <v>1</v>
      </c>
      <c r="H2788" s="29">
        <v>1</v>
      </c>
      <c r="I2788" s="68">
        <v>0.17</v>
      </c>
      <c r="K2788" t="s">
        <v>150</v>
      </c>
      <c r="L2788" t="s">
        <v>5255</v>
      </c>
      <c r="M2788" s="66"/>
      <c r="O2788" t="str">
        <f t="shared" si="43"/>
        <v/>
      </c>
    </row>
    <row r="2789" spans="1:15" x14ac:dyDescent="0.25">
      <c r="A2789" t="s">
        <v>2211</v>
      </c>
      <c r="B2789"/>
      <c r="C2789" t="s">
        <v>77</v>
      </c>
      <c r="D2789" s="29">
        <v>2</v>
      </c>
      <c r="E2789" s="29" t="s">
        <v>114</v>
      </c>
      <c r="F2789" t="s">
        <v>113</v>
      </c>
      <c r="G2789" s="29">
        <v>1</v>
      </c>
      <c r="H2789" s="29">
        <v>4</v>
      </c>
      <c r="I2789" s="68">
        <v>8</v>
      </c>
      <c r="K2789" t="s">
        <v>106</v>
      </c>
      <c r="L2789" t="s">
        <v>3990</v>
      </c>
      <c r="M2789" s="66" t="s">
        <v>6920</v>
      </c>
      <c r="O2789" t="str">
        <f t="shared" si="43"/>
        <v/>
      </c>
    </row>
    <row r="2790" spans="1:15" x14ac:dyDescent="0.25">
      <c r="A2790" t="s">
        <v>2211</v>
      </c>
      <c r="B2790"/>
      <c r="C2790" t="s">
        <v>47</v>
      </c>
      <c r="D2790" s="29">
        <v>64</v>
      </c>
      <c r="E2790" s="29" t="s">
        <v>109</v>
      </c>
      <c r="F2790" t="s">
        <v>105</v>
      </c>
      <c r="G2790" s="29">
        <v>1</v>
      </c>
      <c r="H2790" s="29">
        <v>1</v>
      </c>
      <c r="I2790" s="68">
        <v>0.32</v>
      </c>
      <c r="K2790" t="s">
        <v>106</v>
      </c>
      <c r="L2790" t="s">
        <v>3990</v>
      </c>
      <c r="M2790" s="66"/>
      <c r="O2790" t="str">
        <f t="shared" si="43"/>
        <v/>
      </c>
    </row>
    <row r="2791" spans="1:15" x14ac:dyDescent="0.25">
      <c r="A2791" t="s">
        <v>2211</v>
      </c>
      <c r="B2791"/>
      <c r="C2791" t="s">
        <v>35</v>
      </c>
      <c r="D2791" s="29">
        <v>2</v>
      </c>
      <c r="E2791" s="29" t="s">
        <v>112</v>
      </c>
      <c r="F2791" t="s">
        <v>113</v>
      </c>
      <c r="G2791" s="29">
        <v>1</v>
      </c>
      <c r="H2791" s="29">
        <v>5</v>
      </c>
      <c r="I2791" s="68">
        <v>10</v>
      </c>
      <c r="K2791" t="s">
        <v>106</v>
      </c>
      <c r="L2791" t="s">
        <v>3990</v>
      </c>
      <c r="M2791" s="66"/>
      <c r="O2791" t="str">
        <f t="shared" si="43"/>
        <v/>
      </c>
    </row>
    <row r="2792" spans="1:15" x14ac:dyDescent="0.25">
      <c r="A2792" t="s">
        <v>3009</v>
      </c>
      <c r="B2792"/>
      <c r="C2792" t="s">
        <v>77</v>
      </c>
      <c r="D2792" s="29">
        <v>64</v>
      </c>
      <c r="E2792" s="29" t="s">
        <v>104</v>
      </c>
      <c r="F2792" t="s">
        <v>105</v>
      </c>
      <c r="G2792" s="29">
        <v>2</v>
      </c>
      <c r="H2792" s="29">
        <v>1</v>
      </c>
      <c r="I2792" s="68">
        <v>0.64</v>
      </c>
      <c r="K2792" t="s">
        <v>106</v>
      </c>
      <c r="L2792" t="s">
        <v>3913</v>
      </c>
      <c r="M2792" s="66" t="s">
        <v>6920</v>
      </c>
      <c r="O2792" t="str">
        <f t="shared" si="43"/>
        <v/>
      </c>
    </row>
    <row r="2793" spans="1:15" x14ac:dyDescent="0.25">
      <c r="A2793" t="s">
        <v>3009</v>
      </c>
      <c r="B2793"/>
      <c r="C2793" t="s">
        <v>35</v>
      </c>
      <c r="D2793" s="29">
        <v>96</v>
      </c>
      <c r="E2793" s="29" t="s">
        <v>108</v>
      </c>
      <c r="F2793" t="s">
        <v>105</v>
      </c>
      <c r="G2793" s="29">
        <v>2</v>
      </c>
      <c r="H2793" s="29">
        <v>1</v>
      </c>
      <c r="I2793" s="68">
        <v>0.96</v>
      </c>
      <c r="K2793" t="s">
        <v>106</v>
      </c>
      <c r="L2793" t="s">
        <v>3913</v>
      </c>
      <c r="M2793" s="66"/>
      <c r="O2793" t="str">
        <f t="shared" si="43"/>
        <v/>
      </c>
    </row>
    <row r="2794" spans="1:15" x14ac:dyDescent="0.25">
      <c r="A2794" t="s">
        <v>2553</v>
      </c>
      <c r="C2794" t="s">
        <v>77</v>
      </c>
      <c r="D2794" s="29">
        <v>34</v>
      </c>
      <c r="E2794" s="29" t="s">
        <v>104</v>
      </c>
      <c r="F2794" t="s">
        <v>105</v>
      </c>
      <c r="G2794" s="29">
        <v>1</v>
      </c>
      <c r="H2794" s="29">
        <v>1</v>
      </c>
      <c r="I2794" s="68">
        <v>0.17</v>
      </c>
      <c r="K2794" t="s">
        <v>150</v>
      </c>
      <c r="L2794" t="s">
        <v>5256</v>
      </c>
      <c r="M2794" s="66" t="s">
        <v>6906</v>
      </c>
      <c r="O2794" t="str">
        <f t="shared" si="43"/>
        <v/>
      </c>
    </row>
    <row r="2795" spans="1:15" x14ac:dyDescent="0.25">
      <c r="A2795" t="s">
        <v>2553</v>
      </c>
      <c r="C2795" t="s">
        <v>35</v>
      </c>
      <c r="D2795" s="29">
        <v>34</v>
      </c>
      <c r="E2795" s="29" t="s">
        <v>108</v>
      </c>
      <c r="F2795" t="s">
        <v>105</v>
      </c>
      <c r="G2795" s="29">
        <v>1</v>
      </c>
      <c r="H2795" s="29">
        <v>1</v>
      </c>
      <c r="I2795" s="68">
        <v>0.17</v>
      </c>
      <c r="K2795" t="s">
        <v>150</v>
      </c>
      <c r="L2795" t="s">
        <v>5256</v>
      </c>
      <c r="M2795" s="66"/>
      <c r="O2795" t="str">
        <f t="shared" si="43"/>
        <v/>
      </c>
    </row>
    <row r="2796" spans="1:15" x14ac:dyDescent="0.25">
      <c r="A2796" t="s">
        <v>2566</v>
      </c>
      <c r="C2796" t="s">
        <v>77</v>
      </c>
      <c r="D2796" s="29">
        <v>34</v>
      </c>
      <c r="E2796" s="29" t="s">
        <v>104</v>
      </c>
      <c r="F2796" t="s">
        <v>105</v>
      </c>
      <c r="G2796" s="29">
        <v>1</v>
      </c>
      <c r="H2796" s="29">
        <v>1</v>
      </c>
      <c r="I2796" s="68">
        <v>0.17</v>
      </c>
      <c r="K2796" t="s">
        <v>150</v>
      </c>
      <c r="L2796" t="s">
        <v>5257</v>
      </c>
      <c r="M2796" s="66" t="s">
        <v>6906</v>
      </c>
      <c r="O2796" t="str">
        <f t="shared" si="43"/>
        <v/>
      </c>
    </row>
    <row r="2797" spans="1:15" x14ac:dyDescent="0.25">
      <c r="A2797" t="s">
        <v>2566</v>
      </c>
      <c r="C2797" t="s">
        <v>35</v>
      </c>
      <c r="D2797" s="29">
        <v>34</v>
      </c>
      <c r="E2797" s="29" t="s">
        <v>108</v>
      </c>
      <c r="F2797" t="s">
        <v>105</v>
      </c>
      <c r="G2797" s="29">
        <v>1</v>
      </c>
      <c r="H2797" s="29">
        <v>1</v>
      </c>
      <c r="I2797" s="68">
        <v>0.17</v>
      </c>
      <c r="K2797" t="s">
        <v>150</v>
      </c>
      <c r="L2797" t="s">
        <v>5257</v>
      </c>
      <c r="M2797" s="66"/>
      <c r="O2797" t="str">
        <f t="shared" si="43"/>
        <v/>
      </c>
    </row>
    <row r="2798" spans="1:15" x14ac:dyDescent="0.25">
      <c r="A2798" t="s">
        <v>174</v>
      </c>
      <c r="B2798"/>
      <c r="C2798" t="s">
        <v>35</v>
      </c>
      <c r="D2798" s="29">
        <v>34</v>
      </c>
      <c r="E2798" s="29" t="s">
        <v>108</v>
      </c>
      <c r="F2798" t="s">
        <v>105</v>
      </c>
      <c r="G2798" s="29">
        <v>1</v>
      </c>
      <c r="H2798" s="29">
        <v>1</v>
      </c>
      <c r="I2798" s="68">
        <v>0.17</v>
      </c>
      <c r="K2798" t="s">
        <v>106</v>
      </c>
      <c r="L2798" t="s">
        <v>5258</v>
      </c>
      <c r="M2798" s="66"/>
      <c r="O2798" t="str">
        <f t="shared" si="43"/>
        <v/>
      </c>
    </row>
    <row r="2799" spans="1:15" x14ac:dyDescent="0.25">
      <c r="A2799" t="s">
        <v>174</v>
      </c>
      <c r="B2799"/>
      <c r="C2799" t="s">
        <v>47</v>
      </c>
      <c r="D2799" s="29">
        <v>64</v>
      </c>
      <c r="E2799" s="29" t="s">
        <v>109</v>
      </c>
      <c r="F2799" t="s">
        <v>105</v>
      </c>
      <c r="G2799" s="29">
        <v>1</v>
      </c>
      <c r="H2799" s="29">
        <v>1</v>
      </c>
      <c r="I2799" s="68">
        <v>0.32</v>
      </c>
      <c r="K2799" t="s">
        <v>106</v>
      </c>
      <c r="L2799" t="s">
        <v>5258</v>
      </c>
      <c r="M2799" s="66"/>
      <c r="O2799" t="str">
        <f t="shared" si="43"/>
        <v/>
      </c>
    </row>
    <row r="2800" spans="1:15" x14ac:dyDescent="0.25">
      <c r="A2800" t="s">
        <v>174</v>
      </c>
      <c r="B2800"/>
      <c r="C2800" t="s">
        <v>77</v>
      </c>
      <c r="D2800" s="29">
        <v>34</v>
      </c>
      <c r="E2800" s="29" t="s">
        <v>104</v>
      </c>
      <c r="F2800" t="s">
        <v>105</v>
      </c>
      <c r="G2800" s="29">
        <v>1</v>
      </c>
      <c r="H2800" s="29">
        <v>1</v>
      </c>
      <c r="I2800" s="68">
        <v>0.17</v>
      </c>
      <c r="K2800" t="s">
        <v>106</v>
      </c>
      <c r="L2800" t="s">
        <v>5258</v>
      </c>
      <c r="M2800" s="66" t="s">
        <v>6906</v>
      </c>
      <c r="O2800" t="str">
        <f t="shared" si="43"/>
        <v/>
      </c>
    </row>
    <row r="2801" spans="1:15" x14ac:dyDescent="0.25">
      <c r="A2801" t="s">
        <v>1813</v>
      </c>
      <c r="B2801" s="103">
        <v>2</v>
      </c>
      <c r="C2801" t="s">
        <v>77</v>
      </c>
      <c r="D2801" s="29">
        <v>64</v>
      </c>
      <c r="E2801" s="29" t="s">
        <v>104</v>
      </c>
      <c r="F2801" t="s">
        <v>105</v>
      </c>
      <c r="G2801" s="29">
        <v>2</v>
      </c>
      <c r="H2801" s="29">
        <v>1</v>
      </c>
      <c r="I2801" s="68">
        <v>0.64</v>
      </c>
      <c r="K2801" t="s">
        <v>150</v>
      </c>
      <c r="L2801" t="s">
        <v>5259</v>
      </c>
      <c r="M2801" s="66" t="s">
        <v>6906</v>
      </c>
      <c r="O2801" t="str">
        <f t="shared" si="43"/>
        <v/>
      </c>
    </row>
    <row r="2802" spans="1:15" x14ac:dyDescent="0.25">
      <c r="A2802" t="s">
        <v>1813</v>
      </c>
      <c r="C2802" t="s">
        <v>35</v>
      </c>
      <c r="D2802" s="29">
        <v>64</v>
      </c>
      <c r="E2802" s="29" t="s">
        <v>108</v>
      </c>
      <c r="F2802" t="s">
        <v>105</v>
      </c>
      <c r="G2802" s="29">
        <v>2</v>
      </c>
      <c r="H2802" s="29">
        <v>1</v>
      </c>
      <c r="I2802" s="68">
        <v>0.64</v>
      </c>
      <c r="K2802" t="s">
        <v>150</v>
      </c>
      <c r="L2802" t="s">
        <v>5259</v>
      </c>
      <c r="M2802" s="66"/>
      <c r="O2802" t="str">
        <f t="shared" si="43"/>
        <v/>
      </c>
    </row>
    <row r="2803" spans="1:15" x14ac:dyDescent="0.25">
      <c r="A2803" t="s">
        <v>1813</v>
      </c>
      <c r="C2803" t="s">
        <v>46</v>
      </c>
      <c r="D2803" s="29">
        <v>64</v>
      </c>
      <c r="E2803" s="29" t="s">
        <v>111</v>
      </c>
      <c r="F2803" t="s">
        <v>105</v>
      </c>
      <c r="G2803" s="29">
        <v>2</v>
      </c>
      <c r="H2803" s="29">
        <v>1</v>
      </c>
      <c r="I2803" s="68">
        <v>0.64</v>
      </c>
      <c r="K2803" t="s">
        <v>150</v>
      </c>
      <c r="L2803" t="s">
        <v>5259</v>
      </c>
      <c r="M2803" s="66"/>
      <c r="O2803" t="str">
        <f t="shared" si="43"/>
        <v/>
      </c>
    </row>
    <row r="2804" spans="1:15" x14ac:dyDescent="0.25">
      <c r="A2804" t="s">
        <v>2565</v>
      </c>
      <c r="C2804" t="s">
        <v>77</v>
      </c>
      <c r="D2804" s="29">
        <v>34</v>
      </c>
      <c r="E2804" s="29" t="s">
        <v>104</v>
      </c>
      <c r="F2804" t="s">
        <v>105</v>
      </c>
      <c r="G2804" s="29">
        <v>1</v>
      </c>
      <c r="H2804" s="29">
        <v>1</v>
      </c>
      <c r="I2804" s="68">
        <v>0.17</v>
      </c>
      <c r="K2804" t="s">
        <v>150</v>
      </c>
      <c r="L2804" t="s">
        <v>5260</v>
      </c>
      <c r="M2804" s="66" t="s">
        <v>6906</v>
      </c>
      <c r="O2804" t="str">
        <f t="shared" si="43"/>
        <v/>
      </c>
    </row>
    <row r="2805" spans="1:15" x14ac:dyDescent="0.25">
      <c r="A2805" t="s">
        <v>2565</v>
      </c>
      <c r="C2805" t="s">
        <v>35</v>
      </c>
      <c r="D2805" s="29">
        <v>34</v>
      </c>
      <c r="E2805" s="29" t="s">
        <v>108</v>
      </c>
      <c r="F2805" t="s">
        <v>105</v>
      </c>
      <c r="G2805" s="29">
        <v>1</v>
      </c>
      <c r="H2805" s="29">
        <v>1</v>
      </c>
      <c r="I2805" s="68">
        <v>0.17</v>
      </c>
      <c r="K2805" t="s">
        <v>150</v>
      </c>
      <c r="L2805" t="s">
        <v>5260</v>
      </c>
      <c r="M2805" s="66"/>
      <c r="O2805" t="str">
        <f t="shared" si="43"/>
        <v/>
      </c>
    </row>
    <row r="2806" spans="1:15" x14ac:dyDescent="0.25">
      <c r="A2806" t="s">
        <v>1840</v>
      </c>
      <c r="B2806" s="103">
        <v>78</v>
      </c>
      <c r="C2806" t="s">
        <v>77</v>
      </c>
      <c r="D2806" s="29">
        <v>4</v>
      </c>
      <c r="E2806" s="29" t="s">
        <v>114</v>
      </c>
      <c r="F2806" t="s">
        <v>113</v>
      </c>
      <c r="G2806" s="29">
        <v>1</v>
      </c>
      <c r="H2806" s="29">
        <v>3</v>
      </c>
      <c r="I2806" s="68">
        <v>12</v>
      </c>
      <c r="K2806" t="s">
        <v>150</v>
      </c>
      <c r="L2806" t="s">
        <v>5261</v>
      </c>
      <c r="M2806" s="66" t="s">
        <v>6906</v>
      </c>
      <c r="O2806" t="str">
        <f t="shared" si="43"/>
        <v/>
      </c>
    </row>
    <row r="2807" spans="1:15" x14ac:dyDescent="0.25">
      <c r="A2807" t="s">
        <v>1840</v>
      </c>
      <c r="C2807" t="s">
        <v>35</v>
      </c>
      <c r="D2807" s="29">
        <v>4</v>
      </c>
      <c r="E2807" s="29" t="s">
        <v>112</v>
      </c>
      <c r="F2807" t="s">
        <v>113</v>
      </c>
      <c r="G2807" s="29">
        <v>1</v>
      </c>
      <c r="H2807" s="29">
        <v>3</v>
      </c>
      <c r="I2807" s="68">
        <v>12</v>
      </c>
      <c r="K2807" t="s">
        <v>150</v>
      </c>
      <c r="L2807" t="s">
        <v>5261</v>
      </c>
      <c r="M2807" s="66"/>
      <c r="O2807" t="str">
        <f t="shared" si="43"/>
        <v/>
      </c>
    </row>
    <row r="2808" spans="1:15" x14ac:dyDescent="0.25">
      <c r="A2808" t="s">
        <v>1840</v>
      </c>
      <c r="C2808" t="s">
        <v>46</v>
      </c>
      <c r="D2808" s="29">
        <v>96</v>
      </c>
      <c r="E2808" s="29" t="s">
        <v>111</v>
      </c>
      <c r="F2808" t="s">
        <v>105</v>
      </c>
      <c r="G2808" s="29">
        <v>1</v>
      </c>
      <c r="H2808" s="29">
        <v>1</v>
      </c>
      <c r="I2808" s="68">
        <v>0.48</v>
      </c>
      <c r="K2808" t="s">
        <v>150</v>
      </c>
      <c r="L2808" t="s">
        <v>5261</v>
      </c>
      <c r="M2808" s="66"/>
      <c r="O2808" t="str">
        <f t="shared" si="43"/>
        <v/>
      </c>
    </row>
    <row r="2809" spans="1:15" x14ac:dyDescent="0.25">
      <c r="A2809" t="s">
        <v>1896</v>
      </c>
      <c r="B2809"/>
      <c r="C2809" t="s">
        <v>77</v>
      </c>
      <c r="D2809" s="29">
        <v>2</v>
      </c>
      <c r="E2809" s="29" t="s">
        <v>114</v>
      </c>
      <c r="F2809" t="s">
        <v>113</v>
      </c>
      <c r="G2809" s="29">
        <v>1</v>
      </c>
      <c r="H2809" s="29">
        <v>1</v>
      </c>
      <c r="I2809" s="68">
        <v>2</v>
      </c>
      <c r="K2809" t="s">
        <v>106</v>
      </c>
      <c r="L2809" t="s">
        <v>4015</v>
      </c>
      <c r="M2809" s="66" t="s">
        <v>6920</v>
      </c>
      <c r="O2809" t="str">
        <f t="shared" si="43"/>
        <v/>
      </c>
    </row>
    <row r="2810" spans="1:15" x14ac:dyDescent="0.25">
      <c r="A2810" t="s">
        <v>1896</v>
      </c>
      <c r="B2810"/>
      <c r="C2810" t="s">
        <v>35</v>
      </c>
      <c r="D2810" s="29">
        <v>2</v>
      </c>
      <c r="E2810" s="29" t="s">
        <v>112</v>
      </c>
      <c r="F2810" t="s">
        <v>113</v>
      </c>
      <c r="G2810" s="29">
        <v>1</v>
      </c>
      <c r="H2810" s="29">
        <v>1</v>
      </c>
      <c r="I2810" s="68">
        <v>2</v>
      </c>
      <c r="K2810" t="s">
        <v>106</v>
      </c>
      <c r="L2810" t="s">
        <v>4015</v>
      </c>
      <c r="M2810" s="66"/>
      <c r="O2810" t="str">
        <f t="shared" si="43"/>
        <v/>
      </c>
    </row>
    <row r="2811" spans="1:15" x14ac:dyDescent="0.25">
      <c r="A2811" t="s">
        <v>2554</v>
      </c>
      <c r="C2811" t="s">
        <v>77</v>
      </c>
      <c r="D2811" s="29">
        <v>34</v>
      </c>
      <c r="E2811" s="29" t="s">
        <v>104</v>
      </c>
      <c r="F2811" t="s">
        <v>105</v>
      </c>
      <c r="G2811" s="29">
        <v>1</v>
      </c>
      <c r="H2811" s="29">
        <v>1</v>
      </c>
      <c r="I2811" s="68">
        <v>0.17</v>
      </c>
      <c r="K2811" t="s">
        <v>150</v>
      </c>
      <c r="L2811" t="s">
        <v>5262</v>
      </c>
      <c r="M2811" s="66" t="s">
        <v>6906</v>
      </c>
      <c r="O2811" t="str">
        <f t="shared" si="43"/>
        <v/>
      </c>
    </row>
    <row r="2812" spans="1:15" x14ac:dyDescent="0.25">
      <c r="A2812" t="s">
        <v>2554</v>
      </c>
      <c r="C2812" t="s">
        <v>35</v>
      </c>
      <c r="D2812" s="29">
        <v>34</v>
      </c>
      <c r="E2812" s="29" t="s">
        <v>108</v>
      </c>
      <c r="F2812" t="s">
        <v>105</v>
      </c>
      <c r="G2812" s="29">
        <v>1</v>
      </c>
      <c r="H2812" s="29">
        <v>1</v>
      </c>
      <c r="I2812" s="68">
        <v>0.17</v>
      </c>
      <c r="K2812" t="s">
        <v>150</v>
      </c>
      <c r="L2812" t="s">
        <v>5262</v>
      </c>
      <c r="M2812" s="66"/>
      <c r="O2812" t="str">
        <f t="shared" si="43"/>
        <v/>
      </c>
    </row>
    <row r="2813" spans="1:15" x14ac:dyDescent="0.25">
      <c r="A2813" t="s">
        <v>2204</v>
      </c>
      <c r="B2813"/>
      <c r="C2813" t="s">
        <v>77</v>
      </c>
      <c r="D2813" s="29">
        <v>1</v>
      </c>
      <c r="E2813" s="29" t="s">
        <v>114</v>
      </c>
      <c r="F2813" t="s">
        <v>113</v>
      </c>
      <c r="G2813" s="29">
        <v>1</v>
      </c>
      <c r="H2813" s="29">
        <v>2</v>
      </c>
      <c r="I2813" s="68">
        <v>2</v>
      </c>
      <c r="K2813" t="s">
        <v>106</v>
      </c>
      <c r="L2813" t="s">
        <v>5263</v>
      </c>
      <c r="M2813" s="66" t="s">
        <v>6906</v>
      </c>
      <c r="O2813" t="str">
        <f t="shared" si="43"/>
        <v/>
      </c>
    </row>
    <row r="2814" spans="1:15" x14ac:dyDescent="0.25">
      <c r="A2814" t="s">
        <v>2204</v>
      </c>
      <c r="B2814"/>
      <c r="C2814" t="s">
        <v>77</v>
      </c>
      <c r="D2814" s="29">
        <v>4</v>
      </c>
      <c r="E2814" s="29" t="s">
        <v>114</v>
      </c>
      <c r="F2814" t="s">
        <v>113</v>
      </c>
      <c r="G2814" s="29">
        <v>1</v>
      </c>
      <c r="H2814" s="29">
        <v>3</v>
      </c>
      <c r="I2814" s="68">
        <v>12</v>
      </c>
      <c r="K2814" t="s">
        <v>106</v>
      </c>
      <c r="L2814" t="s">
        <v>5263</v>
      </c>
      <c r="M2814" s="66" t="s">
        <v>6906</v>
      </c>
      <c r="O2814" t="str">
        <f t="shared" si="43"/>
        <v/>
      </c>
    </row>
    <row r="2815" spans="1:15" x14ac:dyDescent="0.25">
      <c r="A2815" t="s">
        <v>2204</v>
      </c>
      <c r="B2815"/>
      <c r="C2815" t="s">
        <v>35</v>
      </c>
      <c r="D2815" s="29">
        <v>4</v>
      </c>
      <c r="E2815" s="29" t="s">
        <v>112</v>
      </c>
      <c r="F2815" t="s">
        <v>113</v>
      </c>
      <c r="G2815" s="29">
        <v>2</v>
      </c>
      <c r="H2815" s="29">
        <v>3</v>
      </c>
      <c r="I2815" s="68">
        <v>24</v>
      </c>
      <c r="K2815" t="s">
        <v>106</v>
      </c>
      <c r="L2815" t="s">
        <v>5263</v>
      </c>
      <c r="M2815" s="66"/>
      <c r="O2815" t="str">
        <f t="shared" si="43"/>
        <v/>
      </c>
    </row>
    <row r="2816" spans="1:15" x14ac:dyDescent="0.25">
      <c r="A2816" t="s">
        <v>2204</v>
      </c>
      <c r="B2816"/>
      <c r="C2816" t="s">
        <v>47</v>
      </c>
      <c r="D2816" s="29">
        <v>64</v>
      </c>
      <c r="E2816" s="29" t="s">
        <v>109</v>
      </c>
      <c r="F2816" t="s">
        <v>105</v>
      </c>
      <c r="G2816" s="29">
        <v>3</v>
      </c>
      <c r="H2816" s="29">
        <v>3</v>
      </c>
      <c r="I2816" s="68">
        <v>2.88</v>
      </c>
      <c r="K2816" t="s">
        <v>106</v>
      </c>
      <c r="L2816" t="s">
        <v>5263</v>
      </c>
      <c r="M2816" s="66"/>
      <c r="O2816" t="str">
        <f t="shared" si="43"/>
        <v/>
      </c>
    </row>
    <row r="2817" spans="1:15" x14ac:dyDescent="0.25">
      <c r="A2817" t="s">
        <v>2204</v>
      </c>
      <c r="B2817"/>
      <c r="C2817" t="s">
        <v>35</v>
      </c>
      <c r="D2817" s="29">
        <v>4</v>
      </c>
      <c r="E2817" s="29" t="s">
        <v>112</v>
      </c>
      <c r="F2817" t="s">
        <v>113</v>
      </c>
      <c r="G2817" s="29">
        <v>1</v>
      </c>
      <c r="H2817" s="29">
        <v>4</v>
      </c>
      <c r="I2817" s="68">
        <v>16</v>
      </c>
      <c r="K2817" t="s">
        <v>106</v>
      </c>
      <c r="L2817" t="s">
        <v>5263</v>
      </c>
      <c r="M2817" s="66"/>
      <c r="O2817" t="str">
        <f t="shared" si="43"/>
        <v/>
      </c>
    </row>
    <row r="2818" spans="1:15" x14ac:dyDescent="0.25">
      <c r="A2818" t="s">
        <v>3165</v>
      </c>
      <c r="B2818"/>
      <c r="C2818" t="s">
        <v>77</v>
      </c>
      <c r="D2818" s="29">
        <v>2</v>
      </c>
      <c r="E2818" s="29" t="s">
        <v>616</v>
      </c>
      <c r="F2818" t="s">
        <v>113</v>
      </c>
      <c r="G2818" s="29">
        <v>3</v>
      </c>
      <c r="H2818" s="29">
        <v>1</v>
      </c>
      <c r="I2818" s="68">
        <v>6</v>
      </c>
      <c r="K2818" t="s">
        <v>106</v>
      </c>
      <c r="L2818" t="s">
        <v>4158</v>
      </c>
      <c r="M2818" s="66" t="s">
        <v>6920</v>
      </c>
      <c r="O2818" t="str">
        <f t="shared" si="43"/>
        <v/>
      </c>
    </row>
    <row r="2819" spans="1:15" x14ac:dyDescent="0.25">
      <c r="A2819" t="s">
        <v>3165</v>
      </c>
      <c r="B2819"/>
      <c r="C2819" t="s">
        <v>35</v>
      </c>
      <c r="D2819" s="29">
        <v>96</v>
      </c>
      <c r="E2819" s="29" t="s">
        <v>108</v>
      </c>
      <c r="F2819" t="s">
        <v>105</v>
      </c>
      <c r="G2819" s="29">
        <v>4</v>
      </c>
      <c r="H2819" s="29">
        <v>1</v>
      </c>
      <c r="I2819" s="68">
        <v>1.92</v>
      </c>
      <c r="K2819" t="s">
        <v>106</v>
      </c>
      <c r="L2819" t="s">
        <v>4158</v>
      </c>
      <c r="M2819" s="66"/>
      <c r="O2819" t="str">
        <f t="shared" si="43"/>
        <v/>
      </c>
    </row>
    <row r="2820" spans="1:15" x14ac:dyDescent="0.25">
      <c r="A2820" t="s">
        <v>3165</v>
      </c>
      <c r="B2820"/>
      <c r="C2820" t="s">
        <v>35</v>
      </c>
      <c r="D2820" s="29">
        <v>96</v>
      </c>
      <c r="E2820" s="29" t="s">
        <v>108</v>
      </c>
      <c r="F2820" t="s">
        <v>105</v>
      </c>
      <c r="G2820" s="29">
        <v>4</v>
      </c>
      <c r="H2820" s="29">
        <v>1</v>
      </c>
      <c r="I2820" s="68">
        <v>1.92</v>
      </c>
      <c r="K2820" t="s">
        <v>106</v>
      </c>
      <c r="L2820" t="s">
        <v>4158</v>
      </c>
      <c r="M2820" s="66"/>
      <c r="O2820" t="str">
        <f t="shared" si="43"/>
        <v/>
      </c>
    </row>
    <row r="2821" spans="1:15" x14ac:dyDescent="0.25">
      <c r="A2821" t="s">
        <v>3165</v>
      </c>
      <c r="B2821"/>
      <c r="C2821" t="s">
        <v>35</v>
      </c>
      <c r="D2821" s="29">
        <v>96</v>
      </c>
      <c r="E2821" s="29" t="s">
        <v>108</v>
      </c>
      <c r="F2821" t="s">
        <v>105</v>
      </c>
      <c r="G2821" s="29">
        <v>1</v>
      </c>
      <c r="H2821" s="29">
        <v>1</v>
      </c>
      <c r="I2821" s="68">
        <v>0.48</v>
      </c>
      <c r="K2821" t="s">
        <v>106</v>
      </c>
      <c r="L2821" t="s">
        <v>4158</v>
      </c>
      <c r="M2821" s="66"/>
      <c r="O2821" t="str">
        <f t="shared" si="43"/>
        <v/>
      </c>
    </row>
    <row r="2822" spans="1:15" x14ac:dyDescent="0.25">
      <c r="A2822" t="s">
        <v>3249</v>
      </c>
      <c r="B2822"/>
      <c r="C2822" t="s">
        <v>77</v>
      </c>
      <c r="D2822" s="29">
        <v>96</v>
      </c>
      <c r="E2822" s="29" t="s">
        <v>104</v>
      </c>
      <c r="F2822" t="s">
        <v>105</v>
      </c>
      <c r="G2822" s="29">
        <v>1</v>
      </c>
      <c r="H2822" s="29">
        <v>1</v>
      </c>
      <c r="I2822" s="68">
        <v>0.48</v>
      </c>
      <c r="K2822" t="s">
        <v>106</v>
      </c>
      <c r="L2822" t="s">
        <v>3910</v>
      </c>
      <c r="M2822" s="66" t="s">
        <v>6920</v>
      </c>
      <c r="O2822" t="str">
        <f t="shared" si="43"/>
        <v/>
      </c>
    </row>
    <row r="2823" spans="1:15" x14ac:dyDescent="0.25">
      <c r="A2823" t="s">
        <v>3249</v>
      </c>
      <c r="B2823"/>
      <c r="C2823" t="s">
        <v>35</v>
      </c>
      <c r="D2823" s="29">
        <v>96</v>
      </c>
      <c r="E2823" s="29" t="s">
        <v>108</v>
      </c>
      <c r="F2823" t="s">
        <v>105</v>
      </c>
      <c r="G2823" s="29">
        <v>2</v>
      </c>
      <c r="H2823" s="29">
        <v>1</v>
      </c>
      <c r="I2823" s="68">
        <v>0.96</v>
      </c>
      <c r="K2823" t="s">
        <v>106</v>
      </c>
      <c r="L2823" t="s">
        <v>3910</v>
      </c>
      <c r="M2823" s="66"/>
      <c r="O2823" t="str">
        <f t="shared" si="43"/>
        <v/>
      </c>
    </row>
    <row r="2824" spans="1:15" x14ac:dyDescent="0.25">
      <c r="A2824" t="s">
        <v>2977</v>
      </c>
      <c r="B2824" s="103">
        <v>3</v>
      </c>
      <c r="C2824" t="s">
        <v>77</v>
      </c>
      <c r="D2824" s="29">
        <v>1</v>
      </c>
      <c r="E2824" s="29" t="s">
        <v>114</v>
      </c>
      <c r="F2824" t="s">
        <v>113</v>
      </c>
      <c r="G2824" s="29">
        <v>1</v>
      </c>
      <c r="H2824" s="29">
        <v>1</v>
      </c>
      <c r="I2824" s="68">
        <v>1</v>
      </c>
      <c r="J2824">
        <v>49</v>
      </c>
      <c r="K2824" t="s">
        <v>150</v>
      </c>
      <c r="L2824" t="s">
        <v>5264</v>
      </c>
      <c r="M2824" s="66" t="s">
        <v>6906</v>
      </c>
      <c r="O2824" t="str">
        <f t="shared" si="43"/>
        <v/>
      </c>
    </row>
    <row r="2825" spans="1:15" x14ac:dyDescent="0.25">
      <c r="A2825" t="s">
        <v>2977</v>
      </c>
      <c r="B2825" s="103">
        <v>3</v>
      </c>
      <c r="C2825" t="s">
        <v>35</v>
      </c>
      <c r="D2825" s="29">
        <v>96</v>
      </c>
      <c r="E2825" s="29" t="s">
        <v>108</v>
      </c>
      <c r="F2825" t="s">
        <v>105</v>
      </c>
      <c r="G2825" s="29">
        <v>2</v>
      </c>
      <c r="H2825" s="29">
        <v>1</v>
      </c>
      <c r="I2825" s="68">
        <v>0.96</v>
      </c>
      <c r="J2825">
        <v>49</v>
      </c>
      <c r="K2825" t="s">
        <v>150</v>
      </c>
      <c r="L2825" t="s">
        <v>5264</v>
      </c>
      <c r="M2825" s="66"/>
      <c r="O2825" t="str">
        <f t="shared" ref="O2825:O2888" si="44">TRIM(N2825)</f>
        <v/>
      </c>
    </row>
    <row r="2826" spans="1:15" x14ac:dyDescent="0.25">
      <c r="A2826" t="s">
        <v>2977</v>
      </c>
      <c r="B2826" s="103">
        <v>3</v>
      </c>
      <c r="C2826" t="s">
        <v>46</v>
      </c>
      <c r="D2826" s="29">
        <v>64</v>
      </c>
      <c r="E2826" s="29" t="s">
        <v>111</v>
      </c>
      <c r="F2826" t="s">
        <v>105</v>
      </c>
      <c r="G2826" s="29">
        <v>2</v>
      </c>
      <c r="H2826" s="29">
        <v>1</v>
      </c>
      <c r="I2826" s="68">
        <v>0.64</v>
      </c>
      <c r="J2826">
        <v>49</v>
      </c>
      <c r="K2826" t="s">
        <v>150</v>
      </c>
      <c r="L2826" t="s">
        <v>5264</v>
      </c>
      <c r="M2826" s="66"/>
      <c r="O2826" t="str">
        <f t="shared" si="44"/>
        <v/>
      </c>
    </row>
    <row r="2827" spans="1:15" x14ac:dyDescent="0.25">
      <c r="A2827" t="s">
        <v>2563</v>
      </c>
      <c r="C2827" t="s">
        <v>77</v>
      </c>
      <c r="D2827" s="29">
        <v>34</v>
      </c>
      <c r="E2827" s="29" t="s">
        <v>104</v>
      </c>
      <c r="F2827" t="s">
        <v>105</v>
      </c>
      <c r="G2827" s="29">
        <v>1</v>
      </c>
      <c r="H2827" s="29">
        <v>1</v>
      </c>
      <c r="I2827" s="68">
        <v>0.17</v>
      </c>
      <c r="K2827" t="s">
        <v>150</v>
      </c>
      <c r="L2827" t="s">
        <v>5265</v>
      </c>
      <c r="M2827" s="66" t="s">
        <v>6906</v>
      </c>
      <c r="O2827" t="str">
        <f t="shared" si="44"/>
        <v/>
      </c>
    </row>
    <row r="2828" spans="1:15" x14ac:dyDescent="0.25">
      <c r="A2828" t="s">
        <v>2563</v>
      </c>
      <c r="C2828" t="s">
        <v>35</v>
      </c>
      <c r="D2828" s="29">
        <v>34</v>
      </c>
      <c r="E2828" s="29" t="s">
        <v>108</v>
      </c>
      <c r="F2828" t="s">
        <v>105</v>
      </c>
      <c r="G2828" s="29">
        <v>1</v>
      </c>
      <c r="H2828" s="29">
        <v>1</v>
      </c>
      <c r="I2828" s="68">
        <v>0.17</v>
      </c>
      <c r="K2828" t="s">
        <v>150</v>
      </c>
      <c r="L2828" t="s">
        <v>5265</v>
      </c>
      <c r="M2828" s="66"/>
      <c r="O2828" t="str">
        <f t="shared" si="44"/>
        <v/>
      </c>
    </row>
    <row r="2829" spans="1:15" x14ac:dyDescent="0.25">
      <c r="A2829" t="s">
        <v>1581</v>
      </c>
      <c r="B2829"/>
      <c r="C2829" t="s">
        <v>77</v>
      </c>
      <c r="D2829" s="29">
        <v>1</v>
      </c>
      <c r="E2829" s="29" t="s">
        <v>114</v>
      </c>
      <c r="F2829" t="s">
        <v>113</v>
      </c>
      <c r="G2829" s="29">
        <v>1</v>
      </c>
      <c r="H2829" s="29">
        <v>2</v>
      </c>
      <c r="I2829" s="68">
        <v>2</v>
      </c>
      <c r="K2829" t="s">
        <v>106</v>
      </c>
      <c r="L2829" t="s">
        <v>4537</v>
      </c>
      <c r="M2829" s="66" t="s">
        <v>6906</v>
      </c>
      <c r="O2829" t="str">
        <f t="shared" si="44"/>
        <v/>
      </c>
    </row>
    <row r="2830" spans="1:15" x14ac:dyDescent="0.25">
      <c r="A2830" t="s">
        <v>1581</v>
      </c>
      <c r="B2830"/>
      <c r="C2830" t="s">
        <v>35</v>
      </c>
      <c r="D2830" s="29">
        <v>64</v>
      </c>
      <c r="E2830" s="29" t="s">
        <v>108</v>
      </c>
      <c r="F2830" t="s">
        <v>105</v>
      </c>
      <c r="G2830" s="29">
        <v>1</v>
      </c>
      <c r="H2830" s="29">
        <v>1</v>
      </c>
      <c r="I2830" s="68">
        <v>0.32</v>
      </c>
      <c r="K2830" t="s">
        <v>106</v>
      </c>
      <c r="L2830" t="s">
        <v>4537</v>
      </c>
      <c r="M2830" s="66"/>
      <c r="O2830" t="str">
        <f t="shared" si="44"/>
        <v/>
      </c>
    </row>
    <row r="2831" spans="1:15" x14ac:dyDescent="0.25">
      <c r="A2831" t="s">
        <v>1581</v>
      </c>
      <c r="B2831"/>
      <c r="C2831" t="s">
        <v>47</v>
      </c>
      <c r="D2831" s="29">
        <v>64</v>
      </c>
      <c r="E2831" s="29" t="s">
        <v>109</v>
      </c>
      <c r="F2831" t="s">
        <v>105</v>
      </c>
      <c r="G2831" s="29">
        <v>1</v>
      </c>
      <c r="H2831" s="29">
        <v>1</v>
      </c>
      <c r="I2831" s="68">
        <v>0.32</v>
      </c>
      <c r="K2831" t="s">
        <v>106</v>
      </c>
      <c r="L2831" t="s">
        <v>4537</v>
      </c>
      <c r="M2831" s="66"/>
      <c r="O2831" t="str">
        <f t="shared" si="44"/>
        <v/>
      </c>
    </row>
    <row r="2832" spans="1:15" x14ac:dyDescent="0.25">
      <c r="A2832" t="s">
        <v>2203</v>
      </c>
      <c r="B2832"/>
      <c r="C2832" t="s">
        <v>77</v>
      </c>
      <c r="D2832" s="29">
        <v>4</v>
      </c>
      <c r="E2832" s="29" t="s">
        <v>114</v>
      </c>
      <c r="F2832" t="s">
        <v>113</v>
      </c>
      <c r="G2832" s="29">
        <v>1</v>
      </c>
      <c r="H2832" s="29">
        <v>6</v>
      </c>
      <c r="I2832" s="68">
        <v>24</v>
      </c>
      <c r="K2832" t="s">
        <v>106</v>
      </c>
      <c r="L2832" t="s">
        <v>4242</v>
      </c>
      <c r="M2832" s="66" t="s">
        <v>6920</v>
      </c>
      <c r="O2832" t="str">
        <f t="shared" si="44"/>
        <v/>
      </c>
    </row>
    <row r="2833" spans="1:15" x14ac:dyDescent="0.25">
      <c r="A2833" t="s">
        <v>2203</v>
      </c>
      <c r="B2833"/>
      <c r="C2833" t="s">
        <v>77</v>
      </c>
      <c r="D2833" s="29">
        <v>3</v>
      </c>
      <c r="E2833" s="29" t="s">
        <v>114</v>
      </c>
      <c r="F2833" t="s">
        <v>113</v>
      </c>
      <c r="G2833" s="29">
        <v>1</v>
      </c>
      <c r="H2833" s="29">
        <v>2</v>
      </c>
      <c r="I2833" s="68">
        <v>6</v>
      </c>
      <c r="K2833" t="s">
        <v>106</v>
      </c>
      <c r="L2833" t="s">
        <v>4242</v>
      </c>
      <c r="M2833" s="66" t="s">
        <v>6920</v>
      </c>
      <c r="O2833" t="str">
        <f t="shared" si="44"/>
        <v/>
      </c>
    </row>
    <row r="2834" spans="1:15" x14ac:dyDescent="0.25">
      <c r="A2834" t="s">
        <v>2203</v>
      </c>
      <c r="B2834"/>
      <c r="C2834" t="s">
        <v>35</v>
      </c>
      <c r="D2834" s="29">
        <v>4</v>
      </c>
      <c r="E2834" s="29" t="s">
        <v>112</v>
      </c>
      <c r="F2834" t="s">
        <v>113</v>
      </c>
      <c r="G2834" s="29">
        <v>2</v>
      </c>
      <c r="H2834" s="29">
        <v>4</v>
      </c>
      <c r="I2834" s="68">
        <v>32</v>
      </c>
      <c r="K2834" t="s">
        <v>106</v>
      </c>
      <c r="L2834" t="s">
        <v>4242</v>
      </c>
      <c r="M2834" s="66"/>
      <c r="O2834" t="str">
        <f t="shared" si="44"/>
        <v/>
      </c>
    </row>
    <row r="2835" spans="1:15" x14ac:dyDescent="0.25">
      <c r="A2835" t="s">
        <v>2203</v>
      </c>
      <c r="B2835"/>
      <c r="C2835" t="s">
        <v>47</v>
      </c>
      <c r="D2835" s="29">
        <v>64</v>
      </c>
      <c r="E2835" s="29" t="s">
        <v>109</v>
      </c>
      <c r="F2835" t="s">
        <v>105</v>
      </c>
      <c r="G2835" s="29">
        <v>3</v>
      </c>
      <c r="H2835" s="29">
        <v>2</v>
      </c>
      <c r="I2835" s="68">
        <v>1.92</v>
      </c>
      <c r="K2835" t="s">
        <v>106</v>
      </c>
      <c r="L2835" t="s">
        <v>4242</v>
      </c>
      <c r="M2835" s="66"/>
      <c r="O2835" t="str">
        <f t="shared" si="44"/>
        <v/>
      </c>
    </row>
    <row r="2836" spans="1:15" x14ac:dyDescent="0.25">
      <c r="A2836" t="s">
        <v>2558</v>
      </c>
      <c r="C2836" t="s">
        <v>77</v>
      </c>
      <c r="D2836" s="29">
        <v>34</v>
      </c>
      <c r="E2836" s="29" t="s">
        <v>104</v>
      </c>
      <c r="F2836" t="s">
        <v>105</v>
      </c>
      <c r="G2836" s="29">
        <v>1</v>
      </c>
      <c r="H2836" s="29">
        <v>1</v>
      </c>
      <c r="I2836" s="68">
        <v>0.17</v>
      </c>
      <c r="K2836" t="s">
        <v>150</v>
      </c>
      <c r="L2836" t="s">
        <v>5266</v>
      </c>
      <c r="M2836" s="66" t="s">
        <v>6906</v>
      </c>
      <c r="O2836" t="str">
        <f t="shared" si="44"/>
        <v/>
      </c>
    </row>
    <row r="2837" spans="1:15" x14ac:dyDescent="0.25">
      <c r="A2837" t="s">
        <v>2558</v>
      </c>
      <c r="C2837" t="s">
        <v>35</v>
      </c>
      <c r="D2837" s="29">
        <v>34</v>
      </c>
      <c r="E2837" s="29" t="s">
        <v>108</v>
      </c>
      <c r="F2837" t="s">
        <v>105</v>
      </c>
      <c r="G2837" s="29">
        <v>1</v>
      </c>
      <c r="H2837" s="29">
        <v>1</v>
      </c>
      <c r="I2837" s="68">
        <v>0.17</v>
      </c>
      <c r="K2837" t="s">
        <v>150</v>
      </c>
      <c r="L2837" t="s">
        <v>5266</v>
      </c>
      <c r="M2837" s="66"/>
      <c r="O2837" t="str">
        <f t="shared" si="44"/>
        <v/>
      </c>
    </row>
    <row r="2838" spans="1:15" x14ac:dyDescent="0.25">
      <c r="A2838" t="s">
        <v>2562</v>
      </c>
      <c r="C2838" t="s">
        <v>77</v>
      </c>
      <c r="D2838" s="29">
        <v>34</v>
      </c>
      <c r="E2838" s="29" t="s">
        <v>104</v>
      </c>
      <c r="F2838" t="s">
        <v>105</v>
      </c>
      <c r="G2838" s="29">
        <v>1</v>
      </c>
      <c r="H2838" s="29">
        <v>1</v>
      </c>
      <c r="I2838" s="68">
        <v>0.17</v>
      </c>
      <c r="K2838" t="s">
        <v>150</v>
      </c>
      <c r="L2838" t="s">
        <v>5267</v>
      </c>
      <c r="M2838" s="66" t="s">
        <v>6906</v>
      </c>
      <c r="O2838" t="str">
        <f t="shared" si="44"/>
        <v/>
      </c>
    </row>
    <row r="2839" spans="1:15" x14ac:dyDescent="0.25">
      <c r="A2839" t="s">
        <v>2562</v>
      </c>
      <c r="C2839" t="s">
        <v>35</v>
      </c>
      <c r="D2839" s="29">
        <v>34</v>
      </c>
      <c r="E2839" s="29" t="s">
        <v>108</v>
      </c>
      <c r="F2839" t="s">
        <v>105</v>
      </c>
      <c r="G2839" s="29">
        <v>1</v>
      </c>
      <c r="H2839" s="29">
        <v>1</v>
      </c>
      <c r="I2839" s="68">
        <v>0.17</v>
      </c>
      <c r="K2839" t="s">
        <v>150</v>
      </c>
      <c r="L2839" t="s">
        <v>5267</v>
      </c>
      <c r="M2839" s="66"/>
      <c r="O2839" t="str">
        <f t="shared" si="44"/>
        <v/>
      </c>
    </row>
    <row r="2840" spans="1:15" x14ac:dyDescent="0.25">
      <c r="A2840" t="s">
        <v>1865</v>
      </c>
      <c r="B2840"/>
      <c r="C2840" t="s">
        <v>77</v>
      </c>
      <c r="D2840" s="29">
        <v>96</v>
      </c>
      <c r="E2840" s="29" t="s">
        <v>104</v>
      </c>
      <c r="F2840" t="s">
        <v>105</v>
      </c>
      <c r="G2840" s="29">
        <v>1</v>
      </c>
      <c r="H2840" s="29">
        <v>1</v>
      </c>
      <c r="I2840" s="68">
        <v>0.48</v>
      </c>
      <c r="K2840" t="s">
        <v>106</v>
      </c>
      <c r="L2840" t="s">
        <v>5268</v>
      </c>
      <c r="M2840" s="66" t="s">
        <v>6906</v>
      </c>
      <c r="O2840" t="str">
        <f t="shared" si="44"/>
        <v/>
      </c>
    </row>
    <row r="2841" spans="1:15" x14ac:dyDescent="0.25">
      <c r="A2841" t="s">
        <v>1865</v>
      </c>
      <c r="B2841"/>
      <c r="C2841" t="s">
        <v>35</v>
      </c>
      <c r="D2841" s="29">
        <v>96</v>
      </c>
      <c r="E2841" s="29" t="s">
        <v>108</v>
      </c>
      <c r="F2841" t="s">
        <v>105</v>
      </c>
      <c r="G2841" s="29">
        <v>1</v>
      </c>
      <c r="H2841" s="29">
        <v>1</v>
      </c>
      <c r="I2841" s="68">
        <v>0.48</v>
      </c>
      <c r="K2841" t="s">
        <v>106</v>
      </c>
      <c r="L2841" t="s">
        <v>5268</v>
      </c>
      <c r="M2841" s="66"/>
      <c r="O2841" t="str">
        <f t="shared" si="44"/>
        <v/>
      </c>
    </row>
    <row r="2842" spans="1:15" x14ac:dyDescent="0.25">
      <c r="A2842" t="s">
        <v>1865</v>
      </c>
      <c r="B2842"/>
      <c r="C2842" t="s">
        <v>46</v>
      </c>
      <c r="D2842" s="29">
        <v>64</v>
      </c>
      <c r="E2842" s="29" t="s">
        <v>111</v>
      </c>
      <c r="F2842" t="s">
        <v>105</v>
      </c>
      <c r="G2842" s="29">
        <v>1</v>
      </c>
      <c r="H2842" s="29">
        <v>1</v>
      </c>
      <c r="I2842" s="68">
        <v>0.32</v>
      </c>
      <c r="K2842" t="s">
        <v>106</v>
      </c>
      <c r="L2842" t="s">
        <v>5268</v>
      </c>
      <c r="M2842" s="66"/>
      <c r="O2842" t="str">
        <f t="shared" si="44"/>
        <v/>
      </c>
    </row>
    <row r="2843" spans="1:15" x14ac:dyDescent="0.25">
      <c r="A2843" t="s">
        <v>2559</v>
      </c>
      <c r="C2843" t="s">
        <v>77</v>
      </c>
      <c r="D2843" s="29">
        <v>34</v>
      </c>
      <c r="E2843" s="29" t="s">
        <v>104</v>
      </c>
      <c r="F2843" t="s">
        <v>105</v>
      </c>
      <c r="G2843" s="29">
        <v>1</v>
      </c>
      <c r="H2843" s="29">
        <v>1</v>
      </c>
      <c r="I2843" s="68">
        <v>0.17</v>
      </c>
      <c r="K2843" t="s">
        <v>150</v>
      </c>
      <c r="L2843" t="s">
        <v>5269</v>
      </c>
      <c r="M2843" s="66" t="s">
        <v>6906</v>
      </c>
      <c r="O2843" t="str">
        <f t="shared" si="44"/>
        <v/>
      </c>
    </row>
    <row r="2844" spans="1:15" x14ac:dyDescent="0.25">
      <c r="A2844" t="s">
        <v>2559</v>
      </c>
      <c r="C2844" t="s">
        <v>35</v>
      </c>
      <c r="D2844" s="29">
        <v>34</v>
      </c>
      <c r="E2844" s="29" t="s">
        <v>108</v>
      </c>
      <c r="F2844" t="s">
        <v>105</v>
      </c>
      <c r="G2844" s="29">
        <v>1</v>
      </c>
      <c r="H2844" s="29">
        <v>1</v>
      </c>
      <c r="I2844" s="68">
        <v>0.17</v>
      </c>
      <c r="K2844" t="s">
        <v>150</v>
      </c>
      <c r="L2844" t="s">
        <v>5269</v>
      </c>
      <c r="M2844" s="66"/>
      <c r="O2844" t="str">
        <f t="shared" si="44"/>
        <v/>
      </c>
    </row>
    <row r="2845" spans="1:15" x14ac:dyDescent="0.25">
      <c r="A2845" t="s">
        <v>2561</v>
      </c>
      <c r="C2845" t="s">
        <v>77</v>
      </c>
      <c r="D2845" s="29">
        <v>34</v>
      </c>
      <c r="E2845" s="29" t="s">
        <v>104</v>
      </c>
      <c r="F2845" t="s">
        <v>105</v>
      </c>
      <c r="G2845" s="29">
        <v>1</v>
      </c>
      <c r="H2845" s="29">
        <v>1</v>
      </c>
      <c r="I2845" s="68">
        <v>0.17</v>
      </c>
      <c r="K2845" t="s">
        <v>150</v>
      </c>
      <c r="L2845" t="s">
        <v>5270</v>
      </c>
      <c r="M2845" s="66" t="s">
        <v>6906</v>
      </c>
      <c r="O2845" t="str">
        <f t="shared" si="44"/>
        <v/>
      </c>
    </row>
    <row r="2846" spans="1:15" x14ac:dyDescent="0.25">
      <c r="A2846" t="s">
        <v>2561</v>
      </c>
      <c r="C2846" t="s">
        <v>35</v>
      </c>
      <c r="D2846" s="29">
        <v>34</v>
      </c>
      <c r="E2846" s="29" t="s">
        <v>108</v>
      </c>
      <c r="F2846" t="s">
        <v>105</v>
      </c>
      <c r="G2846" s="29">
        <v>1</v>
      </c>
      <c r="H2846" s="29">
        <v>1</v>
      </c>
      <c r="I2846" s="68">
        <v>0.17</v>
      </c>
      <c r="K2846" t="s">
        <v>150</v>
      </c>
      <c r="L2846" t="s">
        <v>5270</v>
      </c>
      <c r="M2846" s="66"/>
      <c r="O2846" t="str">
        <f t="shared" si="44"/>
        <v/>
      </c>
    </row>
    <row r="2847" spans="1:15" x14ac:dyDescent="0.25">
      <c r="A2847" t="s">
        <v>2253</v>
      </c>
      <c r="B2847"/>
      <c r="C2847" t="s">
        <v>77</v>
      </c>
      <c r="D2847" s="29">
        <v>2</v>
      </c>
      <c r="E2847" s="29" t="s">
        <v>114</v>
      </c>
      <c r="F2847" t="s">
        <v>113</v>
      </c>
      <c r="G2847" s="29">
        <v>1</v>
      </c>
      <c r="H2847" s="29">
        <v>2</v>
      </c>
      <c r="I2847" s="68">
        <v>4</v>
      </c>
      <c r="K2847" t="s">
        <v>106</v>
      </c>
      <c r="L2847" t="s">
        <v>5271</v>
      </c>
      <c r="M2847" s="66" t="s">
        <v>6906</v>
      </c>
      <c r="O2847" t="str">
        <f t="shared" si="44"/>
        <v/>
      </c>
    </row>
    <row r="2848" spans="1:15" x14ac:dyDescent="0.25">
      <c r="A2848" t="s">
        <v>2253</v>
      </c>
      <c r="B2848"/>
      <c r="C2848" t="s">
        <v>35</v>
      </c>
      <c r="D2848" s="29">
        <v>1</v>
      </c>
      <c r="E2848" s="29" t="s">
        <v>112</v>
      </c>
      <c r="F2848" t="s">
        <v>113</v>
      </c>
      <c r="G2848" s="29">
        <v>1</v>
      </c>
      <c r="H2848" s="29">
        <v>2</v>
      </c>
      <c r="I2848" s="68">
        <v>2</v>
      </c>
      <c r="K2848" t="s">
        <v>106</v>
      </c>
      <c r="L2848" t="s">
        <v>5271</v>
      </c>
      <c r="M2848" s="66"/>
      <c r="O2848" t="str">
        <f t="shared" si="44"/>
        <v/>
      </c>
    </row>
    <row r="2849" spans="1:15" x14ac:dyDescent="0.25">
      <c r="A2849" t="s">
        <v>2253</v>
      </c>
      <c r="B2849"/>
      <c r="C2849" t="s">
        <v>46</v>
      </c>
      <c r="D2849" s="29">
        <v>96</v>
      </c>
      <c r="E2849" s="29" t="s">
        <v>111</v>
      </c>
      <c r="F2849" t="s">
        <v>105</v>
      </c>
      <c r="G2849" s="29">
        <v>2</v>
      </c>
      <c r="H2849" s="29">
        <v>1</v>
      </c>
      <c r="I2849" s="68">
        <v>0.96</v>
      </c>
      <c r="K2849" t="s">
        <v>106</v>
      </c>
      <c r="L2849" t="s">
        <v>5271</v>
      </c>
      <c r="M2849" s="66"/>
      <c r="O2849" t="str">
        <f t="shared" si="44"/>
        <v/>
      </c>
    </row>
    <row r="2850" spans="1:15" x14ac:dyDescent="0.25">
      <c r="A2850" t="s">
        <v>2560</v>
      </c>
      <c r="C2850" t="s">
        <v>77</v>
      </c>
      <c r="D2850" s="29">
        <v>34</v>
      </c>
      <c r="E2850" s="29" t="s">
        <v>104</v>
      </c>
      <c r="F2850" t="s">
        <v>105</v>
      </c>
      <c r="G2850" s="29">
        <v>1</v>
      </c>
      <c r="H2850" s="29">
        <v>1</v>
      </c>
      <c r="I2850" s="68">
        <v>0.17</v>
      </c>
      <c r="K2850" t="s">
        <v>150</v>
      </c>
      <c r="L2850" t="s">
        <v>5272</v>
      </c>
      <c r="M2850" s="66" t="s">
        <v>6906</v>
      </c>
      <c r="O2850" t="str">
        <f t="shared" si="44"/>
        <v/>
      </c>
    </row>
    <row r="2851" spans="1:15" x14ac:dyDescent="0.25">
      <c r="A2851" t="s">
        <v>2560</v>
      </c>
      <c r="C2851" t="s">
        <v>35</v>
      </c>
      <c r="D2851" s="29">
        <v>34</v>
      </c>
      <c r="E2851" s="29" t="s">
        <v>108</v>
      </c>
      <c r="F2851" t="s">
        <v>105</v>
      </c>
      <c r="G2851" s="29">
        <v>1</v>
      </c>
      <c r="H2851" s="29">
        <v>1</v>
      </c>
      <c r="I2851" s="68">
        <v>0.17</v>
      </c>
      <c r="K2851" t="s">
        <v>150</v>
      </c>
      <c r="L2851" t="s">
        <v>5272</v>
      </c>
      <c r="M2851" s="66"/>
      <c r="O2851" t="str">
        <f t="shared" si="44"/>
        <v/>
      </c>
    </row>
    <row r="2852" spans="1:15" x14ac:dyDescent="0.25">
      <c r="A2852" t="s">
        <v>1858</v>
      </c>
      <c r="B2852"/>
      <c r="C2852" t="s">
        <v>77</v>
      </c>
      <c r="D2852" s="29">
        <v>1</v>
      </c>
      <c r="E2852" s="29" t="s">
        <v>114</v>
      </c>
      <c r="F2852" t="s">
        <v>113</v>
      </c>
      <c r="G2852" s="29">
        <v>1</v>
      </c>
      <c r="H2852" s="29">
        <v>1</v>
      </c>
      <c r="I2852" s="68">
        <v>1</v>
      </c>
      <c r="K2852" t="s">
        <v>106</v>
      </c>
      <c r="L2852" t="s">
        <v>4103</v>
      </c>
      <c r="M2852" s="66" t="s">
        <v>6920</v>
      </c>
      <c r="O2852" t="str">
        <f t="shared" si="44"/>
        <v/>
      </c>
    </row>
    <row r="2853" spans="1:15" x14ac:dyDescent="0.25">
      <c r="A2853" t="s">
        <v>1858</v>
      </c>
      <c r="B2853"/>
      <c r="C2853" t="s">
        <v>35</v>
      </c>
      <c r="D2853" s="29">
        <v>4</v>
      </c>
      <c r="E2853" s="29" t="s">
        <v>112</v>
      </c>
      <c r="F2853" t="s">
        <v>113</v>
      </c>
      <c r="G2853" s="29">
        <v>1</v>
      </c>
      <c r="H2853" s="29">
        <v>1</v>
      </c>
      <c r="I2853" s="68">
        <v>4</v>
      </c>
      <c r="K2853" t="s">
        <v>106</v>
      </c>
      <c r="L2853" t="s">
        <v>4103</v>
      </c>
      <c r="M2853" s="66"/>
      <c r="O2853" t="str">
        <f t="shared" si="44"/>
        <v/>
      </c>
    </row>
    <row r="2854" spans="1:15" x14ac:dyDescent="0.25">
      <c r="A2854" t="s">
        <v>2567</v>
      </c>
      <c r="C2854" t="s">
        <v>77</v>
      </c>
      <c r="D2854" s="29">
        <v>34</v>
      </c>
      <c r="E2854" s="29" t="s">
        <v>104</v>
      </c>
      <c r="F2854" t="s">
        <v>105</v>
      </c>
      <c r="G2854" s="29">
        <v>1</v>
      </c>
      <c r="H2854" s="29">
        <v>1</v>
      </c>
      <c r="I2854" s="68">
        <v>0.17</v>
      </c>
      <c r="K2854" t="s">
        <v>150</v>
      </c>
      <c r="L2854" t="s">
        <v>5273</v>
      </c>
      <c r="M2854" s="66" t="s">
        <v>6906</v>
      </c>
      <c r="O2854" t="str">
        <f t="shared" si="44"/>
        <v/>
      </c>
    </row>
    <row r="2855" spans="1:15" x14ac:dyDescent="0.25">
      <c r="A2855" t="s">
        <v>2567</v>
      </c>
      <c r="C2855" t="s">
        <v>35</v>
      </c>
      <c r="D2855" s="29">
        <v>34</v>
      </c>
      <c r="E2855" s="29" t="s">
        <v>108</v>
      </c>
      <c r="F2855" t="s">
        <v>105</v>
      </c>
      <c r="G2855" s="29">
        <v>1</v>
      </c>
      <c r="H2855" s="29">
        <v>1</v>
      </c>
      <c r="I2855" s="68">
        <v>0.17</v>
      </c>
      <c r="K2855" t="s">
        <v>150</v>
      </c>
      <c r="L2855" t="s">
        <v>5273</v>
      </c>
      <c r="M2855" s="66"/>
      <c r="O2855" t="str">
        <f t="shared" si="44"/>
        <v/>
      </c>
    </row>
    <row r="2856" spans="1:15" x14ac:dyDescent="0.25">
      <c r="A2856" t="s">
        <v>2206</v>
      </c>
      <c r="B2856"/>
      <c r="C2856" t="s">
        <v>77</v>
      </c>
      <c r="D2856" s="29">
        <v>3</v>
      </c>
      <c r="E2856" s="29" t="s">
        <v>114</v>
      </c>
      <c r="F2856" t="s">
        <v>113</v>
      </c>
      <c r="G2856" s="29">
        <v>1</v>
      </c>
      <c r="H2856" s="29">
        <v>4</v>
      </c>
      <c r="I2856" s="68">
        <v>12</v>
      </c>
      <c r="K2856" t="s">
        <v>106</v>
      </c>
      <c r="L2856" t="s">
        <v>5274</v>
      </c>
      <c r="M2856" s="66" t="s">
        <v>6906</v>
      </c>
      <c r="O2856" t="str">
        <f t="shared" si="44"/>
        <v/>
      </c>
    </row>
    <row r="2857" spans="1:15" x14ac:dyDescent="0.25">
      <c r="A2857" t="s">
        <v>2206</v>
      </c>
      <c r="B2857"/>
      <c r="C2857" t="s">
        <v>35</v>
      </c>
      <c r="D2857" s="29">
        <v>4</v>
      </c>
      <c r="E2857" s="29" t="s">
        <v>112</v>
      </c>
      <c r="F2857" t="s">
        <v>113</v>
      </c>
      <c r="G2857" s="29">
        <v>2</v>
      </c>
      <c r="H2857" s="29">
        <v>3</v>
      </c>
      <c r="I2857" s="68">
        <v>24</v>
      </c>
      <c r="K2857" t="s">
        <v>106</v>
      </c>
      <c r="L2857" t="s">
        <v>5274</v>
      </c>
      <c r="M2857" s="66"/>
      <c r="O2857" t="str">
        <f t="shared" si="44"/>
        <v/>
      </c>
    </row>
    <row r="2858" spans="1:15" x14ac:dyDescent="0.25">
      <c r="A2858" t="s">
        <v>3010</v>
      </c>
      <c r="B2858"/>
      <c r="C2858" t="s">
        <v>77</v>
      </c>
      <c r="D2858" s="29">
        <v>2</v>
      </c>
      <c r="E2858" s="29" t="s">
        <v>114</v>
      </c>
      <c r="F2858" t="s">
        <v>113</v>
      </c>
      <c r="G2858" s="29">
        <v>1</v>
      </c>
      <c r="H2858" s="29">
        <v>1</v>
      </c>
      <c r="I2858" s="68">
        <v>2</v>
      </c>
      <c r="K2858" t="s">
        <v>106</v>
      </c>
      <c r="L2858" t="s">
        <v>5275</v>
      </c>
      <c r="M2858" s="66" t="s">
        <v>6906</v>
      </c>
      <c r="O2858" t="str">
        <f t="shared" si="44"/>
        <v/>
      </c>
    </row>
    <row r="2859" spans="1:15" x14ac:dyDescent="0.25">
      <c r="A2859" t="s">
        <v>3010</v>
      </c>
      <c r="B2859"/>
      <c r="C2859" t="s">
        <v>35</v>
      </c>
      <c r="D2859" s="29">
        <v>2</v>
      </c>
      <c r="E2859" s="29" t="s">
        <v>112</v>
      </c>
      <c r="F2859" t="s">
        <v>113</v>
      </c>
      <c r="G2859" s="29">
        <v>1</v>
      </c>
      <c r="H2859" s="29">
        <v>1</v>
      </c>
      <c r="I2859" s="68">
        <v>2</v>
      </c>
      <c r="K2859" t="s">
        <v>106</v>
      </c>
      <c r="L2859" t="s">
        <v>5275</v>
      </c>
      <c r="M2859" s="66"/>
      <c r="O2859" t="str">
        <f t="shared" si="44"/>
        <v/>
      </c>
    </row>
    <row r="2860" spans="1:15" x14ac:dyDescent="0.25">
      <c r="A2860" t="s">
        <v>3010</v>
      </c>
      <c r="B2860"/>
      <c r="C2860" t="s">
        <v>46</v>
      </c>
      <c r="D2860" s="29">
        <v>96</v>
      </c>
      <c r="E2860" s="29" t="s">
        <v>111</v>
      </c>
      <c r="F2860" t="s">
        <v>105</v>
      </c>
      <c r="G2860" s="29">
        <v>1</v>
      </c>
      <c r="H2860" s="29">
        <v>1</v>
      </c>
      <c r="I2860" s="68">
        <v>0.48</v>
      </c>
      <c r="K2860" t="s">
        <v>106</v>
      </c>
      <c r="L2860" t="s">
        <v>5275</v>
      </c>
      <c r="M2860" s="66"/>
      <c r="O2860" t="str">
        <f t="shared" si="44"/>
        <v/>
      </c>
    </row>
    <row r="2861" spans="1:15" x14ac:dyDescent="0.25">
      <c r="A2861" t="s">
        <v>2311</v>
      </c>
      <c r="B2861" s="103">
        <v>5</v>
      </c>
      <c r="C2861" t="s">
        <v>77</v>
      </c>
      <c r="D2861" s="29">
        <v>2</v>
      </c>
      <c r="E2861" s="29" t="s">
        <v>114</v>
      </c>
      <c r="F2861" t="s">
        <v>113</v>
      </c>
      <c r="G2861" s="29">
        <v>1</v>
      </c>
      <c r="H2861" s="29">
        <v>1</v>
      </c>
      <c r="I2861" s="68">
        <v>2</v>
      </c>
      <c r="K2861" t="s">
        <v>150</v>
      </c>
      <c r="L2861" t="s">
        <v>5276</v>
      </c>
      <c r="M2861" s="66" t="s">
        <v>6906</v>
      </c>
      <c r="O2861" t="str">
        <f t="shared" si="44"/>
        <v/>
      </c>
    </row>
    <row r="2862" spans="1:15" x14ac:dyDescent="0.25">
      <c r="A2862" t="s">
        <v>2311</v>
      </c>
      <c r="C2862" t="s">
        <v>35</v>
      </c>
      <c r="D2862" s="29">
        <v>96</v>
      </c>
      <c r="E2862" s="29" t="s">
        <v>108</v>
      </c>
      <c r="F2862" t="s">
        <v>105</v>
      </c>
      <c r="G2862" s="29">
        <v>2</v>
      </c>
      <c r="H2862" s="29">
        <v>1</v>
      </c>
      <c r="I2862" s="68">
        <v>0.96</v>
      </c>
      <c r="K2862" t="s">
        <v>150</v>
      </c>
      <c r="L2862" t="s">
        <v>5276</v>
      </c>
      <c r="M2862" s="66"/>
      <c r="O2862" t="str">
        <f t="shared" si="44"/>
        <v/>
      </c>
    </row>
    <row r="2863" spans="1:15" x14ac:dyDescent="0.25">
      <c r="A2863" t="s">
        <v>2311</v>
      </c>
      <c r="C2863" t="s">
        <v>46</v>
      </c>
      <c r="D2863" s="29">
        <v>64</v>
      </c>
      <c r="E2863" s="29" t="s">
        <v>111</v>
      </c>
      <c r="F2863" t="s">
        <v>105</v>
      </c>
      <c r="G2863" s="29">
        <v>1</v>
      </c>
      <c r="H2863" s="29">
        <v>1</v>
      </c>
      <c r="I2863" s="68">
        <v>0.32</v>
      </c>
      <c r="K2863" t="s">
        <v>150</v>
      </c>
      <c r="L2863" t="s">
        <v>5276</v>
      </c>
      <c r="M2863" s="66"/>
      <c r="O2863" t="str">
        <f t="shared" si="44"/>
        <v/>
      </c>
    </row>
    <row r="2864" spans="1:15" x14ac:dyDescent="0.25">
      <c r="A2864" t="s">
        <v>1866</v>
      </c>
      <c r="B2864"/>
      <c r="C2864" t="s">
        <v>77</v>
      </c>
      <c r="D2864" s="29">
        <v>64</v>
      </c>
      <c r="E2864" s="29" t="s">
        <v>104</v>
      </c>
      <c r="F2864" t="s">
        <v>105</v>
      </c>
      <c r="G2864" s="29">
        <v>1</v>
      </c>
      <c r="H2864" s="29">
        <v>1</v>
      </c>
      <c r="I2864" s="68">
        <v>0.32</v>
      </c>
      <c r="K2864" t="s">
        <v>106</v>
      </c>
      <c r="L2864" t="s">
        <v>3845</v>
      </c>
      <c r="M2864" s="66" t="s">
        <v>6920</v>
      </c>
      <c r="O2864" t="str">
        <f t="shared" si="44"/>
        <v/>
      </c>
    </row>
    <row r="2865" spans="1:15" x14ac:dyDescent="0.25">
      <c r="A2865" t="s">
        <v>1866</v>
      </c>
      <c r="B2865"/>
      <c r="C2865" t="s">
        <v>35</v>
      </c>
      <c r="D2865" s="29">
        <v>96</v>
      </c>
      <c r="E2865" s="29" t="s">
        <v>108</v>
      </c>
      <c r="F2865" t="s">
        <v>105</v>
      </c>
      <c r="G2865" s="29">
        <v>2</v>
      </c>
      <c r="H2865" s="29">
        <v>1</v>
      </c>
      <c r="I2865" s="68">
        <v>0.96</v>
      </c>
      <c r="K2865" t="s">
        <v>106</v>
      </c>
      <c r="L2865" t="s">
        <v>3845</v>
      </c>
      <c r="M2865" s="66"/>
      <c r="O2865" t="str">
        <f t="shared" si="44"/>
        <v/>
      </c>
    </row>
    <row r="2866" spans="1:15" x14ac:dyDescent="0.25">
      <c r="A2866" t="s">
        <v>2192</v>
      </c>
      <c r="B2866"/>
      <c r="C2866" t="s">
        <v>77</v>
      </c>
      <c r="D2866" s="29">
        <v>8</v>
      </c>
      <c r="E2866" s="29" t="s">
        <v>114</v>
      </c>
      <c r="F2866" t="s">
        <v>113</v>
      </c>
      <c r="G2866" s="29">
        <v>1</v>
      </c>
      <c r="H2866" s="29">
        <v>4</v>
      </c>
      <c r="I2866" s="68">
        <v>32</v>
      </c>
      <c r="K2866" t="s">
        <v>106</v>
      </c>
      <c r="L2866" t="s">
        <v>4235</v>
      </c>
      <c r="M2866" s="66" t="s">
        <v>6920</v>
      </c>
      <c r="O2866" t="str">
        <f t="shared" si="44"/>
        <v/>
      </c>
    </row>
    <row r="2867" spans="1:15" x14ac:dyDescent="0.25">
      <c r="A2867" t="s">
        <v>1563</v>
      </c>
      <c r="B2867"/>
      <c r="C2867" t="s">
        <v>77</v>
      </c>
      <c r="D2867" s="29">
        <v>96</v>
      </c>
      <c r="E2867" s="29" t="s">
        <v>104</v>
      </c>
      <c r="F2867" t="s">
        <v>105</v>
      </c>
      <c r="G2867" s="29">
        <v>1</v>
      </c>
      <c r="H2867" s="29">
        <v>1</v>
      </c>
      <c r="I2867" s="68">
        <v>0.48</v>
      </c>
      <c r="K2867" t="s">
        <v>106</v>
      </c>
      <c r="L2867" t="s">
        <v>4525</v>
      </c>
      <c r="M2867" s="66" t="s">
        <v>6906</v>
      </c>
      <c r="O2867" t="str">
        <f t="shared" si="44"/>
        <v/>
      </c>
    </row>
    <row r="2868" spans="1:15" x14ac:dyDescent="0.25">
      <c r="A2868" t="s">
        <v>1563</v>
      </c>
      <c r="B2868"/>
      <c r="C2868" t="s">
        <v>35</v>
      </c>
      <c r="D2868" s="29">
        <v>96</v>
      </c>
      <c r="E2868" s="29" t="s">
        <v>108</v>
      </c>
      <c r="F2868" t="s">
        <v>105</v>
      </c>
      <c r="G2868" s="29">
        <v>1</v>
      </c>
      <c r="H2868" s="29">
        <v>1</v>
      </c>
      <c r="I2868" s="68">
        <v>0.48</v>
      </c>
      <c r="K2868" t="s">
        <v>106</v>
      </c>
      <c r="L2868" t="s">
        <v>4525</v>
      </c>
      <c r="M2868" s="66"/>
      <c r="O2868" t="str">
        <f t="shared" si="44"/>
        <v/>
      </c>
    </row>
    <row r="2869" spans="1:15" x14ac:dyDescent="0.25">
      <c r="A2869" t="s">
        <v>1563</v>
      </c>
      <c r="B2869"/>
      <c r="C2869" t="s">
        <v>46</v>
      </c>
      <c r="D2869" s="29">
        <v>96</v>
      </c>
      <c r="E2869" s="29" t="s">
        <v>111</v>
      </c>
      <c r="F2869" t="s">
        <v>105</v>
      </c>
      <c r="G2869" s="29">
        <v>1</v>
      </c>
      <c r="H2869" s="29">
        <v>1</v>
      </c>
      <c r="I2869" s="68">
        <v>0.48</v>
      </c>
      <c r="K2869" t="s">
        <v>106</v>
      </c>
      <c r="L2869" t="s">
        <v>4525</v>
      </c>
      <c r="M2869" s="66"/>
      <c r="O2869" t="str">
        <f t="shared" si="44"/>
        <v/>
      </c>
    </row>
    <row r="2870" spans="1:15" x14ac:dyDescent="0.25">
      <c r="A2870" t="s">
        <v>1867</v>
      </c>
      <c r="B2870"/>
      <c r="C2870" t="s">
        <v>77</v>
      </c>
      <c r="D2870" s="29">
        <v>2</v>
      </c>
      <c r="E2870" s="29" t="s">
        <v>114</v>
      </c>
      <c r="F2870" t="s">
        <v>113</v>
      </c>
      <c r="G2870" s="29">
        <v>1</v>
      </c>
      <c r="H2870" s="29">
        <v>1</v>
      </c>
      <c r="I2870" s="68">
        <v>2</v>
      </c>
      <c r="K2870" t="s">
        <v>106</v>
      </c>
      <c r="L2870" t="s">
        <v>3843</v>
      </c>
      <c r="M2870" s="66" t="s">
        <v>6920</v>
      </c>
      <c r="O2870" t="str">
        <f t="shared" si="44"/>
        <v/>
      </c>
    </row>
    <row r="2871" spans="1:15" x14ac:dyDescent="0.25">
      <c r="A2871" t="s">
        <v>1867</v>
      </c>
      <c r="B2871"/>
      <c r="C2871" t="s">
        <v>77</v>
      </c>
      <c r="D2871" s="29">
        <v>1</v>
      </c>
      <c r="E2871" s="29" t="s">
        <v>114</v>
      </c>
      <c r="F2871" t="s">
        <v>113</v>
      </c>
      <c r="G2871" s="29">
        <v>1</v>
      </c>
      <c r="H2871" s="29">
        <v>1</v>
      </c>
      <c r="I2871" s="68">
        <v>1</v>
      </c>
      <c r="K2871" t="s">
        <v>106</v>
      </c>
      <c r="L2871" t="s">
        <v>3843</v>
      </c>
      <c r="M2871" s="66" t="s">
        <v>6920</v>
      </c>
      <c r="O2871" t="str">
        <f t="shared" si="44"/>
        <v/>
      </c>
    </row>
    <row r="2872" spans="1:15" x14ac:dyDescent="0.25">
      <c r="A2872" t="s">
        <v>1867</v>
      </c>
      <c r="B2872"/>
      <c r="C2872" t="s">
        <v>35</v>
      </c>
      <c r="D2872" s="29">
        <v>2</v>
      </c>
      <c r="E2872" s="29" t="s">
        <v>112</v>
      </c>
      <c r="F2872" t="s">
        <v>113</v>
      </c>
      <c r="G2872" s="29">
        <v>1</v>
      </c>
      <c r="H2872" s="29">
        <v>1</v>
      </c>
      <c r="I2872" s="68">
        <v>2</v>
      </c>
      <c r="K2872" t="s">
        <v>106</v>
      </c>
      <c r="L2872" t="s">
        <v>3843</v>
      </c>
      <c r="M2872" s="66"/>
      <c r="O2872" t="str">
        <f t="shared" si="44"/>
        <v/>
      </c>
    </row>
    <row r="2873" spans="1:15" x14ac:dyDescent="0.25">
      <c r="A2873" t="s">
        <v>1867</v>
      </c>
      <c r="B2873"/>
      <c r="C2873" t="s">
        <v>47</v>
      </c>
      <c r="D2873" s="29">
        <v>64</v>
      </c>
      <c r="E2873" s="29" t="s">
        <v>109</v>
      </c>
      <c r="F2873" t="s">
        <v>105</v>
      </c>
      <c r="G2873" s="29">
        <v>2</v>
      </c>
      <c r="H2873" s="29">
        <v>3</v>
      </c>
      <c r="I2873" s="68">
        <v>1.92</v>
      </c>
      <c r="K2873" t="s">
        <v>106</v>
      </c>
      <c r="L2873" t="s">
        <v>3843</v>
      </c>
      <c r="M2873" s="66"/>
      <c r="O2873" t="str">
        <f t="shared" si="44"/>
        <v/>
      </c>
    </row>
    <row r="2874" spans="1:15" x14ac:dyDescent="0.25">
      <c r="A2874" t="s">
        <v>1867</v>
      </c>
      <c r="B2874"/>
      <c r="C2874" t="s">
        <v>46</v>
      </c>
      <c r="D2874" s="29">
        <v>96</v>
      </c>
      <c r="E2874" s="29" t="s">
        <v>111</v>
      </c>
      <c r="F2874" t="s">
        <v>105</v>
      </c>
      <c r="G2874" s="29">
        <v>1</v>
      </c>
      <c r="H2874" s="29">
        <v>1</v>
      </c>
      <c r="I2874" s="68">
        <v>0.48</v>
      </c>
      <c r="K2874" t="s">
        <v>106</v>
      </c>
      <c r="L2874" t="s">
        <v>3843</v>
      </c>
      <c r="M2874" s="66"/>
      <c r="O2874" t="str">
        <f t="shared" si="44"/>
        <v/>
      </c>
    </row>
    <row r="2875" spans="1:15" x14ac:dyDescent="0.25">
      <c r="A2875" t="s">
        <v>1867</v>
      </c>
      <c r="B2875"/>
      <c r="C2875" t="s">
        <v>35</v>
      </c>
      <c r="D2875" s="29">
        <v>96</v>
      </c>
      <c r="E2875" s="29" t="s">
        <v>108</v>
      </c>
      <c r="F2875" t="s">
        <v>105</v>
      </c>
      <c r="G2875" s="29">
        <v>1</v>
      </c>
      <c r="H2875" s="29">
        <v>1</v>
      </c>
      <c r="I2875" s="68">
        <v>0.48</v>
      </c>
      <c r="K2875" t="s">
        <v>106</v>
      </c>
      <c r="L2875" t="s">
        <v>3843</v>
      </c>
      <c r="M2875" s="66"/>
      <c r="O2875" t="str">
        <f t="shared" si="44"/>
        <v/>
      </c>
    </row>
    <row r="2876" spans="1:15" x14ac:dyDescent="0.25">
      <c r="A2876" t="s">
        <v>175</v>
      </c>
      <c r="B2876"/>
      <c r="C2876" t="s">
        <v>35</v>
      </c>
      <c r="D2876" s="29">
        <v>96</v>
      </c>
      <c r="E2876" s="29" t="s">
        <v>108</v>
      </c>
      <c r="F2876" t="s">
        <v>105</v>
      </c>
      <c r="G2876" s="29">
        <v>1</v>
      </c>
      <c r="H2876" s="29">
        <v>1</v>
      </c>
      <c r="I2876" s="68">
        <v>0.48</v>
      </c>
      <c r="K2876" t="s">
        <v>106</v>
      </c>
      <c r="L2876" t="s">
        <v>4282</v>
      </c>
      <c r="M2876" s="66"/>
      <c r="O2876" t="str">
        <f t="shared" si="44"/>
        <v/>
      </c>
    </row>
    <row r="2877" spans="1:15" x14ac:dyDescent="0.25">
      <c r="A2877" t="s">
        <v>175</v>
      </c>
      <c r="B2877"/>
      <c r="C2877" t="s">
        <v>77</v>
      </c>
      <c r="D2877" s="29">
        <v>64</v>
      </c>
      <c r="E2877" s="29" t="s">
        <v>104</v>
      </c>
      <c r="F2877" t="s">
        <v>105</v>
      </c>
      <c r="G2877" s="29">
        <v>1</v>
      </c>
      <c r="H2877" s="29">
        <v>1</v>
      </c>
      <c r="I2877" s="68">
        <v>0.32</v>
      </c>
      <c r="K2877" t="s">
        <v>106</v>
      </c>
      <c r="L2877" t="s">
        <v>4282</v>
      </c>
      <c r="M2877" s="66" t="s">
        <v>6920</v>
      </c>
      <c r="O2877" t="str">
        <f t="shared" si="44"/>
        <v/>
      </c>
    </row>
    <row r="2878" spans="1:15" x14ac:dyDescent="0.25">
      <c r="A2878" t="s">
        <v>2156</v>
      </c>
      <c r="B2878"/>
      <c r="C2878" t="s">
        <v>77</v>
      </c>
      <c r="D2878" s="29">
        <v>3</v>
      </c>
      <c r="E2878" s="29" t="s">
        <v>114</v>
      </c>
      <c r="F2878" t="s">
        <v>113</v>
      </c>
      <c r="G2878" s="29">
        <v>1</v>
      </c>
      <c r="H2878" s="29">
        <v>2</v>
      </c>
      <c r="I2878" s="68">
        <v>6</v>
      </c>
      <c r="K2878" t="s">
        <v>106</v>
      </c>
      <c r="L2878" t="s">
        <v>5277</v>
      </c>
      <c r="M2878" s="66" t="s">
        <v>6906</v>
      </c>
      <c r="O2878" t="str">
        <f t="shared" si="44"/>
        <v/>
      </c>
    </row>
    <row r="2879" spans="1:15" x14ac:dyDescent="0.25">
      <c r="A2879" t="s">
        <v>2156</v>
      </c>
      <c r="B2879"/>
      <c r="C2879" t="s">
        <v>35</v>
      </c>
      <c r="D2879" s="29">
        <v>4</v>
      </c>
      <c r="E2879" s="29" t="s">
        <v>112</v>
      </c>
      <c r="F2879" t="s">
        <v>113</v>
      </c>
      <c r="G2879" s="29">
        <v>1</v>
      </c>
      <c r="H2879" s="29">
        <v>4</v>
      </c>
      <c r="I2879" s="68">
        <v>16</v>
      </c>
      <c r="K2879" t="s">
        <v>106</v>
      </c>
      <c r="L2879" t="s">
        <v>5277</v>
      </c>
      <c r="M2879" s="66"/>
      <c r="O2879" t="str">
        <f t="shared" si="44"/>
        <v/>
      </c>
    </row>
    <row r="2880" spans="1:15" x14ac:dyDescent="0.25">
      <c r="A2880" t="s">
        <v>2202</v>
      </c>
      <c r="B2880"/>
      <c r="C2880" t="s">
        <v>77</v>
      </c>
      <c r="D2880" s="29">
        <v>4</v>
      </c>
      <c r="E2880" s="29" t="s">
        <v>114</v>
      </c>
      <c r="F2880" t="s">
        <v>113</v>
      </c>
      <c r="G2880" s="29">
        <v>1</v>
      </c>
      <c r="H2880" s="29">
        <v>3</v>
      </c>
      <c r="I2880" s="68">
        <v>12</v>
      </c>
      <c r="K2880" t="s">
        <v>106</v>
      </c>
      <c r="L2880" t="s">
        <v>5278</v>
      </c>
      <c r="M2880" s="66" t="s">
        <v>6906</v>
      </c>
      <c r="O2880" t="str">
        <f t="shared" si="44"/>
        <v/>
      </c>
    </row>
    <row r="2881" spans="1:15" x14ac:dyDescent="0.25">
      <c r="A2881" t="s">
        <v>2202</v>
      </c>
      <c r="B2881"/>
      <c r="C2881" t="s">
        <v>35</v>
      </c>
      <c r="D2881" s="29">
        <v>3</v>
      </c>
      <c r="E2881" s="29" t="s">
        <v>112</v>
      </c>
      <c r="F2881" t="s">
        <v>113</v>
      </c>
      <c r="G2881" s="29">
        <v>1</v>
      </c>
      <c r="H2881" s="29">
        <v>2</v>
      </c>
      <c r="I2881" s="68">
        <v>6</v>
      </c>
      <c r="K2881" t="s">
        <v>106</v>
      </c>
      <c r="L2881" t="s">
        <v>5278</v>
      </c>
      <c r="M2881" s="66"/>
      <c r="O2881" t="str">
        <f t="shared" si="44"/>
        <v/>
      </c>
    </row>
    <row r="2882" spans="1:15" x14ac:dyDescent="0.25">
      <c r="A2882" t="s">
        <v>2202</v>
      </c>
      <c r="B2882"/>
      <c r="C2882" t="s">
        <v>47</v>
      </c>
      <c r="D2882" s="29">
        <v>64</v>
      </c>
      <c r="E2882" s="29" t="s">
        <v>109</v>
      </c>
      <c r="F2882" t="s">
        <v>105</v>
      </c>
      <c r="G2882" s="29">
        <v>2</v>
      </c>
      <c r="H2882" s="29">
        <v>2</v>
      </c>
      <c r="I2882" s="68">
        <v>1.28</v>
      </c>
      <c r="K2882" t="s">
        <v>106</v>
      </c>
      <c r="L2882" t="s">
        <v>5278</v>
      </c>
      <c r="M2882" s="66"/>
      <c r="O2882" t="str">
        <f t="shared" si="44"/>
        <v/>
      </c>
    </row>
    <row r="2883" spans="1:15" x14ac:dyDescent="0.25">
      <c r="A2883" t="s">
        <v>2202</v>
      </c>
      <c r="B2883"/>
      <c r="C2883" t="s">
        <v>35</v>
      </c>
      <c r="D2883" s="29">
        <v>3</v>
      </c>
      <c r="E2883" s="29" t="s">
        <v>112</v>
      </c>
      <c r="F2883" t="s">
        <v>113</v>
      </c>
      <c r="G2883" s="29">
        <v>1</v>
      </c>
      <c r="H2883" s="29">
        <v>2</v>
      </c>
      <c r="I2883" s="68">
        <v>6</v>
      </c>
      <c r="K2883" t="s">
        <v>106</v>
      </c>
      <c r="L2883" t="s">
        <v>5278</v>
      </c>
      <c r="M2883" s="66"/>
      <c r="O2883" t="str">
        <f t="shared" si="44"/>
        <v/>
      </c>
    </row>
    <row r="2884" spans="1:15" x14ac:dyDescent="0.25">
      <c r="A2884" t="s">
        <v>447</v>
      </c>
      <c r="C2884" t="s">
        <v>35</v>
      </c>
      <c r="D2884" s="29">
        <v>96</v>
      </c>
      <c r="E2884" s="29" t="s">
        <v>108</v>
      </c>
      <c r="F2884" t="s">
        <v>105</v>
      </c>
      <c r="G2884" s="29">
        <v>3</v>
      </c>
      <c r="H2884" s="29">
        <v>1</v>
      </c>
      <c r="I2884" s="68">
        <v>1.44</v>
      </c>
      <c r="K2884" t="s">
        <v>150</v>
      </c>
      <c r="L2884" t="s">
        <v>5279</v>
      </c>
      <c r="M2884" s="66"/>
      <c r="O2884" t="str">
        <f t="shared" si="44"/>
        <v/>
      </c>
    </row>
    <row r="2885" spans="1:15" x14ac:dyDescent="0.25">
      <c r="A2885" t="s">
        <v>447</v>
      </c>
      <c r="C2885" t="s">
        <v>46</v>
      </c>
      <c r="D2885" s="29">
        <v>64</v>
      </c>
      <c r="E2885" s="29" t="s">
        <v>111</v>
      </c>
      <c r="F2885" t="s">
        <v>105</v>
      </c>
      <c r="G2885" s="29">
        <v>3</v>
      </c>
      <c r="H2885" s="29">
        <v>1</v>
      </c>
      <c r="I2885" s="68">
        <v>0.96</v>
      </c>
      <c r="K2885" t="s">
        <v>150</v>
      </c>
      <c r="L2885" t="s">
        <v>5279</v>
      </c>
      <c r="M2885" s="66"/>
      <c r="O2885" t="str">
        <f t="shared" si="44"/>
        <v/>
      </c>
    </row>
    <row r="2886" spans="1:15" x14ac:dyDescent="0.25">
      <c r="A2886" t="s">
        <v>447</v>
      </c>
      <c r="B2886" s="103">
        <v>10</v>
      </c>
      <c r="C2886" t="s">
        <v>77</v>
      </c>
      <c r="D2886" s="29">
        <v>1</v>
      </c>
      <c r="E2886" s="29" t="s">
        <v>114</v>
      </c>
      <c r="F2886" t="s">
        <v>113</v>
      </c>
      <c r="G2886" s="29">
        <v>1</v>
      </c>
      <c r="H2886" s="29">
        <v>2</v>
      </c>
      <c r="I2886" s="68">
        <v>2</v>
      </c>
      <c r="K2886" t="s">
        <v>150</v>
      </c>
      <c r="L2886" t="s">
        <v>5279</v>
      </c>
      <c r="M2886" s="66" t="s">
        <v>6906</v>
      </c>
      <c r="O2886" t="str">
        <f t="shared" si="44"/>
        <v/>
      </c>
    </row>
    <row r="2887" spans="1:15" x14ac:dyDescent="0.25">
      <c r="A2887" t="s">
        <v>1747</v>
      </c>
      <c r="B2887"/>
      <c r="C2887" t="s">
        <v>77</v>
      </c>
      <c r="D2887" s="29">
        <v>1</v>
      </c>
      <c r="E2887" s="29" t="s">
        <v>114</v>
      </c>
      <c r="F2887" t="s">
        <v>113</v>
      </c>
      <c r="G2887" s="29">
        <v>1</v>
      </c>
      <c r="H2887" s="29">
        <v>2</v>
      </c>
      <c r="I2887" s="68">
        <v>2</v>
      </c>
      <c r="K2887" t="s">
        <v>106</v>
      </c>
      <c r="L2887" t="s">
        <v>4133</v>
      </c>
      <c r="M2887" s="66" t="s">
        <v>6920</v>
      </c>
      <c r="O2887" t="str">
        <f t="shared" si="44"/>
        <v/>
      </c>
    </row>
    <row r="2888" spans="1:15" x14ac:dyDescent="0.25">
      <c r="A2888" t="s">
        <v>1747</v>
      </c>
      <c r="B2888"/>
      <c r="C2888" t="s">
        <v>35</v>
      </c>
      <c r="D2888" s="29">
        <v>3</v>
      </c>
      <c r="E2888" s="29" t="s">
        <v>112</v>
      </c>
      <c r="F2888" t="s">
        <v>113</v>
      </c>
      <c r="G2888" s="29">
        <v>1</v>
      </c>
      <c r="H2888" s="29">
        <v>4</v>
      </c>
      <c r="I2888" s="68">
        <v>12</v>
      </c>
      <c r="K2888" t="s">
        <v>106</v>
      </c>
      <c r="L2888" t="s">
        <v>4133</v>
      </c>
      <c r="M2888" s="66"/>
      <c r="O2888" t="str">
        <f t="shared" si="44"/>
        <v/>
      </c>
    </row>
    <row r="2889" spans="1:15" x14ac:dyDescent="0.25">
      <c r="A2889" t="s">
        <v>1625</v>
      </c>
      <c r="B2889"/>
      <c r="C2889" t="s">
        <v>77</v>
      </c>
      <c r="D2889" s="29">
        <v>4</v>
      </c>
      <c r="E2889" s="29" t="s">
        <v>114</v>
      </c>
      <c r="F2889" t="s">
        <v>113</v>
      </c>
      <c r="G2889" s="29">
        <v>1</v>
      </c>
      <c r="H2889" s="29">
        <v>1</v>
      </c>
      <c r="I2889" s="68">
        <v>4</v>
      </c>
      <c r="K2889" t="s">
        <v>106</v>
      </c>
      <c r="L2889" t="s">
        <v>4056</v>
      </c>
      <c r="M2889" s="66" t="s">
        <v>6920</v>
      </c>
      <c r="O2889" t="str">
        <f t="shared" ref="O2889:O2952" si="45">TRIM(N2889)</f>
        <v/>
      </c>
    </row>
    <row r="2890" spans="1:15" x14ac:dyDescent="0.25">
      <c r="A2890" t="s">
        <v>1625</v>
      </c>
      <c r="B2890"/>
      <c r="C2890" t="s">
        <v>35</v>
      </c>
      <c r="D2890" s="29">
        <v>4</v>
      </c>
      <c r="E2890" s="29" t="s">
        <v>112</v>
      </c>
      <c r="F2890" t="s">
        <v>113</v>
      </c>
      <c r="G2890" s="29">
        <v>1</v>
      </c>
      <c r="H2890" s="29">
        <v>1</v>
      </c>
      <c r="I2890" s="68">
        <v>4</v>
      </c>
      <c r="K2890" t="s">
        <v>106</v>
      </c>
      <c r="L2890" t="s">
        <v>4056</v>
      </c>
      <c r="M2890" s="66"/>
      <c r="O2890" t="str">
        <f t="shared" si="45"/>
        <v/>
      </c>
    </row>
    <row r="2891" spans="1:15" x14ac:dyDescent="0.25">
      <c r="A2891" t="s">
        <v>1526</v>
      </c>
      <c r="B2891"/>
      <c r="C2891" t="s">
        <v>77</v>
      </c>
      <c r="D2891" s="29">
        <v>2</v>
      </c>
      <c r="E2891" s="29" t="s">
        <v>114</v>
      </c>
      <c r="F2891" t="s">
        <v>113</v>
      </c>
      <c r="G2891" s="29">
        <v>1</v>
      </c>
      <c r="H2891" s="29">
        <v>1</v>
      </c>
      <c r="I2891" s="68">
        <v>2</v>
      </c>
      <c r="K2891" t="s">
        <v>106</v>
      </c>
      <c r="L2891" t="s">
        <v>4505</v>
      </c>
      <c r="M2891" s="66" t="s">
        <v>6906</v>
      </c>
      <c r="O2891" t="str">
        <f t="shared" si="45"/>
        <v/>
      </c>
    </row>
    <row r="2892" spans="1:15" x14ac:dyDescent="0.25">
      <c r="A2892" t="s">
        <v>1526</v>
      </c>
      <c r="B2892"/>
      <c r="C2892" t="s">
        <v>35</v>
      </c>
      <c r="D2892" s="29">
        <v>2</v>
      </c>
      <c r="E2892" s="29" t="s">
        <v>112</v>
      </c>
      <c r="F2892" t="s">
        <v>113</v>
      </c>
      <c r="G2892" s="29">
        <v>1</v>
      </c>
      <c r="H2892" s="29">
        <v>1</v>
      </c>
      <c r="I2892" s="68">
        <v>2</v>
      </c>
      <c r="K2892" t="s">
        <v>106</v>
      </c>
      <c r="L2892" t="s">
        <v>4505</v>
      </c>
      <c r="M2892" s="66"/>
      <c r="O2892" t="str">
        <f t="shared" si="45"/>
        <v/>
      </c>
    </row>
    <row r="2893" spans="1:15" x14ac:dyDescent="0.25">
      <c r="A2893" t="s">
        <v>1526</v>
      </c>
      <c r="B2893"/>
      <c r="C2893" t="s">
        <v>46</v>
      </c>
      <c r="D2893" s="29">
        <v>96</v>
      </c>
      <c r="E2893" s="29" t="s">
        <v>111</v>
      </c>
      <c r="F2893" t="s">
        <v>105</v>
      </c>
      <c r="G2893" s="29">
        <v>1</v>
      </c>
      <c r="H2893" s="29">
        <v>1</v>
      </c>
      <c r="I2893" s="68">
        <v>0.48</v>
      </c>
      <c r="K2893" t="s">
        <v>106</v>
      </c>
      <c r="L2893" t="s">
        <v>4505</v>
      </c>
      <c r="M2893" s="66"/>
      <c r="O2893" t="str">
        <f t="shared" si="45"/>
        <v/>
      </c>
    </row>
    <row r="2894" spans="1:15" x14ac:dyDescent="0.25">
      <c r="A2894" t="s">
        <v>3008</v>
      </c>
      <c r="B2894"/>
      <c r="C2894" t="s">
        <v>77</v>
      </c>
      <c r="D2894" s="29">
        <v>2</v>
      </c>
      <c r="E2894" s="29" t="s">
        <v>114</v>
      </c>
      <c r="F2894" t="s">
        <v>113</v>
      </c>
      <c r="G2894" s="29">
        <v>1</v>
      </c>
      <c r="H2894" s="29">
        <v>1</v>
      </c>
      <c r="I2894" s="68">
        <v>2</v>
      </c>
      <c r="K2894" t="s">
        <v>106</v>
      </c>
      <c r="L2894" t="s">
        <v>5280</v>
      </c>
      <c r="M2894" s="66" t="s">
        <v>6906</v>
      </c>
      <c r="O2894" t="str">
        <f t="shared" si="45"/>
        <v/>
      </c>
    </row>
    <row r="2895" spans="1:15" x14ac:dyDescent="0.25">
      <c r="A2895" t="s">
        <v>3008</v>
      </c>
      <c r="B2895"/>
      <c r="C2895" t="s">
        <v>46</v>
      </c>
      <c r="D2895" s="29">
        <v>96</v>
      </c>
      <c r="E2895" s="29" t="s">
        <v>111</v>
      </c>
      <c r="F2895" t="s">
        <v>105</v>
      </c>
      <c r="G2895" s="29">
        <v>1</v>
      </c>
      <c r="H2895" s="29">
        <v>1</v>
      </c>
      <c r="I2895" s="68">
        <v>0.48</v>
      </c>
      <c r="K2895" t="s">
        <v>106</v>
      </c>
      <c r="L2895" t="s">
        <v>5280</v>
      </c>
      <c r="M2895" s="66"/>
      <c r="O2895" t="str">
        <f t="shared" si="45"/>
        <v/>
      </c>
    </row>
    <row r="2896" spans="1:15" x14ac:dyDescent="0.25">
      <c r="A2896" t="s">
        <v>3008</v>
      </c>
      <c r="B2896"/>
      <c r="C2896" t="s">
        <v>35</v>
      </c>
      <c r="D2896" s="29">
        <v>2</v>
      </c>
      <c r="E2896" s="29" t="s">
        <v>112</v>
      </c>
      <c r="F2896" t="s">
        <v>113</v>
      </c>
      <c r="G2896" s="29">
        <v>1</v>
      </c>
      <c r="H2896" s="29">
        <v>1</v>
      </c>
      <c r="I2896" s="68">
        <v>2</v>
      </c>
      <c r="K2896" t="s">
        <v>106</v>
      </c>
      <c r="L2896" t="s">
        <v>5280</v>
      </c>
      <c r="M2896" s="66"/>
      <c r="O2896" t="str">
        <f t="shared" si="45"/>
        <v/>
      </c>
    </row>
    <row r="2897" spans="1:15" x14ac:dyDescent="0.25">
      <c r="A2897" t="s">
        <v>3228</v>
      </c>
      <c r="B2897" s="103">
        <v>16</v>
      </c>
      <c r="C2897" t="s">
        <v>77</v>
      </c>
      <c r="D2897" s="29">
        <v>2</v>
      </c>
      <c r="E2897" s="29" t="s">
        <v>114</v>
      </c>
      <c r="F2897" t="s">
        <v>113</v>
      </c>
      <c r="G2897" s="29">
        <v>1</v>
      </c>
      <c r="H2897" s="29">
        <v>2</v>
      </c>
      <c r="I2897" s="68">
        <v>4</v>
      </c>
      <c r="K2897" t="s">
        <v>150</v>
      </c>
      <c r="L2897" t="s">
        <v>5281</v>
      </c>
      <c r="M2897" s="66" t="s">
        <v>6906</v>
      </c>
      <c r="O2897" t="str">
        <f t="shared" si="45"/>
        <v/>
      </c>
    </row>
    <row r="2898" spans="1:15" x14ac:dyDescent="0.25">
      <c r="A2898" t="s">
        <v>3228</v>
      </c>
      <c r="B2898" s="103">
        <v>16</v>
      </c>
      <c r="C2898" t="s">
        <v>46</v>
      </c>
      <c r="D2898" s="29">
        <v>64</v>
      </c>
      <c r="E2898" s="29" t="s">
        <v>111</v>
      </c>
      <c r="F2898" t="s">
        <v>105</v>
      </c>
      <c r="G2898" s="29">
        <v>1</v>
      </c>
      <c r="H2898" s="29">
        <v>1</v>
      </c>
      <c r="I2898" s="68">
        <v>0.32</v>
      </c>
      <c r="K2898" t="s">
        <v>150</v>
      </c>
      <c r="L2898" t="s">
        <v>5281</v>
      </c>
      <c r="M2898" s="66"/>
      <c r="O2898" t="str">
        <f t="shared" si="45"/>
        <v/>
      </c>
    </row>
    <row r="2899" spans="1:15" x14ac:dyDescent="0.25">
      <c r="A2899" t="s">
        <v>3228</v>
      </c>
      <c r="B2899" s="103">
        <v>16</v>
      </c>
      <c r="C2899" t="s">
        <v>35</v>
      </c>
      <c r="D2899" s="29">
        <v>2</v>
      </c>
      <c r="E2899" s="29" t="s">
        <v>112</v>
      </c>
      <c r="F2899" t="s">
        <v>113</v>
      </c>
      <c r="G2899" s="29">
        <v>1</v>
      </c>
      <c r="H2899" s="29">
        <v>1</v>
      </c>
      <c r="I2899" s="68">
        <v>2</v>
      </c>
      <c r="K2899" t="s">
        <v>150</v>
      </c>
      <c r="L2899" t="s">
        <v>5281</v>
      </c>
      <c r="M2899" s="66"/>
      <c r="O2899" t="str">
        <f t="shared" si="45"/>
        <v/>
      </c>
    </row>
    <row r="2900" spans="1:15" x14ac:dyDescent="0.25">
      <c r="A2900" t="s">
        <v>1566</v>
      </c>
      <c r="B2900"/>
      <c r="C2900" t="s">
        <v>77</v>
      </c>
      <c r="D2900" s="29">
        <v>4</v>
      </c>
      <c r="E2900" s="29" t="s">
        <v>114</v>
      </c>
      <c r="F2900" t="s">
        <v>113</v>
      </c>
      <c r="G2900" s="29">
        <v>1</v>
      </c>
      <c r="H2900" s="29">
        <v>3</v>
      </c>
      <c r="I2900" s="68">
        <v>12</v>
      </c>
      <c r="K2900" t="s">
        <v>106</v>
      </c>
      <c r="L2900" t="s">
        <v>4528</v>
      </c>
      <c r="M2900" s="66" t="s">
        <v>6906</v>
      </c>
      <c r="O2900" t="str">
        <f t="shared" si="45"/>
        <v/>
      </c>
    </row>
    <row r="2901" spans="1:15" x14ac:dyDescent="0.25">
      <c r="A2901" t="s">
        <v>1566</v>
      </c>
      <c r="B2901"/>
      <c r="C2901" t="s">
        <v>77</v>
      </c>
      <c r="D2901" s="29">
        <v>4</v>
      </c>
      <c r="E2901" s="29" t="s">
        <v>114</v>
      </c>
      <c r="F2901" t="s">
        <v>113</v>
      </c>
      <c r="G2901" s="29">
        <v>1</v>
      </c>
      <c r="H2901" s="29">
        <v>3</v>
      </c>
      <c r="I2901" s="68">
        <v>12</v>
      </c>
      <c r="K2901" t="s">
        <v>106</v>
      </c>
      <c r="L2901" t="s">
        <v>4528</v>
      </c>
      <c r="M2901" s="66" t="s">
        <v>6906</v>
      </c>
      <c r="O2901" t="str">
        <f t="shared" si="45"/>
        <v/>
      </c>
    </row>
    <row r="2902" spans="1:15" x14ac:dyDescent="0.25">
      <c r="A2902" t="s">
        <v>1566</v>
      </c>
      <c r="B2902"/>
      <c r="C2902" t="s">
        <v>35</v>
      </c>
      <c r="D2902" s="29">
        <v>3</v>
      </c>
      <c r="E2902" s="29" t="s">
        <v>112</v>
      </c>
      <c r="F2902" t="s">
        <v>113</v>
      </c>
      <c r="G2902" s="29">
        <v>1</v>
      </c>
      <c r="H2902" s="29">
        <v>3</v>
      </c>
      <c r="I2902" s="68">
        <v>9</v>
      </c>
      <c r="K2902" t="s">
        <v>106</v>
      </c>
      <c r="L2902" t="s">
        <v>4528</v>
      </c>
      <c r="M2902" s="66"/>
      <c r="O2902" t="str">
        <f t="shared" si="45"/>
        <v/>
      </c>
    </row>
    <row r="2903" spans="1:15" x14ac:dyDescent="0.25">
      <c r="A2903" t="s">
        <v>1566</v>
      </c>
      <c r="B2903"/>
      <c r="C2903" t="s">
        <v>35</v>
      </c>
      <c r="D2903" s="29">
        <v>3</v>
      </c>
      <c r="E2903" s="29" t="s">
        <v>112</v>
      </c>
      <c r="F2903" t="s">
        <v>113</v>
      </c>
      <c r="G2903" s="29">
        <v>1</v>
      </c>
      <c r="H2903" s="29">
        <v>2</v>
      </c>
      <c r="I2903" s="68">
        <v>6</v>
      </c>
      <c r="K2903" t="s">
        <v>106</v>
      </c>
      <c r="L2903" t="s">
        <v>4528</v>
      </c>
      <c r="M2903" s="66"/>
      <c r="O2903" t="str">
        <f t="shared" si="45"/>
        <v/>
      </c>
    </row>
    <row r="2904" spans="1:15" x14ac:dyDescent="0.25">
      <c r="A2904" t="s">
        <v>1566</v>
      </c>
      <c r="B2904"/>
      <c r="C2904" t="s">
        <v>46</v>
      </c>
      <c r="D2904" s="29">
        <v>96</v>
      </c>
      <c r="E2904" s="29" t="s">
        <v>111</v>
      </c>
      <c r="F2904" t="s">
        <v>105</v>
      </c>
      <c r="G2904" s="29">
        <v>1</v>
      </c>
      <c r="H2904" s="29">
        <v>1</v>
      </c>
      <c r="I2904" s="68">
        <v>0.48</v>
      </c>
      <c r="K2904" t="s">
        <v>106</v>
      </c>
      <c r="L2904" t="s">
        <v>4528</v>
      </c>
      <c r="M2904" s="66"/>
      <c r="O2904" t="str">
        <f t="shared" si="45"/>
        <v/>
      </c>
    </row>
    <row r="2905" spans="1:15" x14ac:dyDescent="0.25">
      <c r="A2905" t="s">
        <v>524</v>
      </c>
      <c r="B2905"/>
      <c r="C2905" t="s">
        <v>35</v>
      </c>
      <c r="D2905" s="29">
        <v>4</v>
      </c>
      <c r="E2905" s="29" t="s">
        <v>112</v>
      </c>
      <c r="F2905" t="s">
        <v>113</v>
      </c>
      <c r="G2905" s="29">
        <v>1</v>
      </c>
      <c r="H2905" s="29">
        <v>2</v>
      </c>
      <c r="I2905" s="68">
        <v>8</v>
      </c>
      <c r="K2905" t="s">
        <v>106</v>
      </c>
      <c r="L2905" t="s">
        <v>5282</v>
      </c>
      <c r="M2905" s="66"/>
      <c r="O2905" t="str">
        <f t="shared" si="45"/>
        <v/>
      </c>
    </row>
    <row r="2906" spans="1:15" x14ac:dyDescent="0.25">
      <c r="A2906" t="s">
        <v>524</v>
      </c>
      <c r="B2906"/>
      <c r="C2906" t="s">
        <v>47</v>
      </c>
      <c r="D2906" s="29">
        <v>2</v>
      </c>
      <c r="E2906" s="29" t="s">
        <v>126</v>
      </c>
      <c r="F2906" t="s">
        <v>113</v>
      </c>
      <c r="G2906" s="29">
        <v>1</v>
      </c>
      <c r="H2906" s="29">
        <v>1</v>
      </c>
      <c r="I2906" s="68">
        <v>2</v>
      </c>
      <c r="K2906" t="s">
        <v>106</v>
      </c>
      <c r="L2906" t="s">
        <v>5282</v>
      </c>
      <c r="M2906" s="66"/>
      <c r="O2906" t="str">
        <f t="shared" si="45"/>
        <v/>
      </c>
    </row>
    <row r="2907" spans="1:15" x14ac:dyDescent="0.25">
      <c r="A2907" t="s">
        <v>524</v>
      </c>
      <c r="B2907"/>
      <c r="C2907" t="s">
        <v>46</v>
      </c>
      <c r="D2907" s="29">
        <v>96</v>
      </c>
      <c r="E2907" s="29" t="s">
        <v>111</v>
      </c>
      <c r="F2907" t="s">
        <v>105</v>
      </c>
      <c r="G2907" s="29">
        <v>3</v>
      </c>
      <c r="H2907" s="29">
        <v>1</v>
      </c>
      <c r="I2907" s="68">
        <v>1.44</v>
      </c>
      <c r="K2907" t="s">
        <v>106</v>
      </c>
      <c r="L2907" t="s">
        <v>5282</v>
      </c>
      <c r="M2907" s="66"/>
      <c r="O2907" t="str">
        <f t="shared" si="45"/>
        <v/>
      </c>
    </row>
    <row r="2908" spans="1:15" x14ac:dyDescent="0.25">
      <c r="A2908" t="s">
        <v>524</v>
      </c>
      <c r="B2908"/>
      <c r="C2908" t="s">
        <v>77</v>
      </c>
      <c r="D2908" s="29">
        <v>2</v>
      </c>
      <c r="E2908" s="29" t="s">
        <v>114</v>
      </c>
      <c r="F2908" t="s">
        <v>113</v>
      </c>
      <c r="G2908" s="29">
        <v>1</v>
      </c>
      <c r="H2908" s="29">
        <v>1</v>
      </c>
      <c r="I2908" s="68">
        <v>2</v>
      </c>
      <c r="K2908" t="s">
        <v>106</v>
      </c>
      <c r="L2908" t="s">
        <v>5282</v>
      </c>
      <c r="M2908" s="66" t="s">
        <v>6906</v>
      </c>
      <c r="O2908" t="str">
        <f t="shared" si="45"/>
        <v/>
      </c>
    </row>
    <row r="2909" spans="1:15" x14ac:dyDescent="0.25">
      <c r="A2909" t="s">
        <v>2260</v>
      </c>
      <c r="B2909"/>
      <c r="C2909" t="s">
        <v>77</v>
      </c>
      <c r="D2909" s="29">
        <v>34</v>
      </c>
      <c r="E2909" s="29" t="s">
        <v>104</v>
      </c>
      <c r="F2909" t="s">
        <v>105</v>
      </c>
      <c r="G2909" s="29">
        <v>1</v>
      </c>
      <c r="H2909" s="29">
        <v>1</v>
      </c>
      <c r="I2909" s="68">
        <v>0.17</v>
      </c>
      <c r="K2909" t="s">
        <v>106</v>
      </c>
      <c r="L2909" t="s">
        <v>3847</v>
      </c>
      <c r="M2909" s="66" t="s">
        <v>6920</v>
      </c>
      <c r="O2909" t="str">
        <f t="shared" si="45"/>
        <v/>
      </c>
    </row>
    <row r="2910" spans="1:15" x14ac:dyDescent="0.25">
      <c r="A2910" t="s">
        <v>2260</v>
      </c>
      <c r="B2910"/>
      <c r="C2910" t="s">
        <v>35</v>
      </c>
      <c r="D2910" s="29">
        <v>96</v>
      </c>
      <c r="E2910" s="29" t="s">
        <v>108</v>
      </c>
      <c r="F2910" t="s">
        <v>105</v>
      </c>
      <c r="G2910" s="29">
        <v>1</v>
      </c>
      <c r="H2910" s="29">
        <v>1</v>
      </c>
      <c r="I2910" s="68">
        <v>0.48</v>
      </c>
      <c r="K2910" t="s">
        <v>106</v>
      </c>
      <c r="L2910" t="s">
        <v>3847</v>
      </c>
      <c r="M2910" s="66"/>
      <c r="O2910" t="str">
        <f t="shared" si="45"/>
        <v/>
      </c>
    </row>
    <row r="2911" spans="1:15" x14ac:dyDescent="0.25">
      <c r="A2911" t="s">
        <v>3007</v>
      </c>
      <c r="B2911" s="103">
        <v>9</v>
      </c>
      <c r="C2911" t="s">
        <v>77</v>
      </c>
      <c r="D2911" s="29">
        <v>96</v>
      </c>
      <c r="E2911" s="29" t="s">
        <v>104</v>
      </c>
      <c r="F2911" t="s">
        <v>105</v>
      </c>
      <c r="G2911" s="29">
        <v>4</v>
      </c>
      <c r="H2911" s="29">
        <v>1</v>
      </c>
      <c r="I2911" s="68">
        <v>1.92</v>
      </c>
      <c r="K2911" t="s">
        <v>150</v>
      </c>
      <c r="L2911" t="s">
        <v>5283</v>
      </c>
      <c r="M2911" s="66" t="s">
        <v>6906</v>
      </c>
      <c r="O2911" t="str">
        <f t="shared" si="45"/>
        <v/>
      </c>
    </row>
    <row r="2912" spans="1:15" x14ac:dyDescent="0.25">
      <c r="A2912" t="s">
        <v>3007</v>
      </c>
      <c r="B2912" s="103">
        <v>9</v>
      </c>
      <c r="C2912" t="s">
        <v>35</v>
      </c>
      <c r="D2912" s="29">
        <v>96</v>
      </c>
      <c r="E2912" s="29" t="s">
        <v>108</v>
      </c>
      <c r="F2912" t="s">
        <v>105</v>
      </c>
      <c r="G2912" s="29">
        <v>5</v>
      </c>
      <c r="H2912" s="29">
        <v>1</v>
      </c>
      <c r="I2912" s="68">
        <v>2.4</v>
      </c>
      <c r="K2912" t="s">
        <v>150</v>
      </c>
      <c r="L2912" t="s">
        <v>5283</v>
      </c>
      <c r="M2912" s="66"/>
      <c r="O2912" t="str">
        <f t="shared" si="45"/>
        <v/>
      </c>
    </row>
    <row r="2913" spans="1:15" x14ac:dyDescent="0.25">
      <c r="A2913" t="s">
        <v>3007</v>
      </c>
      <c r="B2913" s="103">
        <v>9</v>
      </c>
      <c r="C2913" t="s">
        <v>46</v>
      </c>
      <c r="D2913" s="29">
        <v>64</v>
      </c>
      <c r="E2913" s="29" t="s">
        <v>111</v>
      </c>
      <c r="F2913" t="s">
        <v>105</v>
      </c>
      <c r="G2913" s="29">
        <v>9</v>
      </c>
      <c r="H2913" s="29">
        <v>1</v>
      </c>
      <c r="I2913" s="68">
        <v>2.88</v>
      </c>
      <c r="K2913" t="s">
        <v>150</v>
      </c>
      <c r="L2913" t="s">
        <v>5283</v>
      </c>
      <c r="M2913" s="66"/>
      <c r="O2913" t="str">
        <f t="shared" si="45"/>
        <v/>
      </c>
    </row>
    <row r="2914" spans="1:15" x14ac:dyDescent="0.25">
      <c r="A2914" t="s">
        <v>3015</v>
      </c>
      <c r="B2914"/>
      <c r="C2914" t="s">
        <v>77</v>
      </c>
      <c r="D2914" s="29">
        <v>1</v>
      </c>
      <c r="E2914" s="29" t="s">
        <v>114</v>
      </c>
      <c r="F2914" t="s">
        <v>113</v>
      </c>
      <c r="G2914" s="29">
        <v>1</v>
      </c>
      <c r="H2914" s="29">
        <v>1</v>
      </c>
      <c r="I2914" s="68">
        <v>1</v>
      </c>
      <c r="K2914" t="s">
        <v>106</v>
      </c>
      <c r="L2914" t="s">
        <v>4104</v>
      </c>
      <c r="M2914" s="66" t="s">
        <v>6920</v>
      </c>
      <c r="O2914" t="str">
        <f t="shared" si="45"/>
        <v/>
      </c>
    </row>
    <row r="2915" spans="1:15" x14ac:dyDescent="0.25">
      <c r="A2915" t="s">
        <v>3015</v>
      </c>
      <c r="B2915"/>
      <c r="C2915" t="s">
        <v>35</v>
      </c>
      <c r="D2915" s="29">
        <v>96</v>
      </c>
      <c r="E2915" s="29" t="s">
        <v>108</v>
      </c>
      <c r="F2915" t="s">
        <v>105</v>
      </c>
      <c r="G2915" s="29">
        <v>1</v>
      </c>
      <c r="H2915" s="29">
        <v>2</v>
      </c>
      <c r="I2915" s="68">
        <v>0.96</v>
      </c>
      <c r="K2915" t="s">
        <v>106</v>
      </c>
      <c r="L2915" t="s">
        <v>4104</v>
      </c>
      <c r="M2915" s="66"/>
      <c r="O2915" t="str">
        <f t="shared" si="45"/>
        <v/>
      </c>
    </row>
    <row r="2916" spans="1:15" x14ac:dyDescent="0.25">
      <c r="A2916" t="s">
        <v>3015</v>
      </c>
      <c r="B2916"/>
      <c r="C2916" t="s">
        <v>47</v>
      </c>
      <c r="D2916" s="29">
        <v>64</v>
      </c>
      <c r="E2916" s="29" t="s">
        <v>109</v>
      </c>
      <c r="F2916" t="s">
        <v>105</v>
      </c>
      <c r="G2916" s="29">
        <v>1</v>
      </c>
      <c r="H2916" s="29">
        <v>1</v>
      </c>
      <c r="I2916" s="68">
        <v>0.32</v>
      </c>
      <c r="K2916" t="s">
        <v>106</v>
      </c>
      <c r="L2916" t="s">
        <v>4104</v>
      </c>
      <c r="M2916" s="66"/>
      <c r="O2916" t="str">
        <f t="shared" si="45"/>
        <v/>
      </c>
    </row>
    <row r="2917" spans="1:15" x14ac:dyDescent="0.25">
      <c r="A2917" t="s">
        <v>456</v>
      </c>
      <c r="B2917"/>
      <c r="C2917" t="s">
        <v>35</v>
      </c>
      <c r="D2917" s="29">
        <v>1</v>
      </c>
      <c r="E2917" s="29" t="s">
        <v>112</v>
      </c>
      <c r="F2917" t="s">
        <v>113</v>
      </c>
      <c r="G2917" s="29">
        <v>1</v>
      </c>
      <c r="H2917" s="29">
        <v>1</v>
      </c>
      <c r="I2917" s="68">
        <v>1</v>
      </c>
      <c r="K2917" t="s">
        <v>106</v>
      </c>
      <c r="L2917" t="s">
        <v>4397</v>
      </c>
      <c r="M2917" s="66"/>
      <c r="O2917" t="str">
        <f t="shared" si="45"/>
        <v/>
      </c>
    </row>
    <row r="2918" spans="1:15" x14ac:dyDescent="0.25">
      <c r="A2918" t="s">
        <v>456</v>
      </c>
      <c r="B2918"/>
      <c r="C2918" t="s">
        <v>77</v>
      </c>
      <c r="D2918" s="29">
        <v>3</v>
      </c>
      <c r="E2918" s="29" t="s">
        <v>114</v>
      </c>
      <c r="F2918" t="s">
        <v>113</v>
      </c>
      <c r="G2918" s="29">
        <v>1</v>
      </c>
      <c r="H2918" s="29">
        <v>1</v>
      </c>
      <c r="I2918" s="68">
        <v>3</v>
      </c>
      <c r="K2918" t="s">
        <v>106</v>
      </c>
      <c r="L2918" t="s">
        <v>4397</v>
      </c>
      <c r="M2918" s="66" t="s">
        <v>6920</v>
      </c>
      <c r="O2918" t="str">
        <f t="shared" si="45"/>
        <v/>
      </c>
    </row>
    <row r="2919" spans="1:15" x14ac:dyDescent="0.25">
      <c r="A2919" t="s">
        <v>205</v>
      </c>
      <c r="B2919"/>
      <c r="C2919" t="s">
        <v>35</v>
      </c>
      <c r="D2919" s="29">
        <v>2</v>
      </c>
      <c r="E2919" s="29" t="s">
        <v>112</v>
      </c>
      <c r="F2919" t="s">
        <v>113</v>
      </c>
      <c r="G2919" s="29">
        <v>1</v>
      </c>
      <c r="H2919" s="29">
        <v>1</v>
      </c>
      <c r="I2919" s="68">
        <v>2</v>
      </c>
      <c r="K2919" t="s">
        <v>106</v>
      </c>
      <c r="L2919" t="s">
        <v>5284</v>
      </c>
      <c r="M2919" s="66"/>
      <c r="O2919" t="str">
        <f t="shared" si="45"/>
        <v/>
      </c>
    </row>
    <row r="2920" spans="1:15" x14ac:dyDescent="0.25">
      <c r="A2920" t="s">
        <v>205</v>
      </c>
      <c r="B2920"/>
      <c r="C2920" t="s">
        <v>77</v>
      </c>
      <c r="D2920" s="29">
        <v>34</v>
      </c>
      <c r="E2920" s="29" t="s">
        <v>104</v>
      </c>
      <c r="F2920" t="s">
        <v>105</v>
      </c>
      <c r="G2920" s="29">
        <v>1</v>
      </c>
      <c r="H2920" s="29">
        <v>3</v>
      </c>
      <c r="I2920" s="68">
        <v>0.51</v>
      </c>
      <c r="K2920" t="s">
        <v>106</v>
      </c>
      <c r="L2920" t="s">
        <v>5284</v>
      </c>
      <c r="M2920" s="66" t="s">
        <v>6906</v>
      </c>
      <c r="O2920" t="str">
        <f t="shared" si="45"/>
        <v/>
      </c>
    </row>
    <row r="2921" spans="1:15" x14ac:dyDescent="0.25">
      <c r="A2921" t="s">
        <v>205</v>
      </c>
      <c r="B2921"/>
      <c r="C2921" t="s">
        <v>77</v>
      </c>
      <c r="D2921" s="29">
        <v>2</v>
      </c>
      <c r="E2921" s="29" t="s">
        <v>114</v>
      </c>
      <c r="F2921" t="s">
        <v>113</v>
      </c>
      <c r="G2921" s="29">
        <v>1</v>
      </c>
      <c r="H2921" s="29">
        <v>1</v>
      </c>
      <c r="I2921" s="68">
        <v>2</v>
      </c>
      <c r="K2921" t="s">
        <v>106</v>
      </c>
      <c r="L2921" t="s">
        <v>5284</v>
      </c>
      <c r="M2921" s="66" t="s">
        <v>6906</v>
      </c>
      <c r="O2921" t="str">
        <f t="shared" si="45"/>
        <v/>
      </c>
    </row>
    <row r="2922" spans="1:15" x14ac:dyDescent="0.25">
      <c r="A2922" t="s">
        <v>1538</v>
      </c>
      <c r="B2922"/>
      <c r="C2922" t="s">
        <v>77</v>
      </c>
      <c r="D2922" s="29">
        <v>3</v>
      </c>
      <c r="E2922" s="29" t="s">
        <v>114</v>
      </c>
      <c r="F2922" t="s">
        <v>113</v>
      </c>
      <c r="G2922" s="29">
        <v>1</v>
      </c>
      <c r="H2922" s="29">
        <v>2</v>
      </c>
      <c r="I2922" s="68">
        <v>6</v>
      </c>
      <c r="K2922" t="s">
        <v>106</v>
      </c>
      <c r="L2922" t="s">
        <v>4512</v>
      </c>
      <c r="M2922" s="66" t="s">
        <v>6906</v>
      </c>
      <c r="O2922" t="str">
        <f t="shared" si="45"/>
        <v/>
      </c>
    </row>
    <row r="2923" spans="1:15" x14ac:dyDescent="0.25">
      <c r="A2923" t="s">
        <v>1538</v>
      </c>
      <c r="B2923"/>
      <c r="C2923" t="s">
        <v>47</v>
      </c>
      <c r="D2923" s="29">
        <v>64</v>
      </c>
      <c r="E2923" s="29" t="s">
        <v>109</v>
      </c>
      <c r="F2923" t="s">
        <v>105</v>
      </c>
      <c r="G2923" s="29">
        <v>3</v>
      </c>
      <c r="H2923" s="29">
        <v>3</v>
      </c>
      <c r="I2923" s="68">
        <v>2.88</v>
      </c>
      <c r="K2923" t="s">
        <v>106</v>
      </c>
      <c r="L2923" t="s">
        <v>4512</v>
      </c>
      <c r="M2923" s="66"/>
      <c r="O2923" t="str">
        <f t="shared" si="45"/>
        <v/>
      </c>
    </row>
    <row r="2924" spans="1:15" x14ac:dyDescent="0.25">
      <c r="A2924" t="s">
        <v>1538</v>
      </c>
      <c r="B2924"/>
      <c r="C2924" t="s">
        <v>35</v>
      </c>
      <c r="D2924" s="29">
        <v>4</v>
      </c>
      <c r="E2924" s="29" t="s">
        <v>112</v>
      </c>
      <c r="F2924" t="s">
        <v>113</v>
      </c>
      <c r="G2924" s="29">
        <v>1</v>
      </c>
      <c r="H2924" s="29">
        <v>2</v>
      </c>
      <c r="I2924" s="68">
        <v>8</v>
      </c>
      <c r="K2924" t="s">
        <v>106</v>
      </c>
      <c r="L2924" t="s">
        <v>4512</v>
      </c>
      <c r="M2924" s="66"/>
      <c r="O2924" t="str">
        <f t="shared" si="45"/>
        <v/>
      </c>
    </row>
    <row r="2925" spans="1:15" x14ac:dyDescent="0.25">
      <c r="A2925" t="s">
        <v>2976</v>
      </c>
      <c r="B2925" s="103">
        <v>38</v>
      </c>
      <c r="C2925" t="s">
        <v>77</v>
      </c>
      <c r="D2925" s="29">
        <v>2</v>
      </c>
      <c r="E2925" s="29" t="s">
        <v>114</v>
      </c>
      <c r="F2925" t="s">
        <v>113</v>
      </c>
      <c r="G2925" s="29">
        <v>2</v>
      </c>
      <c r="H2925" s="29">
        <v>3</v>
      </c>
      <c r="I2925" s="68">
        <v>12</v>
      </c>
      <c r="K2925" t="s">
        <v>150</v>
      </c>
      <c r="L2925" t="s">
        <v>5285</v>
      </c>
      <c r="M2925" s="66" t="s">
        <v>6906</v>
      </c>
      <c r="O2925" t="str">
        <f t="shared" si="45"/>
        <v/>
      </c>
    </row>
    <row r="2926" spans="1:15" x14ac:dyDescent="0.25">
      <c r="A2926" t="s">
        <v>2976</v>
      </c>
      <c r="B2926" s="103">
        <v>38</v>
      </c>
      <c r="C2926" t="s">
        <v>35</v>
      </c>
      <c r="D2926" s="29">
        <v>96</v>
      </c>
      <c r="E2926" s="29" t="s">
        <v>108</v>
      </c>
      <c r="F2926" t="s">
        <v>105</v>
      </c>
      <c r="G2926" s="29">
        <v>3</v>
      </c>
      <c r="H2926" s="29">
        <v>2</v>
      </c>
      <c r="I2926" s="68">
        <v>2.88</v>
      </c>
      <c r="K2926" t="s">
        <v>150</v>
      </c>
      <c r="L2926" t="s">
        <v>5285</v>
      </c>
      <c r="M2926" s="66"/>
      <c r="O2926" t="str">
        <f t="shared" si="45"/>
        <v/>
      </c>
    </row>
    <row r="2927" spans="1:15" x14ac:dyDescent="0.25">
      <c r="A2927" t="s">
        <v>2976</v>
      </c>
      <c r="B2927" s="103">
        <v>38</v>
      </c>
      <c r="C2927" t="s">
        <v>46</v>
      </c>
      <c r="D2927" s="29">
        <v>64</v>
      </c>
      <c r="E2927" s="29" t="s">
        <v>111</v>
      </c>
      <c r="F2927" t="s">
        <v>105</v>
      </c>
      <c r="G2927" s="29">
        <v>1</v>
      </c>
      <c r="H2927" s="29">
        <v>1</v>
      </c>
      <c r="I2927" s="68">
        <v>0.32</v>
      </c>
      <c r="K2927" t="s">
        <v>150</v>
      </c>
      <c r="L2927" t="s">
        <v>5285</v>
      </c>
      <c r="M2927" s="66"/>
      <c r="O2927" t="str">
        <f t="shared" si="45"/>
        <v/>
      </c>
    </row>
    <row r="2928" spans="1:15" x14ac:dyDescent="0.25">
      <c r="A2928" t="s">
        <v>3244</v>
      </c>
      <c r="B2928" s="103">
        <v>24</v>
      </c>
      <c r="C2928" t="s">
        <v>77</v>
      </c>
      <c r="D2928" s="29">
        <v>96</v>
      </c>
      <c r="E2928" s="29" t="s">
        <v>104</v>
      </c>
      <c r="F2928" t="s">
        <v>105</v>
      </c>
      <c r="G2928" s="29">
        <v>6</v>
      </c>
      <c r="H2928" s="29">
        <v>1</v>
      </c>
      <c r="I2928" s="68">
        <v>2.88</v>
      </c>
      <c r="J2928">
        <v>66</v>
      </c>
      <c r="K2928" t="s">
        <v>150</v>
      </c>
      <c r="L2928" t="s">
        <v>5286</v>
      </c>
      <c r="M2928" s="66" t="s">
        <v>6906</v>
      </c>
      <c r="O2928" t="str">
        <f t="shared" si="45"/>
        <v/>
      </c>
    </row>
    <row r="2929" spans="1:15" x14ac:dyDescent="0.25">
      <c r="A2929" t="s">
        <v>3244</v>
      </c>
      <c r="B2929" s="103">
        <v>24</v>
      </c>
      <c r="C2929" t="s">
        <v>35</v>
      </c>
      <c r="D2929" s="29">
        <v>96</v>
      </c>
      <c r="E2929" s="29" t="s">
        <v>108</v>
      </c>
      <c r="F2929" t="s">
        <v>105</v>
      </c>
      <c r="G2929" s="29">
        <v>6</v>
      </c>
      <c r="H2929" s="29">
        <v>2</v>
      </c>
      <c r="I2929" s="68">
        <v>5.76</v>
      </c>
      <c r="J2929">
        <v>66</v>
      </c>
      <c r="K2929" t="s">
        <v>150</v>
      </c>
      <c r="L2929" t="s">
        <v>5286</v>
      </c>
      <c r="M2929" s="66"/>
      <c r="O2929" t="str">
        <f t="shared" si="45"/>
        <v/>
      </c>
    </row>
    <row r="2930" spans="1:15" x14ac:dyDescent="0.25">
      <c r="A2930" t="s">
        <v>3244</v>
      </c>
      <c r="B2930" s="103">
        <v>24</v>
      </c>
      <c r="C2930" t="s">
        <v>46</v>
      </c>
      <c r="D2930" s="29">
        <v>64</v>
      </c>
      <c r="E2930" s="29" t="s">
        <v>111</v>
      </c>
      <c r="F2930" t="s">
        <v>105</v>
      </c>
      <c r="G2930" s="29">
        <v>1</v>
      </c>
      <c r="H2930" s="29">
        <v>1</v>
      </c>
      <c r="I2930" s="68">
        <v>0.32</v>
      </c>
      <c r="K2930" t="s">
        <v>150</v>
      </c>
      <c r="L2930" t="s">
        <v>5286</v>
      </c>
      <c r="M2930" s="66"/>
      <c r="O2930" t="str">
        <f t="shared" si="45"/>
        <v/>
      </c>
    </row>
    <row r="2931" spans="1:15" x14ac:dyDescent="0.25">
      <c r="A2931" t="s">
        <v>2254</v>
      </c>
      <c r="B2931"/>
      <c r="C2931" t="s">
        <v>77</v>
      </c>
      <c r="D2931" s="29">
        <v>96</v>
      </c>
      <c r="E2931" s="29" t="s">
        <v>104</v>
      </c>
      <c r="F2931" t="s">
        <v>105</v>
      </c>
      <c r="G2931" s="29">
        <v>1</v>
      </c>
      <c r="H2931" s="29">
        <v>1</v>
      </c>
      <c r="I2931" s="68">
        <v>0.48</v>
      </c>
      <c r="K2931" t="s">
        <v>106</v>
      </c>
      <c r="L2931" t="s">
        <v>5287</v>
      </c>
      <c r="M2931" s="66" t="s">
        <v>6906</v>
      </c>
      <c r="O2931" t="str">
        <f t="shared" si="45"/>
        <v/>
      </c>
    </row>
    <row r="2932" spans="1:15" x14ac:dyDescent="0.25">
      <c r="A2932" t="s">
        <v>2254</v>
      </c>
      <c r="B2932"/>
      <c r="C2932" t="s">
        <v>35</v>
      </c>
      <c r="D2932" s="29">
        <v>96</v>
      </c>
      <c r="E2932" s="29" t="s">
        <v>108</v>
      </c>
      <c r="F2932" t="s">
        <v>105</v>
      </c>
      <c r="G2932" s="29">
        <v>1</v>
      </c>
      <c r="H2932" s="29">
        <v>1</v>
      </c>
      <c r="I2932" s="68">
        <v>0.48</v>
      </c>
      <c r="K2932" t="s">
        <v>106</v>
      </c>
      <c r="L2932" t="s">
        <v>5287</v>
      </c>
      <c r="M2932" s="66"/>
      <c r="O2932" t="str">
        <f t="shared" si="45"/>
        <v/>
      </c>
    </row>
    <row r="2933" spans="1:15" x14ac:dyDescent="0.25">
      <c r="A2933" t="s">
        <v>2254</v>
      </c>
      <c r="B2933"/>
      <c r="C2933" t="s">
        <v>47</v>
      </c>
      <c r="D2933" s="29">
        <v>64</v>
      </c>
      <c r="E2933" s="29" t="s">
        <v>109</v>
      </c>
      <c r="F2933" t="s">
        <v>105</v>
      </c>
      <c r="G2933" s="29">
        <v>1</v>
      </c>
      <c r="H2933" s="29">
        <v>1</v>
      </c>
      <c r="I2933" s="68">
        <v>0.32</v>
      </c>
      <c r="K2933" t="s">
        <v>106</v>
      </c>
      <c r="L2933" t="s">
        <v>5287</v>
      </c>
      <c r="M2933" s="66"/>
      <c r="O2933" t="str">
        <f t="shared" si="45"/>
        <v/>
      </c>
    </row>
    <row r="2934" spans="1:15" x14ac:dyDescent="0.25">
      <c r="A2934" t="s">
        <v>3226</v>
      </c>
      <c r="B2934" s="103">
        <v>16</v>
      </c>
      <c r="C2934" t="s">
        <v>77</v>
      </c>
      <c r="D2934" s="29">
        <v>2</v>
      </c>
      <c r="E2934" s="29" t="s">
        <v>114</v>
      </c>
      <c r="F2934" t="s">
        <v>113</v>
      </c>
      <c r="G2934" s="29">
        <v>1</v>
      </c>
      <c r="H2934" s="29">
        <v>2</v>
      </c>
      <c r="I2934" s="68">
        <v>4</v>
      </c>
      <c r="K2934" t="s">
        <v>150</v>
      </c>
      <c r="L2934" t="s">
        <v>5288</v>
      </c>
      <c r="M2934" s="66" t="s">
        <v>6906</v>
      </c>
      <c r="O2934" t="str">
        <f t="shared" si="45"/>
        <v/>
      </c>
    </row>
    <row r="2935" spans="1:15" x14ac:dyDescent="0.25">
      <c r="A2935" t="s">
        <v>3226</v>
      </c>
      <c r="B2935" s="103">
        <v>16</v>
      </c>
      <c r="C2935" t="s">
        <v>35</v>
      </c>
      <c r="D2935" s="29">
        <v>96</v>
      </c>
      <c r="E2935" s="29" t="s">
        <v>108</v>
      </c>
      <c r="F2935" t="s">
        <v>105</v>
      </c>
      <c r="G2935" s="29">
        <v>4</v>
      </c>
      <c r="H2935" s="29">
        <v>2</v>
      </c>
      <c r="I2935" s="68">
        <v>3.84</v>
      </c>
      <c r="K2935" t="s">
        <v>150</v>
      </c>
      <c r="L2935" t="s">
        <v>5288</v>
      </c>
      <c r="M2935" s="66"/>
      <c r="O2935" t="str">
        <f t="shared" si="45"/>
        <v/>
      </c>
    </row>
    <row r="2936" spans="1:15" x14ac:dyDescent="0.25">
      <c r="A2936" t="s">
        <v>3226</v>
      </c>
      <c r="B2936" s="103">
        <v>16</v>
      </c>
      <c r="C2936" t="s">
        <v>46</v>
      </c>
      <c r="D2936" s="29">
        <v>96</v>
      </c>
      <c r="E2936" s="29" t="s">
        <v>111</v>
      </c>
      <c r="F2936" t="s">
        <v>105</v>
      </c>
      <c r="G2936" s="29">
        <v>1</v>
      </c>
      <c r="H2936" s="29">
        <v>1</v>
      </c>
      <c r="I2936" s="68">
        <v>0.48</v>
      </c>
      <c r="K2936" t="s">
        <v>150</v>
      </c>
      <c r="L2936" t="s">
        <v>5288</v>
      </c>
      <c r="M2936" s="66"/>
      <c r="O2936" t="str">
        <f t="shared" si="45"/>
        <v/>
      </c>
    </row>
    <row r="2937" spans="1:15" x14ac:dyDescent="0.25">
      <c r="A2937" t="s">
        <v>1893</v>
      </c>
      <c r="B2937"/>
      <c r="C2937" t="s">
        <v>77</v>
      </c>
      <c r="D2937" s="29">
        <v>2</v>
      </c>
      <c r="E2937" s="29" t="s">
        <v>114</v>
      </c>
      <c r="F2937" t="s">
        <v>113</v>
      </c>
      <c r="G2937" s="29">
        <v>2</v>
      </c>
      <c r="H2937" s="29">
        <v>1</v>
      </c>
      <c r="I2937" s="68">
        <v>4</v>
      </c>
      <c r="K2937" t="s">
        <v>106</v>
      </c>
      <c r="L2937" t="s">
        <v>5289</v>
      </c>
      <c r="M2937" s="66" t="s">
        <v>6906</v>
      </c>
      <c r="O2937" t="str">
        <f t="shared" si="45"/>
        <v/>
      </c>
    </row>
    <row r="2938" spans="1:15" x14ac:dyDescent="0.25">
      <c r="A2938" t="s">
        <v>1893</v>
      </c>
      <c r="B2938"/>
      <c r="C2938" t="s">
        <v>35</v>
      </c>
      <c r="D2938" s="29">
        <v>2</v>
      </c>
      <c r="E2938" s="29" t="s">
        <v>112</v>
      </c>
      <c r="F2938" t="s">
        <v>113</v>
      </c>
      <c r="G2938" s="29">
        <v>1</v>
      </c>
      <c r="H2938" s="29">
        <v>1</v>
      </c>
      <c r="I2938" s="68">
        <v>2</v>
      </c>
      <c r="K2938" t="s">
        <v>106</v>
      </c>
      <c r="L2938" t="s">
        <v>5289</v>
      </c>
      <c r="M2938" s="66"/>
      <c r="O2938" t="str">
        <f t="shared" si="45"/>
        <v/>
      </c>
    </row>
    <row r="2939" spans="1:15" x14ac:dyDescent="0.25">
      <c r="A2939" t="s">
        <v>3166</v>
      </c>
      <c r="B2939"/>
      <c r="C2939" t="s">
        <v>77</v>
      </c>
      <c r="D2939" s="29">
        <v>4</v>
      </c>
      <c r="E2939" s="29" t="s">
        <v>114</v>
      </c>
      <c r="F2939" t="s">
        <v>113</v>
      </c>
      <c r="G2939" s="29">
        <v>1</v>
      </c>
      <c r="H2939" s="29">
        <v>5</v>
      </c>
      <c r="I2939" s="68">
        <v>20</v>
      </c>
      <c r="K2939" t="s">
        <v>106</v>
      </c>
      <c r="L2939" t="s">
        <v>4159</v>
      </c>
      <c r="M2939" s="66" t="s">
        <v>6920</v>
      </c>
      <c r="O2939" t="str">
        <f t="shared" si="45"/>
        <v/>
      </c>
    </row>
    <row r="2940" spans="1:15" x14ac:dyDescent="0.25">
      <c r="A2940" t="s">
        <v>3166</v>
      </c>
      <c r="B2940"/>
      <c r="C2940" t="s">
        <v>35</v>
      </c>
      <c r="D2940" s="29">
        <v>4</v>
      </c>
      <c r="E2940" s="29" t="s">
        <v>112</v>
      </c>
      <c r="F2940" t="s">
        <v>113</v>
      </c>
      <c r="G2940" s="29">
        <v>1</v>
      </c>
      <c r="H2940" s="29">
        <v>2</v>
      </c>
      <c r="I2940" s="68">
        <v>8</v>
      </c>
      <c r="K2940" t="s">
        <v>106</v>
      </c>
      <c r="L2940" t="s">
        <v>4159</v>
      </c>
      <c r="M2940" s="66"/>
      <c r="O2940" t="str">
        <f t="shared" si="45"/>
        <v/>
      </c>
    </row>
    <row r="2941" spans="1:15" x14ac:dyDescent="0.25">
      <c r="A2941" t="s">
        <v>3174</v>
      </c>
      <c r="B2941" s="103">
        <v>24</v>
      </c>
      <c r="C2941" t="s">
        <v>77</v>
      </c>
      <c r="D2941" s="29">
        <v>2</v>
      </c>
      <c r="E2941" s="29" t="s">
        <v>114</v>
      </c>
      <c r="F2941" t="s">
        <v>113</v>
      </c>
      <c r="G2941" s="29">
        <v>1</v>
      </c>
      <c r="H2941" s="29">
        <v>2</v>
      </c>
      <c r="I2941" s="68">
        <v>4</v>
      </c>
      <c r="K2941" t="s">
        <v>150</v>
      </c>
      <c r="L2941" t="s">
        <v>5290</v>
      </c>
      <c r="M2941" s="66" t="s">
        <v>6906</v>
      </c>
      <c r="O2941" t="str">
        <f t="shared" si="45"/>
        <v/>
      </c>
    </row>
    <row r="2942" spans="1:15" x14ac:dyDescent="0.25">
      <c r="A2942" t="s">
        <v>3174</v>
      </c>
      <c r="B2942" s="103">
        <v>24</v>
      </c>
      <c r="C2942" t="s">
        <v>35</v>
      </c>
      <c r="D2942" s="29">
        <v>96</v>
      </c>
      <c r="E2942" s="29" t="s">
        <v>108</v>
      </c>
      <c r="F2942" t="s">
        <v>105</v>
      </c>
      <c r="G2942" s="29">
        <v>4</v>
      </c>
      <c r="H2942" s="29">
        <v>2</v>
      </c>
      <c r="I2942" s="68">
        <v>3.84</v>
      </c>
      <c r="K2942" t="s">
        <v>150</v>
      </c>
      <c r="L2942" t="s">
        <v>5290</v>
      </c>
      <c r="M2942" s="66"/>
      <c r="O2942" t="str">
        <f t="shared" si="45"/>
        <v/>
      </c>
    </row>
    <row r="2943" spans="1:15" x14ac:dyDescent="0.25">
      <c r="A2943" t="s">
        <v>3174</v>
      </c>
      <c r="B2943" s="103">
        <v>24</v>
      </c>
      <c r="C2943" t="s">
        <v>46</v>
      </c>
      <c r="D2943" s="29">
        <v>64</v>
      </c>
      <c r="E2943" s="29" t="s">
        <v>111</v>
      </c>
      <c r="F2943" t="s">
        <v>105</v>
      </c>
      <c r="G2943" s="29">
        <v>3</v>
      </c>
      <c r="H2943" s="29">
        <v>1</v>
      </c>
      <c r="I2943" s="68">
        <v>0.96</v>
      </c>
      <c r="K2943" t="s">
        <v>150</v>
      </c>
      <c r="L2943" t="s">
        <v>5290</v>
      </c>
      <c r="M2943" s="66"/>
      <c r="O2943" t="str">
        <f t="shared" si="45"/>
        <v/>
      </c>
    </row>
    <row r="2944" spans="1:15" x14ac:dyDescent="0.25">
      <c r="A2944" t="s">
        <v>3187</v>
      </c>
      <c r="B2944" s="103">
        <v>9</v>
      </c>
      <c r="C2944" t="s">
        <v>77</v>
      </c>
      <c r="D2944" s="29">
        <v>4</v>
      </c>
      <c r="E2944" s="29" t="s">
        <v>114</v>
      </c>
      <c r="F2944" t="s">
        <v>113</v>
      </c>
      <c r="G2944" s="29">
        <v>1</v>
      </c>
      <c r="H2944" s="29">
        <v>1</v>
      </c>
      <c r="I2944" s="68">
        <v>4</v>
      </c>
      <c r="K2944" t="s">
        <v>150</v>
      </c>
      <c r="L2944" t="s">
        <v>4375</v>
      </c>
      <c r="M2944" s="66" t="s">
        <v>6920</v>
      </c>
      <c r="O2944" t="str">
        <f t="shared" si="45"/>
        <v/>
      </c>
    </row>
    <row r="2945" spans="1:15" x14ac:dyDescent="0.25">
      <c r="A2945" t="s">
        <v>3187</v>
      </c>
      <c r="B2945" s="103">
        <v>9</v>
      </c>
      <c r="C2945" t="s">
        <v>35</v>
      </c>
      <c r="D2945" s="29">
        <v>96</v>
      </c>
      <c r="E2945" s="29" t="s">
        <v>108</v>
      </c>
      <c r="F2945" t="s">
        <v>105</v>
      </c>
      <c r="G2945" s="29">
        <v>4</v>
      </c>
      <c r="H2945" s="29">
        <v>2</v>
      </c>
      <c r="I2945" s="68">
        <v>3.84</v>
      </c>
      <c r="K2945" t="s">
        <v>150</v>
      </c>
      <c r="L2945" t="s">
        <v>4375</v>
      </c>
      <c r="M2945" s="66"/>
      <c r="O2945" t="str">
        <f t="shared" si="45"/>
        <v/>
      </c>
    </row>
    <row r="2946" spans="1:15" x14ac:dyDescent="0.25">
      <c r="A2946" t="s">
        <v>3187</v>
      </c>
      <c r="B2946" s="103">
        <v>9</v>
      </c>
      <c r="C2946" t="s">
        <v>46</v>
      </c>
      <c r="D2946" s="29">
        <v>64</v>
      </c>
      <c r="E2946" s="29" t="s">
        <v>111</v>
      </c>
      <c r="F2946" t="s">
        <v>105</v>
      </c>
      <c r="G2946" s="29">
        <v>1</v>
      </c>
      <c r="H2946" s="29">
        <v>1</v>
      </c>
      <c r="I2946" s="68">
        <v>0.32</v>
      </c>
      <c r="K2946" t="s">
        <v>150</v>
      </c>
      <c r="L2946" t="s">
        <v>4375</v>
      </c>
      <c r="M2946" s="66"/>
      <c r="O2946" t="str">
        <f t="shared" si="45"/>
        <v/>
      </c>
    </row>
    <row r="2947" spans="1:15" x14ac:dyDescent="0.25">
      <c r="A2947" t="s">
        <v>1478</v>
      </c>
      <c r="B2947"/>
      <c r="C2947" t="s">
        <v>35</v>
      </c>
      <c r="D2947" s="29">
        <v>30</v>
      </c>
      <c r="E2947" s="29" t="s">
        <v>128</v>
      </c>
      <c r="F2947" t="s">
        <v>113</v>
      </c>
      <c r="G2947" s="29">
        <v>1</v>
      </c>
      <c r="H2947" s="29">
        <v>0</v>
      </c>
      <c r="I2947" s="68">
        <v>0</v>
      </c>
      <c r="K2947" t="s">
        <v>106</v>
      </c>
      <c r="L2947" t="s">
        <v>5291</v>
      </c>
      <c r="M2947" s="66"/>
      <c r="O2947" t="str">
        <f t="shared" si="45"/>
        <v/>
      </c>
    </row>
    <row r="2948" spans="1:15" x14ac:dyDescent="0.25">
      <c r="A2948" t="s">
        <v>2319</v>
      </c>
      <c r="B2948" s="103">
        <v>4</v>
      </c>
      <c r="C2948" t="s">
        <v>77</v>
      </c>
      <c r="D2948" s="29">
        <v>1</v>
      </c>
      <c r="E2948" s="29" t="s">
        <v>114</v>
      </c>
      <c r="F2948" t="s">
        <v>113</v>
      </c>
      <c r="G2948" s="29">
        <v>1</v>
      </c>
      <c r="H2948" s="29">
        <v>1</v>
      </c>
      <c r="I2948" s="68">
        <v>1</v>
      </c>
      <c r="K2948" t="s">
        <v>150</v>
      </c>
      <c r="L2948" t="s">
        <v>5292</v>
      </c>
      <c r="M2948" s="66" t="s">
        <v>6906</v>
      </c>
      <c r="O2948" t="str">
        <f t="shared" si="45"/>
        <v/>
      </c>
    </row>
    <row r="2949" spans="1:15" x14ac:dyDescent="0.25">
      <c r="A2949" t="s">
        <v>2319</v>
      </c>
      <c r="C2949" t="s">
        <v>35</v>
      </c>
      <c r="D2949" s="29">
        <v>96</v>
      </c>
      <c r="E2949" s="29" t="s">
        <v>108</v>
      </c>
      <c r="F2949" t="s">
        <v>105</v>
      </c>
      <c r="G2949" s="29">
        <v>2</v>
      </c>
      <c r="H2949" s="29">
        <v>1</v>
      </c>
      <c r="I2949" s="68">
        <v>0.96</v>
      </c>
      <c r="K2949" t="s">
        <v>150</v>
      </c>
      <c r="L2949" t="s">
        <v>5292</v>
      </c>
      <c r="M2949" s="66"/>
      <c r="O2949" t="str">
        <f t="shared" si="45"/>
        <v/>
      </c>
    </row>
    <row r="2950" spans="1:15" x14ac:dyDescent="0.25">
      <c r="A2950" t="s">
        <v>2319</v>
      </c>
      <c r="C2950" t="s">
        <v>47</v>
      </c>
      <c r="D2950" s="29">
        <v>64</v>
      </c>
      <c r="E2950" s="29" t="s">
        <v>109</v>
      </c>
      <c r="F2950" t="s">
        <v>105</v>
      </c>
      <c r="G2950" s="29">
        <v>1</v>
      </c>
      <c r="H2950" s="29">
        <v>1</v>
      </c>
      <c r="I2950" s="68">
        <v>0.32</v>
      </c>
      <c r="K2950" t="s">
        <v>150</v>
      </c>
      <c r="L2950" t="s">
        <v>5292</v>
      </c>
      <c r="M2950" s="66"/>
      <c r="O2950" t="str">
        <f t="shared" si="45"/>
        <v/>
      </c>
    </row>
    <row r="2951" spans="1:15" x14ac:dyDescent="0.25">
      <c r="A2951" t="s">
        <v>3056</v>
      </c>
      <c r="B2951"/>
      <c r="C2951" t="s">
        <v>77</v>
      </c>
      <c r="D2951" s="29">
        <v>96</v>
      </c>
      <c r="E2951" s="29" t="s">
        <v>104</v>
      </c>
      <c r="F2951" t="s">
        <v>105</v>
      </c>
      <c r="G2951" s="29">
        <v>1</v>
      </c>
      <c r="H2951" s="29">
        <v>1</v>
      </c>
      <c r="I2951" s="68">
        <v>0.48</v>
      </c>
      <c r="K2951" t="s">
        <v>106</v>
      </c>
      <c r="L2951" t="s">
        <v>5293</v>
      </c>
      <c r="M2951" s="66" t="s">
        <v>6906</v>
      </c>
      <c r="O2951" t="str">
        <f t="shared" si="45"/>
        <v/>
      </c>
    </row>
    <row r="2952" spans="1:15" x14ac:dyDescent="0.25">
      <c r="A2952" t="s">
        <v>3056</v>
      </c>
      <c r="B2952"/>
      <c r="C2952" t="s">
        <v>46</v>
      </c>
      <c r="D2952" s="29">
        <v>64</v>
      </c>
      <c r="E2952" s="29" t="s">
        <v>111</v>
      </c>
      <c r="F2952" t="s">
        <v>105</v>
      </c>
      <c r="G2952" s="29">
        <v>1</v>
      </c>
      <c r="H2952" s="29">
        <v>1</v>
      </c>
      <c r="I2952" s="68">
        <v>0.32</v>
      </c>
      <c r="K2952" t="s">
        <v>106</v>
      </c>
      <c r="L2952" t="s">
        <v>5293</v>
      </c>
      <c r="M2952" s="66"/>
      <c r="O2952" t="str">
        <f t="shared" si="45"/>
        <v/>
      </c>
    </row>
    <row r="2953" spans="1:15" x14ac:dyDescent="0.25">
      <c r="A2953" t="s">
        <v>3245</v>
      </c>
      <c r="B2953"/>
      <c r="C2953" t="s">
        <v>77</v>
      </c>
      <c r="D2953" s="29">
        <v>34</v>
      </c>
      <c r="E2953" s="29" t="s">
        <v>104</v>
      </c>
      <c r="F2953" t="s">
        <v>105</v>
      </c>
      <c r="G2953" s="29">
        <v>1</v>
      </c>
      <c r="H2953" s="29">
        <v>1</v>
      </c>
      <c r="I2953" s="68">
        <v>0.17</v>
      </c>
      <c r="K2953" t="s">
        <v>106</v>
      </c>
      <c r="L2953" t="s">
        <v>5294</v>
      </c>
      <c r="M2953" s="66" t="s">
        <v>6906</v>
      </c>
      <c r="O2953" t="str">
        <f t="shared" ref="O2953:O3016" si="46">TRIM(N2953)</f>
        <v/>
      </c>
    </row>
    <row r="2954" spans="1:15" x14ac:dyDescent="0.25">
      <c r="A2954" t="s">
        <v>3245</v>
      </c>
      <c r="B2954"/>
      <c r="C2954" t="s">
        <v>46</v>
      </c>
      <c r="D2954" s="29">
        <v>64</v>
      </c>
      <c r="E2954" s="29" t="s">
        <v>111</v>
      </c>
      <c r="F2954" t="s">
        <v>105</v>
      </c>
      <c r="G2954" s="29">
        <v>1</v>
      </c>
      <c r="H2954" s="29">
        <v>1</v>
      </c>
      <c r="I2954" s="68">
        <v>0.32</v>
      </c>
      <c r="K2954" t="s">
        <v>106</v>
      </c>
      <c r="L2954" t="s">
        <v>5294</v>
      </c>
      <c r="M2954" s="66"/>
      <c r="O2954" t="str">
        <f t="shared" si="46"/>
        <v/>
      </c>
    </row>
    <row r="2955" spans="1:15" x14ac:dyDescent="0.25">
      <c r="A2955" t="s">
        <v>3245</v>
      </c>
      <c r="B2955"/>
      <c r="C2955" t="s">
        <v>35</v>
      </c>
      <c r="D2955" s="29">
        <v>64</v>
      </c>
      <c r="E2955" s="29" t="s">
        <v>108</v>
      </c>
      <c r="F2955" t="s">
        <v>105</v>
      </c>
      <c r="G2955" s="29">
        <v>1</v>
      </c>
      <c r="H2955" s="29">
        <v>1</v>
      </c>
      <c r="I2955" s="68">
        <v>0.32</v>
      </c>
      <c r="K2955" t="s">
        <v>106</v>
      </c>
      <c r="L2955" t="s">
        <v>5294</v>
      </c>
      <c r="M2955" s="66"/>
      <c r="O2955" t="str">
        <f t="shared" si="46"/>
        <v/>
      </c>
    </row>
    <row r="2956" spans="1:15" x14ac:dyDescent="0.25">
      <c r="A2956" t="s">
        <v>1506</v>
      </c>
      <c r="B2956"/>
      <c r="C2956" t="s">
        <v>35</v>
      </c>
      <c r="D2956" s="29">
        <v>4</v>
      </c>
      <c r="E2956" s="29" t="s">
        <v>112</v>
      </c>
      <c r="F2956" t="s">
        <v>113</v>
      </c>
      <c r="G2956" s="29">
        <v>3</v>
      </c>
      <c r="H2956" s="29">
        <v>3</v>
      </c>
      <c r="I2956" s="68">
        <v>36</v>
      </c>
      <c r="K2956" t="s">
        <v>106</v>
      </c>
      <c r="L2956" t="s">
        <v>4493</v>
      </c>
      <c r="M2956" s="66"/>
      <c r="O2956" t="str">
        <f t="shared" si="46"/>
        <v/>
      </c>
    </row>
    <row r="2957" spans="1:15" x14ac:dyDescent="0.25">
      <c r="A2957" t="s">
        <v>1506</v>
      </c>
      <c r="B2957"/>
      <c r="C2957" t="s">
        <v>47</v>
      </c>
      <c r="D2957" s="29">
        <v>2</v>
      </c>
      <c r="E2957" s="29" t="s">
        <v>126</v>
      </c>
      <c r="F2957" t="s">
        <v>113</v>
      </c>
      <c r="G2957" s="29">
        <v>2</v>
      </c>
      <c r="H2957" s="29">
        <v>3</v>
      </c>
      <c r="I2957" s="68">
        <v>12</v>
      </c>
      <c r="K2957" t="s">
        <v>106</v>
      </c>
      <c r="L2957" t="s">
        <v>4493</v>
      </c>
      <c r="M2957" s="66"/>
      <c r="O2957" t="str">
        <f t="shared" si="46"/>
        <v/>
      </c>
    </row>
    <row r="2958" spans="1:15" x14ac:dyDescent="0.25">
      <c r="A2958" t="s">
        <v>2002</v>
      </c>
      <c r="B2958"/>
      <c r="C2958" t="s">
        <v>77</v>
      </c>
      <c r="D2958" s="29">
        <v>10</v>
      </c>
      <c r="E2958" s="29" t="s">
        <v>157</v>
      </c>
      <c r="F2958" t="s">
        <v>113</v>
      </c>
      <c r="G2958" s="29">
        <v>1</v>
      </c>
      <c r="H2958" s="29">
        <v>1</v>
      </c>
      <c r="I2958" s="68">
        <v>10</v>
      </c>
      <c r="K2958" t="s">
        <v>106</v>
      </c>
      <c r="L2958" t="s">
        <v>5295</v>
      </c>
      <c r="M2958" s="66" t="s">
        <v>6906</v>
      </c>
      <c r="O2958" t="str">
        <f t="shared" si="46"/>
        <v/>
      </c>
    </row>
    <row r="2959" spans="1:15" x14ac:dyDescent="0.25">
      <c r="A2959" t="s">
        <v>1854</v>
      </c>
      <c r="B2959" s="103">
        <v>10</v>
      </c>
      <c r="C2959" t="s">
        <v>77</v>
      </c>
      <c r="D2959" s="29">
        <v>96</v>
      </c>
      <c r="E2959" s="29" t="s">
        <v>104</v>
      </c>
      <c r="F2959" t="s">
        <v>105</v>
      </c>
      <c r="G2959" s="29">
        <v>4</v>
      </c>
      <c r="H2959" s="29">
        <v>1</v>
      </c>
      <c r="I2959" s="68">
        <v>1.92</v>
      </c>
      <c r="K2959" t="s">
        <v>150</v>
      </c>
      <c r="L2959" t="s">
        <v>5296</v>
      </c>
      <c r="M2959" s="66" t="s">
        <v>6906</v>
      </c>
      <c r="O2959" t="str">
        <f t="shared" si="46"/>
        <v/>
      </c>
    </row>
    <row r="2960" spans="1:15" x14ac:dyDescent="0.25">
      <c r="A2960" t="s">
        <v>1854</v>
      </c>
      <c r="C2960" t="s">
        <v>35</v>
      </c>
      <c r="D2960" s="29">
        <v>96</v>
      </c>
      <c r="E2960" s="29" t="s">
        <v>108</v>
      </c>
      <c r="F2960" t="s">
        <v>105</v>
      </c>
      <c r="G2960" s="29">
        <v>4</v>
      </c>
      <c r="H2960" s="29">
        <v>1</v>
      </c>
      <c r="I2960" s="68">
        <v>1.92</v>
      </c>
      <c r="K2960" t="s">
        <v>150</v>
      </c>
      <c r="L2960" t="s">
        <v>5296</v>
      </c>
      <c r="M2960" s="66"/>
      <c r="O2960" t="str">
        <f t="shared" si="46"/>
        <v/>
      </c>
    </row>
    <row r="2961" spans="1:15" x14ac:dyDescent="0.25">
      <c r="A2961" t="s">
        <v>1854</v>
      </c>
      <c r="C2961" t="s">
        <v>46</v>
      </c>
      <c r="D2961" s="29">
        <v>64</v>
      </c>
      <c r="E2961" s="29" t="s">
        <v>111</v>
      </c>
      <c r="F2961" t="s">
        <v>105</v>
      </c>
      <c r="G2961" s="29">
        <v>1</v>
      </c>
      <c r="H2961" s="29">
        <v>1</v>
      </c>
      <c r="I2961" s="68">
        <v>0.32</v>
      </c>
      <c r="K2961" t="s">
        <v>150</v>
      </c>
      <c r="L2961" t="s">
        <v>5296</v>
      </c>
      <c r="M2961" s="66"/>
      <c r="O2961" t="str">
        <f t="shared" si="46"/>
        <v/>
      </c>
    </row>
    <row r="2962" spans="1:15" x14ac:dyDescent="0.25">
      <c r="A2962" t="s">
        <v>2003</v>
      </c>
      <c r="B2962"/>
      <c r="C2962" t="s">
        <v>77</v>
      </c>
      <c r="D2962" s="29">
        <v>3</v>
      </c>
      <c r="E2962" s="29" t="s">
        <v>114</v>
      </c>
      <c r="F2962" t="s">
        <v>113</v>
      </c>
      <c r="G2962" s="29">
        <v>1</v>
      </c>
      <c r="H2962" s="29">
        <v>5</v>
      </c>
      <c r="I2962" s="68">
        <v>15</v>
      </c>
      <c r="K2962" t="s">
        <v>106</v>
      </c>
      <c r="L2962" t="s">
        <v>5297</v>
      </c>
      <c r="M2962" s="66" t="s">
        <v>6906</v>
      </c>
      <c r="O2962" t="str">
        <f t="shared" si="46"/>
        <v/>
      </c>
    </row>
    <row r="2963" spans="1:15" x14ac:dyDescent="0.25">
      <c r="A2963" t="s">
        <v>2003</v>
      </c>
      <c r="B2963"/>
      <c r="C2963" t="s">
        <v>47</v>
      </c>
      <c r="D2963" s="29">
        <v>64</v>
      </c>
      <c r="E2963" s="29" t="s">
        <v>109</v>
      </c>
      <c r="F2963" t="s">
        <v>105</v>
      </c>
      <c r="G2963" s="29">
        <v>2</v>
      </c>
      <c r="H2963" s="29">
        <v>3</v>
      </c>
      <c r="I2963" s="68">
        <v>1.92</v>
      </c>
      <c r="K2963" t="s">
        <v>106</v>
      </c>
      <c r="L2963" t="s">
        <v>5297</v>
      </c>
      <c r="M2963" s="66"/>
      <c r="O2963" t="str">
        <f t="shared" si="46"/>
        <v/>
      </c>
    </row>
    <row r="2964" spans="1:15" x14ac:dyDescent="0.25">
      <c r="A2964" t="s">
        <v>2003</v>
      </c>
      <c r="B2964"/>
      <c r="C2964" t="s">
        <v>35</v>
      </c>
      <c r="D2964" s="29">
        <v>3</v>
      </c>
      <c r="E2964" s="29" t="s">
        <v>112</v>
      </c>
      <c r="F2964" t="s">
        <v>113</v>
      </c>
      <c r="G2964" s="29">
        <v>1</v>
      </c>
      <c r="H2964" s="29">
        <v>3</v>
      </c>
      <c r="I2964" s="68">
        <v>9</v>
      </c>
      <c r="K2964" t="s">
        <v>106</v>
      </c>
      <c r="L2964" t="s">
        <v>5297</v>
      </c>
      <c r="M2964" s="66"/>
      <c r="O2964" t="str">
        <f t="shared" si="46"/>
        <v/>
      </c>
    </row>
    <row r="2965" spans="1:15" x14ac:dyDescent="0.25">
      <c r="A2965" t="s">
        <v>2003</v>
      </c>
      <c r="B2965"/>
      <c r="C2965" t="s">
        <v>47</v>
      </c>
      <c r="D2965" s="29">
        <v>64</v>
      </c>
      <c r="E2965" s="29" t="s">
        <v>109</v>
      </c>
      <c r="F2965" t="s">
        <v>105</v>
      </c>
      <c r="G2965" s="29">
        <v>1</v>
      </c>
      <c r="H2965" s="29">
        <v>1</v>
      </c>
      <c r="I2965" s="68">
        <v>0.32</v>
      </c>
      <c r="K2965" t="s">
        <v>106</v>
      </c>
      <c r="L2965" t="s">
        <v>5297</v>
      </c>
      <c r="M2965" s="66"/>
      <c r="O2965" t="str">
        <f t="shared" si="46"/>
        <v/>
      </c>
    </row>
    <row r="2966" spans="1:15" x14ac:dyDescent="0.25">
      <c r="A2966" t="s">
        <v>2205</v>
      </c>
      <c r="B2966"/>
      <c r="C2966" t="s">
        <v>77</v>
      </c>
      <c r="D2966" s="29">
        <v>1</v>
      </c>
      <c r="E2966" s="29" t="s">
        <v>114</v>
      </c>
      <c r="F2966" t="s">
        <v>113</v>
      </c>
      <c r="G2966" s="29">
        <v>1</v>
      </c>
      <c r="H2966" s="29">
        <v>1</v>
      </c>
      <c r="I2966" s="68">
        <v>1</v>
      </c>
      <c r="K2966" t="s">
        <v>106</v>
      </c>
      <c r="L2966" t="s">
        <v>5298</v>
      </c>
      <c r="M2966" s="66" t="s">
        <v>6906</v>
      </c>
      <c r="O2966" t="str">
        <f t="shared" si="46"/>
        <v/>
      </c>
    </row>
    <row r="2967" spans="1:15" x14ac:dyDescent="0.25">
      <c r="A2967" t="s">
        <v>2205</v>
      </c>
      <c r="B2967"/>
      <c r="C2967" t="s">
        <v>35</v>
      </c>
      <c r="D2967" s="29">
        <v>1</v>
      </c>
      <c r="E2967" s="29" t="s">
        <v>112</v>
      </c>
      <c r="F2967" t="s">
        <v>113</v>
      </c>
      <c r="G2967" s="29">
        <v>1</v>
      </c>
      <c r="H2967" s="29">
        <v>2</v>
      </c>
      <c r="I2967" s="68">
        <v>2</v>
      </c>
      <c r="K2967" t="s">
        <v>106</v>
      </c>
      <c r="L2967" t="s">
        <v>5298</v>
      </c>
      <c r="M2967" s="66"/>
      <c r="O2967" t="str">
        <f t="shared" si="46"/>
        <v/>
      </c>
    </row>
    <row r="2968" spans="1:15" x14ac:dyDescent="0.25">
      <c r="A2968" t="s">
        <v>1337</v>
      </c>
      <c r="B2968"/>
      <c r="C2968" t="s">
        <v>35</v>
      </c>
      <c r="D2968" s="29">
        <v>20</v>
      </c>
      <c r="E2968" s="29" t="s">
        <v>128</v>
      </c>
      <c r="F2968" t="s">
        <v>113</v>
      </c>
      <c r="G2968" s="29">
        <v>1</v>
      </c>
      <c r="H2968" s="29">
        <v>0</v>
      </c>
      <c r="I2968" s="68">
        <v>0</v>
      </c>
      <c r="K2968" t="s">
        <v>106</v>
      </c>
      <c r="L2968" t="s">
        <v>5299</v>
      </c>
      <c r="M2968" s="66"/>
      <c r="O2968" t="str">
        <f t="shared" si="46"/>
        <v/>
      </c>
    </row>
    <row r="2969" spans="1:15" x14ac:dyDescent="0.25">
      <c r="A2969" t="s">
        <v>1833</v>
      </c>
      <c r="B2969" s="103">
        <v>8</v>
      </c>
      <c r="C2969" t="s">
        <v>77</v>
      </c>
      <c r="D2969" s="29">
        <v>64</v>
      </c>
      <c r="E2969" s="29" t="s">
        <v>104</v>
      </c>
      <c r="F2969" t="s">
        <v>105</v>
      </c>
      <c r="G2969" s="29">
        <v>6</v>
      </c>
      <c r="H2969" s="29">
        <v>1</v>
      </c>
      <c r="I2969" s="68">
        <v>1.92</v>
      </c>
      <c r="K2969" t="s">
        <v>150</v>
      </c>
      <c r="L2969" t="s">
        <v>5300</v>
      </c>
      <c r="M2969" s="66" t="s">
        <v>6906</v>
      </c>
      <c r="O2969" t="str">
        <f t="shared" si="46"/>
        <v/>
      </c>
    </row>
    <row r="2970" spans="1:15" x14ac:dyDescent="0.25">
      <c r="A2970" t="s">
        <v>1833</v>
      </c>
      <c r="C2970" t="s">
        <v>35</v>
      </c>
      <c r="D2970" s="29">
        <v>96</v>
      </c>
      <c r="E2970" s="29" t="s">
        <v>108</v>
      </c>
      <c r="F2970" t="s">
        <v>105</v>
      </c>
      <c r="G2970" s="29">
        <v>2</v>
      </c>
      <c r="H2970" s="29">
        <v>1</v>
      </c>
      <c r="I2970" s="68">
        <v>0.96</v>
      </c>
      <c r="K2970" t="s">
        <v>150</v>
      </c>
      <c r="L2970" t="s">
        <v>5300</v>
      </c>
      <c r="M2970" s="66"/>
      <c r="O2970" t="str">
        <f t="shared" si="46"/>
        <v/>
      </c>
    </row>
    <row r="2971" spans="1:15" x14ac:dyDescent="0.25">
      <c r="A2971" t="s">
        <v>1833</v>
      </c>
      <c r="C2971" t="s">
        <v>46</v>
      </c>
      <c r="D2971" s="29">
        <v>96</v>
      </c>
      <c r="E2971" s="29" t="s">
        <v>111</v>
      </c>
      <c r="F2971" t="s">
        <v>105</v>
      </c>
      <c r="G2971" s="29">
        <v>1</v>
      </c>
      <c r="H2971" s="29">
        <v>1</v>
      </c>
      <c r="I2971" s="68">
        <v>0.48</v>
      </c>
      <c r="K2971" t="s">
        <v>150</v>
      </c>
      <c r="L2971" t="s">
        <v>5300</v>
      </c>
      <c r="M2971" s="66"/>
      <c r="O2971" t="str">
        <f t="shared" si="46"/>
        <v/>
      </c>
    </row>
    <row r="2972" spans="1:15" x14ac:dyDescent="0.25">
      <c r="A2972" t="s">
        <v>658</v>
      </c>
      <c r="C2972" t="s">
        <v>35</v>
      </c>
      <c r="D2972" s="29">
        <v>96</v>
      </c>
      <c r="E2972" s="29" t="s">
        <v>108</v>
      </c>
      <c r="F2972" t="s">
        <v>105</v>
      </c>
      <c r="G2972" s="29">
        <v>2</v>
      </c>
      <c r="H2972" s="29">
        <v>1</v>
      </c>
      <c r="I2972" s="68">
        <v>0.96</v>
      </c>
      <c r="K2972" t="s">
        <v>150</v>
      </c>
      <c r="L2972" t="s">
        <v>5301</v>
      </c>
      <c r="M2972" s="66"/>
      <c r="O2972" t="str">
        <f t="shared" si="46"/>
        <v/>
      </c>
    </row>
    <row r="2973" spans="1:15" x14ac:dyDescent="0.25">
      <c r="A2973" t="s">
        <v>658</v>
      </c>
      <c r="C2973" t="s">
        <v>46</v>
      </c>
      <c r="D2973" s="29">
        <v>96</v>
      </c>
      <c r="E2973" s="29" t="s">
        <v>111</v>
      </c>
      <c r="F2973" t="s">
        <v>105</v>
      </c>
      <c r="G2973" s="29">
        <v>2</v>
      </c>
      <c r="H2973" s="29">
        <v>1</v>
      </c>
      <c r="I2973" s="68">
        <v>0.96</v>
      </c>
      <c r="K2973" t="s">
        <v>150</v>
      </c>
      <c r="L2973" t="s">
        <v>5301</v>
      </c>
      <c r="M2973" s="66"/>
      <c r="O2973" t="str">
        <f t="shared" si="46"/>
        <v/>
      </c>
    </row>
    <row r="2974" spans="1:15" x14ac:dyDescent="0.25">
      <c r="A2974" t="s">
        <v>658</v>
      </c>
      <c r="B2974" s="103">
        <v>4</v>
      </c>
      <c r="C2974" t="s">
        <v>77</v>
      </c>
      <c r="D2974" s="29">
        <v>64</v>
      </c>
      <c r="E2974" s="29" t="s">
        <v>104</v>
      </c>
      <c r="F2974" t="s">
        <v>105</v>
      </c>
      <c r="G2974" s="29">
        <v>2</v>
      </c>
      <c r="H2974" s="29">
        <v>1</v>
      </c>
      <c r="I2974" s="68">
        <v>0.64</v>
      </c>
      <c r="K2974" t="s">
        <v>150</v>
      </c>
      <c r="L2974" t="s">
        <v>5301</v>
      </c>
      <c r="M2974" s="66" t="s">
        <v>6906</v>
      </c>
      <c r="O2974" t="str">
        <f t="shared" si="46"/>
        <v/>
      </c>
    </row>
    <row r="2975" spans="1:15" x14ac:dyDescent="0.25">
      <c r="A2975" t="s">
        <v>3241</v>
      </c>
      <c r="B2975"/>
      <c r="C2975" t="s">
        <v>77</v>
      </c>
      <c r="D2975" s="29">
        <v>3</v>
      </c>
      <c r="E2975" s="29" t="s">
        <v>114</v>
      </c>
      <c r="F2975" t="s">
        <v>113</v>
      </c>
      <c r="G2975" s="29">
        <v>1</v>
      </c>
      <c r="H2975" s="29">
        <v>2</v>
      </c>
      <c r="I2975" s="68">
        <v>6</v>
      </c>
      <c r="K2975" t="s">
        <v>106</v>
      </c>
      <c r="L2975" t="s">
        <v>4052</v>
      </c>
      <c r="M2975" s="66" t="s">
        <v>6920</v>
      </c>
      <c r="O2975" t="str">
        <f t="shared" si="46"/>
        <v/>
      </c>
    </row>
    <row r="2976" spans="1:15" x14ac:dyDescent="0.25">
      <c r="A2976" t="s">
        <v>3241</v>
      </c>
      <c r="B2976"/>
      <c r="C2976" t="s">
        <v>35</v>
      </c>
      <c r="D2976" s="29">
        <v>1</v>
      </c>
      <c r="E2976" s="29" t="s">
        <v>112</v>
      </c>
      <c r="F2976" t="s">
        <v>113</v>
      </c>
      <c r="G2976" s="29">
        <v>1</v>
      </c>
      <c r="H2976" s="29">
        <v>1</v>
      </c>
      <c r="I2976" s="68">
        <v>1</v>
      </c>
      <c r="K2976" t="s">
        <v>106</v>
      </c>
      <c r="L2976" t="s">
        <v>4052</v>
      </c>
      <c r="M2976" s="66"/>
      <c r="O2976" t="str">
        <f t="shared" si="46"/>
        <v/>
      </c>
    </row>
    <row r="2977" spans="1:15" x14ac:dyDescent="0.25">
      <c r="A2977" t="s">
        <v>2134</v>
      </c>
      <c r="B2977"/>
      <c r="C2977" t="s">
        <v>77</v>
      </c>
      <c r="D2977" s="29">
        <v>1</v>
      </c>
      <c r="E2977" s="29" t="s">
        <v>114</v>
      </c>
      <c r="F2977" t="s">
        <v>113</v>
      </c>
      <c r="G2977" s="29">
        <v>1</v>
      </c>
      <c r="H2977" s="29">
        <v>1</v>
      </c>
      <c r="I2977" s="68">
        <v>1</v>
      </c>
      <c r="K2977" t="s">
        <v>106</v>
      </c>
      <c r="L2977" t="s">
        <v>5302</v>
      </c>
      <c r="M2977" s="66" t="s">
        <v>6906</v>
      </c>
      <c r="O2977" t="str">
        <f t="shared" si="46"/>
        <v/>
      </c>
    </row>
    <row r="2978" spans="1:15" x14ac:dyDescent="0.25">
      <c r="A2978" t="s">
        <v>2134</v>
      </c>
      <c r="B2978"/>
      <c r="C2978" t="s">
        <v>35</v>
      </c>
      <c r="D2978" s="29">
        <v>2</v>
      </c>
      <c r="E2978" s="29" t="s">
        <v>112</v>
      </c>
      <c r="F2978" t="s">
        <v>113</v>
      </c>
      <c r="G2978" s="29">
        <v>1</v>
      </c>
      <c r="H2978" s="29">
        <v>1</v>
      </c>
      <c r="I2978" s="68">
        <v>2</v>
      </c>
      <c r="K2978" t="s">
        <v>106</v>
      </c>
      <c r="L2978" t="s">
        <v>5302</v>
      </c>
      <c r="M2978" s="66"/>
      <c r="O2978" t="str">
        <f t="shared" si="46"/>
        <v/>
      </c>
    </row>
    <row r="2979" spans="1:15" x14ac:dyDescent="0.25">
      <c r="A2979" t="s">
        <v>2134</v>
      </c>
      <c r="B2979"/>
      <c r="C2979" t="s">
        <v>46</v>
      </c>
      <c r="D2979" s="29">
        <v>96</v>
      </c>
      <c r="E2979" s="29" t="s">
        <v>111</v>
      </c>
      <c r="F2979" t="s">
        <v>105</v>
      </c>
      <c r="G2979" s="29">
        <v>2</v>
      </c>
      <c r="H2979" s="29">
        <v>1</v>
      </c>
      <c r="I2979" s="68">
        <v>0.96</v>
      </c>
      <c r="K2979" t="s">
        <v>106</v>
      </c>
      <c r="L2979" t="s">
        <v>5302</v>
      </c>
      <c r="M2979" s="66"/>
      <c r="O2979" t="str">
        <f t="shared" si="46"/>
        <v/>
      </c>
    </row>
    <row r="2980" spans="1:15" x14ac:dyDescent="0.25">
      <c r="A2980" t="s">
        <v>1725</v>
      </c>
      <c r="B2980"/>
      <c r="C2980" t="s">
        <v>77</v>
      </c>
      <c r="D2980" s="29">
        <v>40</v>
      </c>
      <c r="E2980" s="29" t="s">
        <v>157</v>
      </c>
      <c r="F2980" t="s">
        <v>113</v>
      </c>
      <c r="G2980" s="29">
        <v>1</v>
      </c>
      <c r="H2980" s="29">
        <v>0</v>
      </c>
      <c r="I2980" s="68">
        <v>0</v>
      </c>
      <c r="K2980" t="s">
        <v>106</v>
      </c>
      <c r="L2980" t="s">
        <v>5303</v>
      </c>
      <c r="M2980" s="66" t="s">
        <v>6906</v>
      </c>
      <c r="O2980" t="str">
        <f t="shared" si="46"/>
        <v/>
      </c>
    </row>
    <row r="2981" spans="1:15" x14ac:dyDescent="0.25">
      <c r="A2981" t="s">
        <v>2274</v>
      </c>
      <c r="C2981" t="s">
        <v>77</v>
      </c>
      <c r="D2981" s="29">
        <v>96</v>
      </c>
      <c r="E2981" s="29" t="s">
        <v>104</v>
      </c>
      <c r="F2981" t="s">
        <v>105</v>
      </c>
      <c r="G2981" s="29">
        <v>3</v>
      </c>
      <c r="H2981" s="29">
        <v>1</v>
      </c>
      <c r="I2981" s="68">
        <v>1.44</v>
      </c>
      <c r="K2981" t="s">
        <v>150</v>
      </c>
      <c r="L2981" t="s">
        <v>5304</v>
      </c>
      <c r="M2981" s="66" t="s">
        <v>6906</v>
      </c>
      <c r="O2981" t="str">
        <f t="shared" si="46"/>
        <v/>
      </c>
    </row>
    <row r="2982" spans="1:15" x14ac:dyDescent="0.25">
      <c r="A2982" t="s">
        <v>2274</v>
      </c>
      <c r="C2982" t="s">
        <v>35</v>
      </c>
      <c r="D2982" s="29">
        <v>96</v>
      </c>
      <c r="E2982" s="29" t="s">
        <v>108</v>
      </c>
      <c r="F2982" t="s">
        <v>105</v>
      </c>
      <c r="G2982" s="29">
        <v>4</v>
      </c>
      <c r="H2982" s="29">
        <v>1</v>
      </c>
      <c r="I2982" s="68">
        <v>1.92</v>
      </c>
      <c r="K2982" t="s">
        <v>150</v>
      </c>
      <c r="L2982" t="s">
        <v>5304</v>
      </c>
      <c r="M2982" s="66"/>
      <c r="O2982" t="str">
        <f t="shared" si="46"/>
        <v/>
      </c>
    </row>
    <row r="2983" spans="1:15" x14ac:dyDescent="0.25">
      <c r="A2983" t="s">
        <v>2274</v>
      </c>
      <c r="C2983" t="s">
        <v>46</v>
      </c>
      <c r="D2983" s="29">
        <v>96</v>
      </c>
      <c r="E2983" s="29" t="s">
        <v>111</v>
      </c>
      <c r="F2983" t="s">
        <v>105</v>
      </c>
      <c r="G2983" s="29">
        <v>3</v>
      </c>
      <c r="H2983" s="29">
        <v>1</v>
      </c>
      <c r="I2983" s="68">
        <v>1.44</v>
      </c>
      <c r="K2983" t="s">
        <v>150</v>
      </c>
      <c r="L2983" t="s">
        <v>5304</v>
      </c>
      <c r="M2983" s="66"/>
      <c r="O2983" t="str">
        <f t="shared" si="46"/>
        <v/>
      </c>
    </row>
    <row r="2984" spans="1:15" x14ac:dyDescent="0.25">
      <c r="A2984" t="s">
        <v>1519</v>
      </c>
      <c r="B2984"/>
      <c r="C2984" t="s">
        <v>77</v>
      </c>
      <c r="D2984" s="29">
        <v>2</v>
      </c>
      <c r="E2984" s="29" t="s">
        <v>114</v>
      </c>
      <c r="F2984" t="s">
        <v>113</v>
      </c>
      <c r="G2984" s="29">
        <v>1</v>
      </c>
      <c r="H2984" s="29">
        <v>1</v>
      </c>
      <c r="I2984" s="68">
        <v>2</v>
      </c>
      <c r="K2984" t="s">
        <v>106</v>
      </c>
      <c r="L2984" t="s">
        <v>3999</v>
      </c>
      <c r="M2984" s="66" t="s">
        <v>6920</v>
      </c>
      <c r="O2984" t="str">
        <f t="shared" si="46"/>
        <v/>
      </c>
    </row>
    <row r="2985" spans="1:15" x14ac:dyDescent="0.25">
      <c r="A2985" t="s">
        <v>1519</v>
      </c>
      <c r="B2985"/>
      <c r="C2985" t="s">
        <v>35</v>
      </c>
      <c r="D2985" s="29">
        <v>4</v>
      </c>
      <c r="E2985" s="29" t="s">
        <v>112</v>
      </c>
      <c r="F2985" t="s">
        <v>113</v>
      </c>
      <c r="G2985" s="29">
        <v>1</v>
      </c>
      <c r="H2985" s="29">
        <v>2</v>
      </c>
      <c r="I2985" s="68">
        <v>8</v>
      </c>
      <c r="K2985" t="s">
        <v>106</v>
      </c>
      <c r="L2985" t="s">
        <v>3999</v>
      </c>
      <c r="M2985" s="66"/>
      <c r="O2985" t="str">
        <f t="shared" si="46"/>
        <v/>
      </c>
    </row>
    <row r="2986" spans="1:15" x14ac:dyDescent="0.25">
      <c r="A2986" t="s">
        <v>1830</v>
      </c>
      <c r="B2986" s="103">
        <v>44</v>
      </c>
      <c r="C2986" t="s">
        <v>77</v>
      </c>
      <c r="D2986" s="29">
        <v>3</v>
      </c>
      <c r="E2986" s="29" t="s">
        <v>114</v>
      </c>
      <c r="F2986" t="s">
        <v>113</v>
      </c>
      <c r="G2986" s="29">
        <v>2</v>
      </c>
      <c r="H2986" s="29">
        <v>1</v>
      </c>
      <c r="I2986" s="68">
        <v>6</v>
      </c>
      <c r="K2986" t="s">
        <v>150</v>
      </c>
      <c r="L2986" t="s">
        <v>5305</v>
      </c>
      <c r="M2986" s="66" t="s">
        <v>6906</v>
      </c>
      <c r="O2986" t="str">
        <f t="shared" si="46"/>
        <v/>
      </c>
    </row>
    <row r="2987" spans="1:15" x14ac:dyDescent="0.25">
      <c r="A2987" t="s">
        <v>1830</v>
      </c>
      <c r="C2987" t="s">
        <v>77</v>
      </c>
      <c r="D2987" s="29">
        <v>3</v>
      </c>
      <c r="E2987" s="29" t="s">
        <v>114</v>
      </c>
      <c r="F2987" t="s">
        <v>113</v>
      </c>
      <c r="G2987" s="29">
        <v>1</v>
      </c>
      <c r="H2987" s="29">
        <v>1</v>
      </c>
      <c r="I2987" s="68">
        <v>3</v>
      </c>
      <c r="K2987" t="s">
        <v>150</v>
      </c>
      <c r="L2987" t="s">
        <v>5305</v>
      </c>
      <c r="M2987" s="66" t="s">
        <v>6906</v>
      </c>
      <c r="O2987" t="str">
        <f t="shared" si="46"/>
        <v/>
      </c>
    </row>
    <row r="2988" spans="1:15" x14ac:dyDescent="0.25">
      <c r="A2988" t="s">
        <v>1830</v>
      </c>
      <c r="C2988" t="s">
        <v>35</v>
      </c>
      <c r="D2988" s="29">
        <v>3</v>
      </c>
      <c r="E2988" s="29" t="s">
        <v>112</v>
      </c>
      <c r="F2988" t="s">
        <v>113</v>
      </c>
      <c r="G2988" s="29">
        <v>2</v>
      </c>
      <c r="H2988" s="29">
        <v>1</v>
      </c>
      <c r="I2988" s="68">
        <v>6</v>
      </c>
      <c r="K2988" t="s">
        <v>150</v>
      </c>
      <c r="L2988" t="s">
        <v>5305</v>
      </c>
      <c r="M2988" s="66"/>
      <c r="O2988" t="str">
        <f t="shared" si="46"/>
        <v/>
      </c>
    </row>
    <row r="2989" spans="1:15" x14ac:dyDescent="0.25">
      <c r="A2989" t="s">
        <v>1830</v>
      </c>
      <c r="C2989" t="s">
        <v>46</v>
      </c>
      <c r="D2989" s="29">
        <v>34</v>
      </c>
      <c r="E2989" s="29" t="s">
        <v>111</v>
      </c>
      <c r="F2989" t="s">
        <v>105</v>
      </c>
      <c r="G2989" s="29">
        <v>4</v>
      </c>
      <c r="H2989" s="29">
        <v>1</v>
      </c>
      <c r="I2989" s="68">
        <v>0.68</v>
      </c>
      <c r="K2989" t="s">
        <v>150</v>
      </c>
      <c r="L2989" t="s">
        <v>5305</v>
      </c>
      <c r="M2989" s="66"/>
      <c r="O2989" t="str">
        <f t="shared" si="46"/>
        <v/>
      </c>
    </row>
    <row r="2990" spans="1:15" x14ac:dyDescent="0.25">
      <c r="A2990" t="s">
        <v>2193</v>
      </c>
      <c r="B2990"/>
      <c r="C2990" t="s">
        <v>77</v>
      </c>
      <c r="D2990" s="29">
        <v>3</v>
      </c>
      <c r="E2990" s="29" t="s">
        <v>114</v>
      </c>
      <c r="F2990" t="s">
        <v>113</v>
      </c>
      <c r="G2990" s="29">
        <v>1</v>
      </c>
      <c r="H2990" s="29">
        <v>1</v>
      </c>
      <c r="I2990" s="68">
        <v>3</v>
      </c>
      <c r="K2990" t="s">
        <v>106</v>
      </c>
      <c r="L2990" t="s">
        <v>5306</v>
      </c>
      <c r="M2990" s="66" t="s">
        <v>6906</v>
      </c>
      <c r="O2990" t="str">
        <f t="shared" si="46"/>
        <v/>
      </c>
    </row>
    <row r="2991" spans="1:15" x14ac:dyDescent="0.25">
      <c r="A2991" t="s">
        <v>2193</v>
      </c>
      <c r="B2991"/>
      <c r="C2991" t="s">
        <v>35</v>
      </c>
      <c r="D2991" s="29">
        <v>4</v>
      </c>
      <c r="E2991" s="29" t="s">
        <v>112</v>
      </c>
      <c r="F2991" t="s">
        <v>113</v>
      </c>
      <c r="G2991" s="29">
        <v>2</v>
      </c>
      <c r="H2991" s="29">
        <v>5</v>
      </c>
      <c r="I2991" s="68">
        <v>40</v>
      </c>
      <c r="K2991" t="s">
        <v>106</v>
      </c>
      <c r="L2991" t="s">
        <v>5306</v>
      </c>
      <c r="M2991" s="66"/>
      <c r="O2991" t="str">
        <f t="shared" si="46"/>
        <v/>
      </c>
    </row>
    <row r="2992" spans="1:15" x14ac:dyDescent="0.25">
      <c r="A2992" t="s">
        <v>2193</v>
      </c>
      <c r="B2992"/>
      <c r="C2992" t="s">
        <v>47</v>
      </c>
      <c r="D2992" s="29">
        <v>64</v>
      </c>
      <c r="E2992" s="29" t="s">
        <v>109</v>
      </c>
      <c r="F2992" t="s">
        <v>105</v>
      </c>
      <c r="G2992" s="29">
        <v>2</v>
      </c>
      <c r="H2992" s="29">
        <v>2</v>
      </c>
      <c r="I2992" s="68">
        <v>1.28</v>
      </c>
      <c r="K2992" t="s">
        <v>106</v>
      </c>
      <c r="L2992" t="s">
        <v>5306</v>
      </c>
      <c r="M2992" s="66"/>
      <c r="O2992" t="str">
        <f t="shared" si="46"/>
        <v/>
      </c>
    </row>
    <row r="2993" spans="1:15" x14ac:dyDescent="0.25">
      <c r="A2993" t="s">
        <v>3252</v>
      </c>
      <c r="B2993"/>
      <c r="C2993" t="s">
        <v>77</v>
      </c>
      <c r="D2993" s="29">
        <v>64</v>
      </c>
      <c r="E2993" s="29" t="s">
        <v>104</v>
      </c>
      <c r="F2993" t="s">
        <v>105</v>
      </c>
      <c r="G2993" s="29">
        <v>1</v>
      </c>
      <c r="H2993" s="29">
        <v>1</v>
      </c>
      <c r="I2993" s="68">
        <v>0.32</v>
      </c>
      <c r="K2993" t="s">
        <v>106</v>
      </c>
      <c r="L2993" t="s">
        <v>5307</v>
      </c>
      <c r="M2993" s="66" t="s">
        <v>6906</v>
      </c>
      <c r="O2993" t="str">
        <f t="shared" si="46"/>
        <v/>
      </c>
    </row>
    <row r="2994" spans="1:15" x14ac:dyDescent="0.25">
      <c r="A2994" t="s">
        <v>3252</v>
      </c>
      <c r="B2994"/>
      <c r="C2994" t="s">
        <v>35</v>
      </c>
      <c r="D2994" s="29">
        <v>96</v>
      </c>
      <c r="E2994" s="29" t="s">
        <v>108</v>
      </c>
      <c r="F2994" t="s">
        <v>105</v>
      </c>
      <c r="G2994" s="29">
        <v>1</v>
      </c>
      <c r="H2994" s="29">
        <v>1</v>
      </c>
      <c r="I2994" s="68">
        <v>0.48</v>
      </c>
      <c r="K2994" t="s">
        <v>106</v>
      </c>
      <c r="L2994" t="s">
        <v>5307</v>
      </c>
      <c r="M2994" s="66"/>
      <c r="O2994" t="str">
        <f t="shared" si="46"/>
        <v/>
      </c>
    </row>
    <row r="2995" spans="1:15" x14ac:dyDescent="0.25">
      <c r="A2995" t="s">
        <v>3252</v>
      </c>
      <c r="B2995"/>
      <c r="C2995" t="s">
        <v>46</v>
      </c>
      <c r="D2995" s="29">
        <v>96</v>
      </c>
      <c r="E2995" s="29" t="s">
        <v>111</v>
      </c>
      <c r="F2995" t="s">
        <v>105</v>
      </c>
      <c r="G2995" s="29">
        <v>1</v>
      </c>
      <c r="H2995" s="29">
        <v>1</v>
      </c>
      <c r="I2995" s="68">
        <v>0.48</v>
      </c>
      <c r="K2995" t="s">
        <v>106</v>
      </c>
      <c r="L2995" t="s">
        <v>5307</v>
      </c>
      <c r="M2995" s="66"/>
      <c r="O2995" t="str">
        <f t="shared" si="46"/>
        <v/>
      </c>
    </row>
    <row r="2996" spans="1:15" x14ac:dyDescent="0.25">
      <c r="A2996" t="s">
        <v>1838</v>
      </c>
      <c r="B2996"/>
      <c r="C2996" t="s">
        <v>77</v>
      </c>
      <c r="D2996" s="29">
        <v>2</v>
      </c>
      <c r="E2996" s="29" t="s">
        <v>114</v>
      </c>
      <c r="F2996" t="s">
        <v>113</v>
      </c>
      <c r="G2996" s="29">
        <v>1</v>
      </c>
      <c r="H2996" s="29">
        <v>2</v>
      </c>
      <c r="I2996" s="68">
        <v>4</v>
      </c>
      <c r="K2996" t="s">
        <v>106</v>
      </c>
      <c r="L2996" t="s">
        <v>5308</v>
      </c>
      <c r="M2996" s="66" t="s">
        <v>6906</v>
      </c>
      <c r="O2996" t="str">
        <f t="shared" si="46"/>
        <v/>
      </c>
    </row>
    <row r="2997" spans="1:15" x14ac:dyDescent="0.25">
      <c r="A2997" t="s">
        <v>1838</v>
      </c>
      <c r="B2997"/>
      <c r="C2997" t="s">
        <v>35</v>
      </c>
      <c r="D2997" s="29">
        <v>4</v>
      </c>
      <c r="E2997" s="29" t="s">
        <v>112</v>
      </c>
      <c r="F2997" t="s">
        <v>113</v>
      </c>
      <c r="G2997" s="29">
        <v>1</v>
      </c>
      <c r="H2997" s="29">
        <v>4</v>
      </c>
      <c r="I2997" s="68">
        <v>16</v>
      </c>
      <c r="K2997" t="s">
        <v>106</v>
      </c>
      <c r="L2997" t="s">
        <v>5308</v>
      </c>
      <c r="M2997" s="66"/>
      <c r="O2997" t="str">
        <f t="shared" si="46"/>
        <v/>
      </c>
    </row>
    <row r="2998" spans="1:15" x14ac:dyDescent="0.25">
      <c r="A2998" t="s">
        <v>1838</v>
      </c>
      <c r="B2998"/>
      <c r="C2998" t="s">
        <v>46</v>
      </c>
      <c r="D2998" s="29">
        <v>96</v>
      </c>
      <c r="E2998" s="29" t="s">
        <v>111</v>
      </c>
      <c r="F2998" t="s">
        <v>105</v>
      </c>
      <c r="G2998" s="29">
        <v>4</v>
      </c>
      <c r="H2998" s="29">
        <v>1</v>
      </c>
      <c r="I2998" s="68">
        <v>1.92</v>
      </c>
      <c r="K2998" t="s">
        <v>106</v>
      </c>
      <c r="L2998" t="s">
        <v>5308</v>
      </c>
      <c r="M2998" s="66"/>
      <c r="O2998" t="str">
        <f t="shared" si="46"/>
        <v/>
      </c>
    </row>
    <row r="2999" spans="1:15" x14ac:dyDescent="0.25">
      <c r="A2999" t="s">
        <v>1869</v>
      </c>
      <c r="B2999"/>
      <c r="C2999" t="s">
        <v>77</v>
      </c>
      <c r="D2999" s="29">
        <v>1</v>
      </c>
      <c r="E2999" s="29" t="s">
        <v>114</v>
      </c>
      <c r="F2999" t="s">
        <v>113</v>
      </c>
      <c r="G2999" s="29">
        <v>1</v>
      </c>
      <c r="H2999" s="29">
        <v>1</v>
      </c>
      <c r="I2999" s="68">
        <v>1</v>
      </c>
      <c r="K2999" t="s">
        <v>106</v>
      </c>
      <c r="L2999" t="s">
        <v>5309</v>
      </c>
      <c r="M2999" s="66" t="s">
        <v>6906</v>
      </c>
      <c r="O2999" t="str">
        <f t="shared" si="46"/>
        <v/>
      </c>
    </row>
    <row r="3000" spans="1:15" x14ac:dyDescent="0.25">
      <c r="A3000" t="s">
        <v>1869</v>
      </c>
      <c r="B3000"/>
      <c r="C3000" t="s">
        <v>35</v>
      </c>
      <c r="D3000" s="29">
        <v>96</v>
      </c>
      <c r="E3000" s="29" t="s">
        <v>108</v>
      </c>
      <c r="F3000" t="s">
        <v>105</v>
      </c>
      <c r="G3000" s="29">
        <v>1</v>
      </c>
      <c r="H3000" s="29">
        <v>1</v>
      </c>
      <c r="I3000" s="68">
        <v>0.48</v>
      </c>
      <c r="K3000" t="s">
        <v>106</v>
      </c>
      <c r="L3000" t="s">
        <v>5309</v>
      </c>
      <c r="M3000" s="66"/>
      <c r="O3000" t="str">
        <f t="shared" si="46"/>
        <v/>
      </c>
    </row>
    <row r="3001" spans="1:15" x14ac:dyDescent="0.25">
      <c r="A3001" t="s">
        <v>1869</v>
      </c>
      <c r="B3001"/>
      <c r="C3001" t="s">
        <v>46</v>
      </c>
      <c r="D3001" s="29">
        <v>96</v>
      </c>
      <c r="E3001" s="29" t="s">
        <v>111</v>
      </c>
      <c r="F3001" t="s">
        <v>105</v>
      </c>
      <c r="G3001" s="29">
        <v>1</v>
      </c>
      <c r="H3001" s="29">
        <v>1</v>
      </c>
      <c r="I3001" s="68">
        <v>0.48</v>
      </c>
      <c r="K3001" t="s">
        <v>106</v>
      </c>
      <c r="L3001" t="s">
        <v>5309</v>
      </c>
      <c r="M3001" s="66"/>
      <c r="O3001" t="str">
        <f t="shared" si="46"/>
        <v/>
      </c>
    </row>
    <row r="3002" spans="1:15" x14ac:dyDescent="0.25">
      <c r="A3002" t="s">
        <v>1623</v>
      </c>
      <c r="B3002"/>
      <c r="C3002" t="s">
        <v>77</v>
      </c>
      <c r="D3002" s="29">
        <v>1</v>
      </c>
      <c r="E3002" s="29" t="s">
        <v>114</v>
      </c>
      <c r="F3002" t="s">
        <v>113</v>
      </c>
      <c r="G3002" s="29">
        <v>1</v>
      </c>
      <c r="H3002" s="29">
        <v>1</v>
      </c>
      <c r="I3002" s="68">
        <v>1</v>
      </c>
      <c r="K3002" t="s">
        <v>106</v>
      </c>
      <c r="L3002" t="s">
        <v>5310</v>
      </c>
      <c r="M3002" s="66" t="s">
        <v>6906</v>
      </c>
      <c r="O3002" t="str">
        <f t="shared" si="46"/>
        <v/>
      </c>
    </row>
    <row r="3003" spans="1:15" x14ac:dyDescent="0.25">
      <c r="A3003" t="s">
        <v>1623</v>
      </c>
      <c r="B3003"/>
      <c r="C3003" t="s">
        <v>35</v>
      </c>
      <c r="D3003" s="29">
        <v>34</v>
      </c>
      <c r="E3003" s="29" t="s">
        <v>108</v>
      </c>
      <c r="F3003" t="s">
        <v>105</v>
      </c>
      <c r="G3003" s="29">
        <v>1</v>
      </c>
      <c r="H3003" s="29">
        <v>1</v>
      </c>
      <c r="I3003" s="68">
        <v>0.17</v>
      </c>
      <c r="K3003" t="s">
        <v>106</v>
      </c>
      <c r="L3003" t="s">
        <v>5310</v>
      </c>
      <c r="M3003" s="66"/>
      <c r="O3003" t="str">
        <f t="shared" si="46"/>
        <v/>
      </c>
    </row>
    <row r="3004" spans="1:15" x14ac:dyDescent="0.25">
      <c r="A3004" t="s">
        <v>1623</v>
      </c>
      <c r="B3004"/>
      <c r="C3004" t="s">
        <v>46</v>
      </c>
      <c r="D3004" s="29">
        <v>64</v>
      </c>
      <c r="E3004" s="29" t="s">
        <v>111</v>
      </c>
      <c r="F3004" t="s">
        <v>105</v>
      </c>
      <c r="G3004" s="29">
        <v>1</v>
      </c>
      <c r="H3004" s="29">
        <v>1</v>
      </c>
      <c r="I3004" s="68">
        <v>0.32</v>
      </c>
      <c r="K3004" t="s">
        <v>106</v>
      </c>
      <c r="L3004" t="s">
        <v>5310</v>
      </c>
      <c r="M3004" s="66"/>
      <c r="O3004" t="str">
        <f t="shared" si="46"/>
        <v/>
      </c>
    </row>
    <row r="3005" spans="1:15" x14ac:dyDescent="0.25">
      <c r="A3005" t="s">
        <v>1589</v>
      </c>
      <c r="B3005"/>
      <c r="C3005" t="s">
        <v>77</v>
      </c>
      <c r="D3005" s="29">
        <v>4</v>
      </c>
      <c r="E3005" s="29" t="s">
        <v>114</v>
      </c>
      <c r="F3005" t="s">
        <v>113</v>
      </c>
      <c r="G3005" s="29">
        <v>1</v>
      </c>
      <c r="H3005" s="29">
        <v>4</v>
      </c>
      <c r="I3005" s="68">
        <v>16</v>
      </c>
      <c r="K3005" t="s">
        <v>106</v>
      </c>
      <c r="L3005" t="s">
        <v>4543</v>
      </c>
      <c r="M3005" s="66" t="s">
        <v>6906</v>
      </c>
      <c r="O3005" t="str">
        <f t="shared" si="46"/>
        <v/>
      </c>
    </row>
    <row r="3006" spans="1:15" x14ac:dyDescent="0.25">
      <c r="A3006" t="s">
        <v>1589</v>
      </c>
      <c r="B3006"/>
      <c r="C3006" t="s">
        <v>35</v>
      </c>
      <c r="D3006" s="29">
        <v>4</v>
      </c>
      <c r="E3006" s="29" t="s">
        <v>112</v>
      </c>
      <c r="F3006" t="s">
        <v>113</v>
      </c>
      <c r="G3006" s="29">
        <v>1</v>
      </c>
      <c r="H3006" s="29">
        <v>3</v>
      </c>
      <c r="I3006" s="68">
        <v>12</v>
      </c>
      <c r="K3006" t="s">
        <v>106</v>
      </c>
      <c r="L3006" t="s">
        <v>4543</v>
      </c>
      <c r="M3006" s="66"/>
      <c r="O3006" t="str">
        <f t="shared" si="46"/>
        <v/>
      </c>
    </row>
    <row r="3007" spans="1:15" x14ac:dyDescent="0.25">
      <c r="A3007" t="s">
        <v>1589</v>
      </c>
      <c r="B3007"/>
      <c r="C3007" t="s">
        <v>47</v>
      </c>
      <c r="D3007" s="29">
        <v>64</v>
      </c>
      <c r="E3007" s="29" t="s">
        <v>109</v>
      </c>
      <c r="F3007" t="s">
        <v>105</v>
      </c>
      <c r="G3007" s="29">
        <v>2</v>
      </c>
      <c r="H3007" s="29">
        <v>2</v>
      </c>
      <c r="I3007" s="68">
        <v>1.28</v>
      </c>
      <c r="K3007" t="s">
        <v>106</v>
      </c>
      <c r="L3007" t="s">
        <v>4543</v>
      </c>
      <c r="M3007" s="66"/>
      <c r="O3007" t="str">
        <f t="shared" si="46"/>
        <v/>
      </c>
    </row>
    <row r="3008" spans="1:15" x14ac:dyDescent="0.25">
      <c r="A3008" t="s">
        <v>671</v>
      </c>
      <c r="B3008"/>
      <c r="C3008" t="s">
        <v>35</v>
      </c>
      <c r="D3008" s="29">
        <v>2</v>
      </c>
      <c r="E3008" s="29" t="s">
        <v>112</v>
      </c>
      <c r="F3008" t="s">
        <v>113</v>
      </c>
      <c r="G3008" s="29">
        <v>1</v>
      </c>
      <c r="H3008" s="29">
        <v>1</v>
      </c>
      <c r="I3008" s="68">
        <v>2</v>
      </c>
      <c r="K3008" t="s">
        <v>106</v>
      </c>
      <c r="L3008" t="s">
        <v>4390</v>
      </c>
      <c r="M3008" s="66"/>
      <c r="O3008" t="str">
        <f t="shared" si="46"/>
        <v/>
      </c>
    </row>
    <row r="3009" spans="1:15" x14ac:dyDescent="0.25">
      <c r="A3009" t="s">
        <v>671</v>
      </c>
      <c r="B3009"/>
      <c r="C3009" t="s">
        <v>77</v>
      </c>
      <c r="D3009" s="29">
        <v>1</v>
      </c>
      <c r="E3009" s="29" t="s">
        <v>114</v>
      </c>
      <c r="F3009" t="s">
        <v>113</v>
      </c>
      <c r="G3009" s="29">
        <v>1</v>
      </c>
      <c r="H3009" s="29">
        <v>3</v>
      </c>
      <c r="I3009" s="68">
        <v>3</v>
      </c>
      <c r="K3009" t="s">
        <v>106</v>
      </c>
      <c r="L3009" t="s">
        <v>4390</v>
      </c>
      <c r="M3009" s="66" t="s">
        <v>6920</v>
      </c>
      <c r="O3009" t="str">
        <f t="shared" si="46"/>
        <v/>
      </c>
    </row>
    <row r="3010" spans="1:15" x14ac:dyDescent="0.25">
      <c r="A3010" t="s">
        <v>1460</v>
      </c>
      <c r="B3010"/>
      <c r="C3010" t="s">
        <v>77</v>
      </c>
      <c r="D3010" s="29">
        <v>96</v>
      </c>
      <c r="E3010" s="29" t="s">
        <v>104</v>
      </c>
      <c r="F3010" t="s">
        <v>105</v>
      </c>
      <c r="G3010" s="29">
        <v>2</v>
      </c>
      <c r="H3010" s="29">
        <v>1</v>
      </c>
      <c r="I3010" s="68">
        <v>0.96</v>
      </c>
      <c r="K3010" t="s">
        <v>106</v>
      </c>
      <c r="L3010" t="s">
        <v>5311</v>
      </c>
      <c r="M3010" s="66" t="s">
        <v>6906</v>
      </c>
      <c r="O3010" t="str">
        <f t="shared" si="46"/>
        <v/>
      </c>
    </row>
    <row r="3011" spans="1:15" x14ac:dyDescent="0.25">
      <c r="A3011" t="s">
        <v>1460</v>
      </c>
      <c r="B3011"/>
      <c r="C3011" t="s">
        <v>46</v>
      </c>
      <c r="D3011" s="29">
        <v>64</v>
      </c>
      <c r="E3011" s="29" t="s">
        <v>111</v>
      </c>
      <c r="F3011" t="s">
        <v>105</v>
      </c>
      <c r="G3011" s="29">
        <v>2</v>
      </c>
      <c r="H3011" s="29">
        <v>1</v>
      </c>
      <c r="I3011" s="68">
        <v>0.64</v>
      </c>
      <c r="K3011" t="s">
        <v>106</v>
      </c>
      <c r="L3011" t="s">
        <v>5311</v>
      </c>
      <c r="M3011" s="66"/>
      <c r="O3011" t="str">
        <f t="shared" si="46"/>
        <v/>
      </c>
    </row>
    <row r="3012" spans="1:15" x14ac:dyDescent="0.25">
      <c r="A3012" t="s">
        <v>1460</v>
      </c>
      <c r="B3012"/>
      <c r="C3012" t="s">
        <v>35</v>
      </c>
      <c r="D3012" s="29">
        <v>96</v>
      </c>
      <c r="E3012" s="29" t="s">
        <v>108</v>
      </c>
      <c r="F3012" t="s">
        <v>105</v>
      </c>
      <c r="G3012" s="29">
        <v>2</v>
      </c>
      <c r="H3012" s="29">
        <v>1</v>
      </c>
      <c r="I3012" s="68">
        <v>0.96</v>
      </c>
      <c r="K3012" t="s">
        <v>106</v>
      </c>
      <c r="L3012" t="s">
        <v>5311</v>
      </c>
      <c r="M3012" s="66"/>
      <c r="O3012" t="str">
        <f t="shared" si="46"/>
        <v/>
      </c>
    </row>
    <row r="3013" spans="1:15" x14ac:dyDescent="0.25">
      <c r="A3013" t="s">
        <v>1411</v>
      </c>
      <c r="B3013"/>
      <c r="C3013" t="s">
        <v>77</v>
      </c>
      <c r="D3013" s="29">
        <v>2</v>
      </c>
      <c r="E3013" s="29" t="s">
        <v>114</v>
      </c>
      <c r="F3013" t="s">
        <v>113</v>
      </c>
      <c r="G3013" s="29">
        <v>1</v>
      </c>
      <c r="H3013" s="29">
        <v>1</v>
      </c>
      <c r="I3013" s="68">
        <v>2</v>
      </c>
      <c r="K3013" t="s">
        <v>106</v>
      </c>
      <c r="L3013" t="s">
        <v>5312</v>
      </c>
      <c r="M3013" s="66" t="s">
        <v>6906</v>
      </c>
      <c r="O3013" t="str">
        <f t="shared" si="46"/>
        <v/>
      </c>
    </row>
    <row r="3014" spans="1:15" x14ac:dyDescent="0.25">
      <c r="A3014" t="s">
        <v>1411</v>
      </c>
      <c r="B3014"/>
      <c r="C3014" t="s">
        <v>35</v>
      </c>
      <c r="D3014" s="29">
        <v>2</v>
      </c>
      <c r="E3014" s="29" t="s">
        <v>112</v>
      </c>
      <c r="F3014" t="s">
        <v>113</v>
      </c>
      <c r="G3014" s="29">
        <v>1</v>
      </c>
      <c r="H3014" s="29">
        <v>1</v>
      </c>
      <c r="I3014" s="68">
        <v>2</v>
      </c>
      <c r="K3014" t="s">
        <v>106</v>
      </c>
      <c r="L3014" t="s">
        <v>5312</v>
      </c>
      <c r="M3014" s="66"/>
      <c r="O3014" t="str">
        <f t="shared" si="46"/>
        <v/>
      </c>
    </row>
    <row r="3015" spans="1:15" x14ac:dyDescent="0.25">
      <c r="A3015" t="s">
        <v>1375</v>
      </c>
      <c r="B3015"/>
      <c r="C3015" t="s">
        <v>77</v>
      </c>
      <c r="D3015" s="29">
        <v>4</v>
      </c>
      <c r="E3015" s="29" t="s">
        <v>114</v>
      </c>
      <c r="F3015" t="s">
        <v>113</v>
      </c>
      <c r="G3015" s="29">
        <v>1</v>
      </c>
      <c r="H3015" s="29">
        <v>1</v>
      </c>
      <c r="I3015" s="68">
        <v>4</v>
      </c>
      <c r="K3015" t="s">
        <v>106</v>
      </c>
      <c r="L3015" t="s">
        <v>4491</v>
      </c>
      <c r="M3015" s="66" t="s">
        <v>6906</v>
      </c>
      <c r="O3015" t="str">
        <f t="shared" si="46"/>
        <v/>
      </c>
    </row>
    <row r="3016" spans="1:15" x14ac:dyDescent="0.25">
      <c r="A3016" t="s">
        <v>1375</v>
      </c>
      <c r="B3016"/>
      <c r="C3016" t="s">
        <v>35</v>
      </c>
      <c r="D3016" s="29">
        <v>4</v>
      </c>
      <c r="E3016" s="29" t="s">
        <v>112</v>
      </c>
      <c r="F3016" t="s">
        <v>113</v>
      </c>
      <c r="G3016" s="29">
        <v>1</v>
      </c>
      <c r="H3016" s="29">
        <v>4</v>
      </c>
      <c r="I3016" s="68">
        <v>16</v>
      </c>
      <c r="K3016" t="s">
        <v>106</v>
      </c>
      <c r="L3016" t="s">
        <v>4491</v>
      </c>
      <c r="M3016" s="66"/>
      <c r="O3016" t="str">
        <f t="shared" si="46"/>
        <v/>
      </c>
    </row>
    <row r="3017" spans="1:15" x14ac:dyDescent="0.25">
      <c r="A3017" t="s">
        <v>1375</v>
      </c>
      <c r="B3017"/>
      <c r="C3017" t="s">
        <v>35</v>
      </c>
      <c r="D3017" s="29">
        <v>96</v>
      </c>
      <c r="E3017" s="29" t="s">
        <v>108</v>
      </c>
      <c r="F3017" t="s">
        <v>105</v>
      </c>
      <c r="G3017" s="29">
        <v>1</v>
      </c>
      <c r="H3017" s="29">
        <v>1</v>
      </c>
      <c r="I3017" s="68">
        <v>0.48</v>
      </c>
      <c r="K3017" t="s">
        <v>106</v>
      </c>
      <c r="L3017" t="s">
        <v>4491</v>
      </c>
      <c r="M3017" s="66"/>
      <c r="O3017" t="str">
        <f t="shared" ref="O3017:O3080" si="47">TRIM(N3017)</f>
        <v/>
      </c>
    </row>
    <row r="3018" spans="1:15" x14ac:dyDescent="0.25">
      <c r="A3018" t="s">
        <v>414</v>
      </c>
      <c r="B3018"/>
      <c r="C3018" t="s">
        <v>35</v>
      </c>
      <c r="D3018" s="29">
        <v>64</v>
      </c>
      <c r="E3018" s="29" t="s">
        <v>108</v>
      </c>
      <c r="F3018" t="s">
        <v>105</v>
      </c>
      <c r="G3018" s="29">
        <v>1</v>
      </c>
      <c r="H3018" s="29">
        <v>1</v>
      </c>
      <c r="I3018" s="68">
        <v>0.32</v>
      </c>
      <c r="K3018" t="s">
        <v>106</v>
      </c>
      <c r="L3018" t="s">
        <v>4353</v>
      </c>
      <c r="M3018" s="66"/>
      <c r="O3018" t="str">
        <f t="shared" si="47"/>
        <v/>
      </c>
    </row>
    <row r="3019" spans="1:15" x14ac:dyDescent="0.25">
      <c r="A3019" t="s">
        <v>414</v>
      </c>
      <c r="B3019"/>
      <c r="C3019" t="s">
        <v>77</v>
      </c>
      <c r="D3019" s="29">
        <v>96</v>
      </c>
      <c r="E3019" s="29" t="s">
        <v>104</v>
      </c>
      <c r="F3019" t="s">
        <v>105</v>
      </c>
      <c r="G3019" s="29">
        <v>4</v>
      </c>
      <c r="H3019" s="29">
        <v>1</v>
      </c>
      <c r="I3019" s="68">
        <v>1.92</v>
      </c>
      <c r="K3019" t="s">
        <v>106</v>
      </c>
      <c r="L3019" t="s">
        <v>4353</v>
      </c>
      <c r="M3019" s="66" t="s">
        <v>6920</v>
      </c>
      <c r="O3019" t="str">
        <f t="shared" si="47"/>
        <v/>
      </c>
    </row>
    <row r="3020" spans="1:15" x14ac:dyDescent="0.25">
      <c r="A3020" t="s">
        <v>601</v>
      </c>
      <c r="B3020"/>
      <c r="C3020" t="s">
        <v>47</v>
      </c>
      <c r="D3020" s="29">
        <v>64</v>
      </c>
      <c r="E3020" s="29" t="s">
        <v>109</v>
      </c>
      <c r="F3020" t="s">
        <v>105</v>
      </c>
      <c r="G3020" s="29">
        <v>1</v>
      </c>
      <c r="H3020" s="29">
        <v>1</v>
      </c>
      <c r="I3020" s="68">
        <v>0.32</v>
      </c>
      <c r="K3020" t="s">
        <v>106</v>
      </c>
      <c r="L3020" t="s">
        <v>5313</v>
      </c>
      <c r="M3020" s="66"/>
      <c r="O3020" t="str">
        <f t="shared" si="47"/>
        <v/>
      </c>
    </row>
    <row r="3021" spans="1:15" x14ac:dyDescent="0.25">
      <c r="A3021" t="s">
        <v>1470</v>
      </c>
      <c r="B3021"/>
      <c r="C3021" t="s">
        <v>77</v>
      </c>
      <c r="D3021" s="29">
        <v>3</v>
      </c>
      <c r="E3021" s="29" t="s">
        <v>114</v>
      </c>
      <c r="F3021" t="s">
        <v>113</v>
      </c>
      <c r="G3021" s="29">
        <v>1</v>
      </c>
      <c r="H3021" s="29">
        <v>1</v>
      </c>
      <c r="I3021" s="68">
        <v>3</v>
      </c>
      <c r="K3021" t="s">
        <v>106</v>
      </c>
      <c r="L3021" t="s">
        <v>5314</v>
      </c>
      <c r="M3021" s="66" t="s">
        <v>6906</v>
      </c>
      <c r="O3021" t="str">
        <f t="shared" si="47"/>
        <v/>
      </c>
    </row>
    <row r="3022" spans="1:15" x14ac:dyDescent="0.25">
      <c r="A3022" t="s">
        <v>1470</v>
      </c>
      <c r="B3022"/>
      <c r="C3022" t="s">
        <v>47</v>
      </c>
      <c r="D3022" s="29">
        <v>64</v>
      </c>
      <c r="E3022" s="29" t="s">
        <v>109</v>
      </c>
      <c r="F3022" t="s">
        <v>105</v>
      </c>
      <c r="G3022" s="29">
        <v>1</v>
      </c>
      <c r="H3022" s="29">
        <v>1</v>
      </c>
      <c r="I3022" s="68">
        <v>0.32</v>
      </c>
      <c r="K3022" t="s">
        <v>106</v>
      </c>
      <c r="L3022" t="s">
        <v>5314</v>
      </c>
      <c r="M3022" s="66"/>
      <c r="O3022" t="str">
        <f t="shared" si="47"/>
        <v/>
      </c>
    </row>
    <row r="3023" spans="1:15" x14ac:dyDescent="0.25">
      <c r="A3023" t="s">
        <v>1470</v>
      </c>
      <c r="B3023"/>
      <c r="C3023" t="s">
        <v>35</v>
      </c>
      <c r="D3023" s="29">
        <v>2</v>
      </c>
      <c r="E3023" s="29" t="s">
        <v>112</v>
      </c>
      <c r="F3023" t="s">
        <v>113</v>
      </c>
      <c r="G3023" s="29">
        <v>1</v>
      </c>
      <c r="H3023" s="29">
        <v>1</v>
      </c>
      <c r="I3023" s="68">
        <v>2</v>
      </c>
      <c r="K3023" t="s">
        <v>106</v>
      </c>
      <c r="L3023" t="s">
        <v>5314</v>
      </c>
      <c r="M3023" s="66"/>
      <c r="O3023" t="str">
        <f t="shared" si="47"/>
        <v/>
      </c>
    </row>
    <row r="3024" spans="1:15" x14ac:dyDescent="0.25">
      <c r="A3024" t="s">
        <v>1470</v>
      </c>
      <c r="B3024"/>
      <c r="C3024" t="s">
        <v>35</v>
      </c>
      <c r="D3024" s="29">
        <v>40</v>
      </c>
      <c r="E3024" s="29" t="s">
        <v>128</v>
      </c>
      <c r="F3024" t="s">
        <v>113</v>
      </c>
      <c r="G3024" s="29">
        <v>1</v>
      </c>
      <c r="H3024" s="29">
        <v>0</v>
      </c>
      <c r="I3024" s="68">
        <v>0</v>
      </c>
      <c r="K3024" t="s">
        <v>106</v>
      </c>
      <c r="L3024" t="s">
        <v>5314</v>
      </c>
      <c r="M3024" s="66"/>
      <c r="O3024" t="str">
        <f t="shared" si="47"/>
        <v/>
      </c>
    </row>
    <row r="3025" spans="1:15" x14ac:dyDescent="0.25">
      <c r="A3025" t="s">
        <v>230</v>
      </c>
      <c r="B3025"/>
      <c r="C3025" t="s">
        <v>47</v>
      </c>
      <c r="D3025" s="29">
        <v>64</v>
      </c>
      <c r="E3025" s="29" t="s">
        <v>109</v>
      </c>
      <c r="F3025" t="s">
        <v>105</v>
      </c>
      <c r="G3025" s="29">
        <v>2</v>
      </c>
      <c r="H3025" s="29">
        <v>1</v>
      </c>
      <c r="I3025" s="68">
        <v>0.64</v>
      </c>
      <c r="K3025" t="s">
        <v>106</v>
      </c>
      <c r="L3025" t="s">
        <v>5315</v>
      </c>
      <c r="M3025" s="66"/>
      <c r="O3025" t="str">
        <f t="shared" si="47"/>
        <v/>
      </c>
    </row>
    <row r="3026" spans="1:15" x14ac:dyDescent="0.25">
      <c r="A3026" t="s">
        <v>230</v>
      </c>
      <c r="B3026"/>
      <c r="C3026" t="s">
        <v>35</v>
      </c>
      <c r="D3026" s="29">
        <v>3</v>
      </c>
      <c r="E3026" s="29" t="s">
        <v>112</v>
      </c>
      <c r="F3026" t="s">
        <v>113</v>
      </c>
      <c r="G3026" s="29">
        <v>1</v>
      </c>
      <c r="H3026" s="29">
        <v>2</v>
      </c>
      <c r="I3026" s="68">
        <v>6</v>
      </c>
      <c r="K3026" t="s">
        <v>106</v>
      </c>
      <c r="L3026" t="s">
        <v>5315</v>
      </c>
      <c r="M3026" s="66"/>
      <c r="O3026" t="str">
        <f t="shared" si="47"/>
        <v/>
      </c>
    </row>
    <row r="3027" spans="1:15" x14ac:dyDescent="0.25">
      <c r="A3027" t="s">
        <v>230</v>
      </c>
      <c r="B3027"/>
      <c r="C3027" t="s">
        <v>77</v>
      </c>
      <c r="D3027" s="29">
        <v>2</v>
      </c>
      <c r="E3027" s="29" t="s">
        <v>114</v>
      </c>
      <c r="F3027" t="s">
        <v>113</v>
      </c>
      <c r="G3027" s="29">
        <v>1</v>
      </c>
      <c r="H3027" s="29">
        <v>1</v>
      </c>
      <c r="I3027" s="68">
        <v>2</v>
      </c>
      <c r="K3027" t="s">
        <v>106</v>
      </c>
      <c r="L3027" t="s">
        <v>5315</v>
      </c>
      <c r="M3027" s="66" t="s">
        <v>6906</v>
      </c>
      <c r="O3027" t="str">
        <f t="shared" si="47"/>
        <v/>
      </c>
    </row>
    <row r="3028" spans="1:15" x14ac:dyDescent="0.25">
      <c r="A3028" t="s">
        <v>1620</v>
      </c>
      <c r="B3028"/>
      <c r="C3028" t="s">
        <v>77</v>
      </c>
      <c r="D3028" s="29">
        <v>3</v>
      </c>
      <c r="E3028" s="29" t="s">
        <v>114</v>
      </c>
      <c r="F3028" t="s">
        <v>113</v>
      </c>
      <c r="G3028" s="29">
        <v>1</v>
      </c>
      <c r="H3028" s="29">
        <v>2</v>
      </c>
      <c r="I3028" s="68">
        <v>6</v>
      </c>
      <c r="K3028" t="s">
        <v>106</v>
      </c>
      <c r="L3028" t="s">
        <v>4072</v>
      </c>
      <c r="M3028" s="66" t="s">
        <v>6920</v>
      </c>
      <c r="O3028" t="str">
        <f t="shared" si="47"/>
        <v/>
      </c>
    </row>
    <row r="3029" spans="1:15" x14ac:dyDescent="0.25">
      <c r="A3029" t="s">
        <v>1620</v>
      </c>
      <c r="B3029"/>
      <c r="C3029" t="s">
        <v>35</v>
      </c>
      <c r="D3029" s="29">
        <v>3</v>
      </c>
      <c r="E3029" s="29" t="s">
        <v>112</v>
      </c>
      <c r="F3029" t="s">
        <v>113</v>
      </c>
      <c r="G3029" s="29">
        <v>1</v>
      </c>
      <c r="H3029" s="29">
        <v>2</v>
      </c>
      <c r="I3029" s="68">
        <v>6</v>
      </c>
      <c r="K3029" t="s">
        <v>106</v>
      </c>
      <c r="L3029" t="s">
        <v>4072</v>
      </c>
      <c r="M3029" s="66"/>
      <c r="O3029" t="str">
        <f t="shared" si="47"/>
        <v/>
      </c>
    </row>
    <row r="3030" spans="1:15" x14ac:dyDescent="0.25">
      <c r="A3030" t="s">
        <v>2011</v>
      </c>
      <c r="B3030" s="103">
        <v>4</v>
      </c>
      <c r="C3030" t="s">
        <v>77</v>
      </c>
      <c r="D3030" s="29">
        <v>1</v>
      </c>
      <c r="E3030" s="29" t="s">
        <v>114</v>
      </c>
      <c r="F3030" t="s">
        <v>113</v>
      </c>
      <c r="G3030" s="29">
        <v>1</v>
      </c>
      <c r="H3030" s="29">
        <v>1</v>
      </c>
      <c r="I3030" s="68">
        <v>1</v>
      </c>
      <c r="K3030" t="s">
        <v>150</v>
      </c>
      <c r="L3030" t="s">
        <v>5316</v>
      </c>
      <c r="M3030" s="66" t="s">
        <v>6906</v>
      </c>
      <c r="O3030" t="str">
        <f t="shared" si="47"/>
        <v/>
      </c>
    </row>
    <row r="3031" spans="1:15" x14ac:dyDescent="0.25">
      <c r="A3031" t="s">
        <v>2011</v>
      </c>
      <c r="C3031" t="s">
        <v>35</v>
      </c>
      <c r="D3031" s="29">
        <v>96</v>
      </c>
      <c r="E3031" s="29" t="s">
        <v>108</v>
      </c>
      <c r="F3031" t="s">
        <v>105</v>
      </c>
      <c r="G3031" s="29">
        <v>2</v>
      </c>
      <c r="H3031" s="29">
        <v>1</v>
      </c>
      <c r="I3031" s="68">
        <v>0.96</v>
      </c>
      <c r="K3031" t="s">
        <v>150</v>
      </c>
      <c r="L3031" t="s">
        <v>5316</v>
      </c>
      <c r="M3031" s="66"/>
      <c r="O3031" t="str">
        <f t="shared" si="47"/>
        <v/>
      </c>
    </row>
    <row r="3032" spans="1:15" x14ac:dyDescent="0.25">
      <c r="A3032" t="s">
        <v>2011</v>
      </c>
      <c r="C3032" t="s">
        <v>46</v>
      </c>
      <c r="D3032" s="29">
        <v>96</v>
      </c>
      <c r="E3032" s="29" t="s">
        <v>111</v>
      </c>
      <c r="F3032" t="s">
        <v>105</v>
      </c>
      <c r="G3032" s="29">
        <v>2</v>
      </c>
      <c r="H3032" s="29">
        <v>1</v>
      </c>
      <c r="I3032" s="68">
        <v>0.96</v>
      </c>
      <c r="K3032" t="s">
        <v>150</v>
      </c>
      <c r="L3032" t="s">
        <v>5316</v>
      </c>
      <c r="M3032" s="66"/>
      <c r="O3032" t="str">
        <f t="shared" si="47"/>
        <v/>
      </c>
    </row>
    <row r="3033" spans="1:15" x14ac:dyDescent="0.25">
      <c r="A3033" t="s">
        <v>1938</v>
      </c>
      <c r="B3033" s="103">
        <v>6</v>
      </c>
      <c r="C3033" t="s">
        <v>77</v>
      </c>
      <c r="D3033" s="29">
        <v>1</v>
      </c>
      <c r="E3033" s="29" t="s">
        <v>114</v>
      </c>
      <c r="F3033" t="s">
        <v>113</v>
      </c>
      <c r="G3033" s="29">
        <v>1</v>
      </c>
      <c r="H3033" s="29">
        <v>1</v>
      </c>
      <c r="I3033" s="68">
        <v>1</v>
      </c>
      <c r="K3033" t="s">
        <v>150</v>
      </c>
      <c r="L3033" t="s">
        <v>5317</v>
      </c>
      <c r="M3033" s="66" t="s">
        <v>6906</v>
      </c>
      <c r="O3033" t="str">
        <f t="shared" si="47"/>
        <v/>
      </c>
    </row>
    <row r="3034" spans="1:15" x14ac:dyDescent="0.25">
      <c r="A3034" t="s">
        <v>1938</v>
      </c>
      <c r="C3034" t="s">
        <v>35</v>
      </c>
      <c r="D3034" s="29">
        <v>96</v>
      </c>
      <c r="E3034" s="29" t="s">
        <v>108</v>
      </c>
      <c r="F3034" t="s">
        <v>105</v>
      </c>
      <c r="G3034" s="29">
        <v>3</v>
      </c>
      <c r="H3034" s="29">
        <v>1</v>
      </c>
      <c r="I3034" s="68">
        <v>1.44</v>
      </c>
      <c r="K3034" t="s">
        <v>150</v>
      </c>
      <c r="L3034" t="s">
        <v>5317</v>
      </c>
      <c r="M3034" s="66"/>
      <c r="O3034" t="str">
        <f t="shared" si="47"/>
        <v/>
      </c>
    </row>
    <row r="3035" spans="1:15" x14ac:dyDescent="0.25">
      <c r="A3035" t="s">
        <v>1938</v>
      </c>
      <c r="C3035" t="s">
        <v>46</v>
      </c>
      <c r="D3035" s="29">
        <v>96</v>
      </c>
      <c r="E3035" s="29" t="s">
        <v>111</v>
      </c>
      <c r="F3035" t="s">
        <v>105</v>
      </c>
      <c r="G3035" s="29">
        <v>1</v>
      </c>
      <c r="H3035" s="29">
        <v>1</v>
      </c>
      <c r="I3035" s="68">
        <v>0.48</v>
      </c>
      <c r="K3035" t="s">
        <v>150</v>
      </c>
      <c r="L3035" t="s">
        <v>5317</v>
      </c>
      <c r="M3035" s="66"/>
      <c r="O3035" t="str">
        <f t="shared" si="47"/>
        <v/>
      </c>
    </row>
    <row r="3036" spans="1:15" x14ac:dyDescent="0.25">
      <c r="A3036" t="s">
        <v>3225</v>
      </c>
      <c r="B3036" s="103">
        <v>16</v>
      </c>
      <c r="C3036" t="s">
        <v>77</v>
      </c>
      <c r="D3036" s="29">
        <v>2</v>
      </c>
      <c r="E3036" s="29" t="s">
        <v>114</v>
      </c>
      <c r="F3036" t="s">
        <v>113</v>
      </c>
      <c r="G3036" s="29">
        <v>1</v>
      </c>
      <c r="H3036" s="29">
        <v>2</v>
      </c>
      <c r="I3036" s="68">
        <v>4</v>
      </c>
      <c r="K3036" t="s">
        <v>150</v>
      </c>
      <c r="L3036" t="s">
        <v>5318</v>
      </c>
      <c r="M3036" s="66" t="s">
        <v>6906</v>
      </c>
      <c r="O3036" t="str">
        <f t="shared" si="47"/>
        <v/>
      </c>
    </row>
    <row r="3037" spans="1:15" x14ac:dyDescent="0.25">
      <c r="A3037" t="s">
        <v>3225</v>
      </c>
      <c r="B3037" s="103">
        <v>16</v>
      </c>
      <c r="C3037" t="s">
        <v>46</v>
      </c>
      <c r="D3037" s="29">
        <v>96</v>
      </c>
      <c r="E3037" s="29" t="s">
        <v>111</v>
      </c>
      <c r="F3037" t="s">
        <v>105</v>
      </c>
      <c r="G3037" s="29">
        <v>1</v>
      </c>
      <c r="H3037" s="29">
        <v>1</v>
      </c>
      <c r="I3037" s="68">
        <v>0.48</v>
      </c>
      <c r="K3037" t="s">
        <v>150</v>
      </c>
      <c r="L3037" t="s">
        <v>5318</v>
      </c>
      <c r="M3037" s="66"/>
      <c r="O3037" t="str">
        <f t="shared" si="47"/>
        <v/>
      </c>
    </row>
    <row r="3038" spans="1:15" x14ac:dyDescent="0.25">
      <c r="A3038" t="s">
        <v>3225</v>
      </c>
      <c r="B3038" s="103">
        <v>16</v>
      </c>
      <c r="C3038" t="s">
        <v>35</v>
      </c>
      <c r="D3038" s="29">
        <v>2</v>
      </c>
      <c r="E3038" s="29" t="s">
        <v>112</v>
      </c>
      <c r="F3038" t="s">
        <v>113</v>
      </c>
      <c r="G3038" s="29">
        <v>1</v>
      </c>
      <c r="H3038" s="29">
        <v>2</v>
      </c>
      <c r="I3038" s="68">
        <v>4</v>
      </c>
      <c r="K3038" t="s">
        <v>150</v>
      </c>
      <c r="L3038" t="s">
        <v>5318</v>
      </c>
      <c r="M3038" s="66"/>
      <c r="O3038" t="str">
        <f t="shared" si="47"/>
        <v/>
      </c>
    </row>
    <row r="3039" spans="1:15" x14ac:dyDescent="0.25">
      <c r="A3039" t="s">
        <v>2519</v>
      </c>
      <c r="C3039" t="s">
        <v>77</v>
      </c>
      <c r="D3039" s="29">
        <v>34</v>
      </c>
      <c r="E3039" s="29" t="s">
        <v>104</v>
      </c>
      <c r="F3039" t="s">
        <v>105</v>
      </c>
      <c r="G3039" s="29">
        <v>1</v>
      </c>
      <c r="H3039" s="29">
        <v>1</v>
      </c>
      <c r="I3039" s="68">
        <v>0.17</v>
      </c>
      <c r="K3039" t="s">
        <v>150</v>
      </c>
      <c r="L3039" t="s">
        <v>5319</v>
      </c>
      <c r="M3039" s="66" t="s">
        <v>6906</v>
      </c>
      <c r="O3039" t="str">
        <f t="shared" si="47"/>
        <v/>
      </c>
    </row>
    <row r="3040" spans="1:15" x14ac:dyDescent="0.25">
      <c r="A3040" t="s">
        <v>2519</v>
      </c>
      <c r="C3040" t="s">
        <v>35</v>
      </c>
      <c r="D3040" s="29">
        <v>34</v>
      </c>
      <c r="E3040" s="29" t="s">
        <v>108</v>
      </c>
      <c r="F3040" t="s">
        <v>105</v>
      </c>
      <c r="G3040" s="29">
        <v>1</v>
      </c>
      <c r="H3040" s="29">
        <v>1</v>
      </c>
      <c r="I3040" s="68">
        <v>0.17</v>
      </c>
      <c r="K3040" t="s">
        <v>150</v>
      </c>
      <c r="L3040" t="s">
        <v>5319</v>
      </c>
      <c r="M3040" s="66"/>
      <c r="O3040" t="str">
        <f t="shared" si="47"/>
        <v/>
      </c>
    </row>
    <row r="3041" spans="1:15" x14ac:dyDescent="0.25">
      <c r="A3041" t="s">
        <v>1902</v>
      </c>
      <c r="B3041"/>
      <c r="C3041" t="s">
        <v>77</v>
      </c>
      <c r="D3041" s="29">
        <v>3</v>
      </c>
      <c r="E3041" s="29" t="s">
        <v>114</v>
      </c>
      <c r="F3041" t="s">
        <v>113</v>
      </c>
      <c r="G3041" s="29">
        <v>1</v>
      </c>
      <c r="H3041" s="29">
        <v>2</v>
      </c>
      <c r="I3041" s="68">
        <v>6</v>
      </c>
      <c r="K3041" t="s">
        <v>106</v>
      </c>
      <c r="L3041" t="s">
        <v>4044</v>
      </c>
      <c r="M3041" s="66" t="s">
        <v>6920</v>
      </c>
      <c r="O3041" t="str">
        <f t="shared" si="47"/>
        <v/>
      </c>
    </row>
    <row r="3042" spans="1:15" x14ac:dyDescent="0.25">
      <c r="A3042" t="s">
        <v>1902</v>
      </c>
      <c r="B3042"/>
      <c r="C3042" t="s">
        <v>35</v>
      </c>
      <c r="D3042" s="29">
        <v>96</v>
      </c>
      <c r="E3042" s="29" t="s">
        <v>108</v>
      </c>
      <c r="F3042" t="s">
        <v>105</v>
      </c>
      <c r="G3042" s="29">
        <v>2</v>
      </c>
      <c r="H3042" s="29">
        <v>1</v>
      </c>
      <c r="I3042" s="68">
        <v>0.96</v>
      </c>
      <c r="K3042" t="s">
        <v>106</v>
      </c>
      <c r="L3042" t="s">
        <v>4044</v>
      </c>
      <c r="M3042" s="66"/>
      <c r="O3042" t="str">
        <f t="shared" si="47"/>
        <v/>
      </c>
    </row>
    <row r="3043" spans="1:15" x14ac:dyDescent="0.25">
      <c r="A3043" t="s">
        <v>132</v>
      </c>
      <c r="B3043"/>
      <c r="C3043" t="s">
        <v>35</v>
      </c>
      <c r="D3043" s="29">
        <v>4</v>
      </c>
      <c r="E3043" s="29" t="s">
        <v>112</v>
      </c>
      <c r="F3043" t="s">
        <v>113</v>
      </c>
      <c r="G3043" s="29">
        <v>1</v>
      </c>
      <c r="H3043" s="29">
        <v>1</v>
      </c>
      <c r="I3043" s="68">
        <v>4</v>
      </c>
      <c r="K3043" t="s">
        <v>106</v>
      </c>
      <c r="L3043" t="s">
        <v>4263</v>
      </c>
      <c r="M3043" s="66"/>
      <c r="O3043" t="str">
        <f t="shared" si="47"/>
        <v/>
      </c>
    </row>
    <row r="3044" spans="1:15" x14ac:dyDescent="0.25">
      <c r="A3044" t="s">
        <v>132</v>
      </c>
      <c r="B3044"/>
      <c r="C3044" t="s">
        <v>77</v>
      </c>
      <c r="D3044" s="29">
        <v>1</v>
      </c>
      <c r="E3044" s="29" t="s">
        <v>114</v>
      </c>
      <c r="F3044" t="s">
        <v>113</v>
      </c>
      <c r="G3044" s="29">
        <v>1</v>
      </c>
      <c r="H3044" s="29">
        <v>1</v>
      </c>
      <c r="I3044" s="68">
        <v>1</v>
      </c>
      <c r="K3044" t="s">
        <v>106</v>
      </c>
      <c r="L3044" t="s">
        <v>4263</v>
      </c>
      <c r="M3044" s="66" t="s">
        <v>6920</v>
      </c>
      <c r="O3044" t="str">
        <f t="shared" si="47"/>
        <v/>
      </c>
    </row>
    <row r="3045" spans="1:15" x14ac:dyDescent="0.25">
      <c r="A3045" t="s">
        <v>134</v>
      </c>
      <c r="B3045"/>
      <c r="C3045" t="s">
        <v>35</v>
      </c>
      <c r="D3045" s="29">
        <v>8</v>
      </c>
      <c r="E3045" s="29" t="s">
        <v>112</v>
      </c>
      <c r="F3045" t="s">
        <v>113</v>
      </c>
      <c r="G3045" s="29">
        <v>2</v>
      </c>
      <c r="H3045" s="29">
        <v>4</v>
      </c>
      <c r="I3045" s="68">
        <v>64</v>
      </c>
      <c r="K3045" t="s">
        <v>106</v>
      </c>
      <c r="L3045" t="s">
        <v>4400</v>
      </c>
      <c r="M3045" s="66"/>
      <c r="O3045" t="str">
        <f t="shared" si="47"/>
        <v/>
      </c>
    </row>
    <row r="3046" spans="1:15" x14ac:dyDescent="0.25">
      <c r="A3046" t="s">
        <v>134</v>
      </c>
      <c r="B3046"/>
      <c r="C3046" t="s">
        <v>77</v>
      </c>
      <c r="D3046" s="29">
        <v>4</v>
      </c>
      <c r="E3046" s="29" t="s">
        <v>114</v>
      </c>
      <c r="F3046" t="s">
        <v>113</v>
      </c>
      <c r="G3046" s="29">
        <v>1</v>
      </c>
      <c r="H3046" s="29">
        <v>2</v>
      </c>
      <c r="I3046" s="68">
        <v>8</v>
      </c>
      <c r="K3046" t="s">
        <v>106</v>
      </c>
      <c r="L3046" t="s">
        <v>4400</v>
      </c>
      <c r="M3046" s="66" t="s">
        <v>6920</v>
      </c>
      <c r="O3046" t="str">
        <f t="shared" si="47"/>
        <v/>
      </c>
    </row>
    <row r="3047" spans="1:15" x14ac:dyDescent="0.25">
      <c r="A3047" t="s">
        <v>2520</v>
      </c>
      <c r="C3047" t="s">
        <v>77</v>
      </c>
      <c r="D3047" s="29">
        <v>34</v>
      </c>
      <c r="E3047" s="29" t="s">
        <v>104</v>
      </c>
      <c r="F3047" t="s">
        <v>105</v>
      </c>
      <c r="G3047" s="29">
        <v>1</v>
      </c>
      <c r="H3047" s="29">
        <v>1</v>
      </c>
      <c r="I3047" s="68">
        <v>0.17</v>
      </c>
      <c r="K3047" t="s">
        <v>150</v>
      </c>
      <c r="L3047" t="s">
        <v>5320</v>
      </c>
      <c r="M3047" s="66" t="s">
        <v>6906</v>
      </c>
      <c r="O3047" t="str">
        <f t="shared" si="47"/>
        <v/>
      </c>
    </row>
    <row r="3048" spans="1:15" x14ac:dyDescent="0.25">
      <c r="A3048" t="s">
        <v>2520</v>
      </c>
      <c r="C3048" t="s">
        <v>35</v>
      </c>
      <c r="D3048" s="29">
        <v>34</v>
      </c>
      <c r="E3048" s="29" t="s">
        <v>108</v>
      </c>
      <c r="F3048" t="s">
        <v>105</v>
      </c>
      <c r="G3048" s="29">
        <v>1</v>
      </c>
      <c r="H3048" s="29">
        <v>1</v>
      </c>
      <c r="I3048" s="68">
        <v>0.17</v>
      </c>
      <c r="K3048" t="s">
        <v>150</v>
      </c>
      <c r="L3048" t="s">
        <v>5320</v>
      </c>
      <c r="M3048" s="66"/>
      <c r="O3048" t="str">
        <f t="shared" si="47"/>
        <v/>
      </c>
    </row>
    <row r="3049" spans="1:15" x14ac:dyDescent="0.25">
      <c r="A3049" t="s">
        <v>3147</v>
      </c>
      <c r="B3049"/>
      <c r="C3049" t="s">
        <v>77</v>
      </c>
      <c r="D3049" s="29">
        <v>2</v>
      </c>
      <c r="E3049" s="29" t="s">
        <v>114</v>
      </c>
      <c r="F3049" t="s">
        <v>113</v>
      </c>
      <c r="G3049" s="29">
        <v>1</v>
      </c>
      <c r="H3049" s="29">
        <v>1</v>
      </c>
      <c r="I3049" s="68">
        <v>2</v>
      </c>
      <c r="K3049" t="s">
        <v>106</v>
      </c>
      <c r="L3049" t="s">
        <v>5321</v>
      </c>
      <c r="M3049" s="66" t="s">
        <v>6906</v>
      </c>
      <c r="O3049" t="str">
        <f t="shared" si="47"/>
        <v/>
      </c>
    </row>
    <row r="3050" spans="1:15" x14ac:dyDescent="0.25">
      <c r="A3050" t="s">
        <v>3147</v>
      </c>
      <c r="B3050"/>
      <c r="C3050" t="s">
        <v>35</v>
      </c>
      <c r="D3050" s="29">
        <v>2</v>
      </c>
      <c r="E3050" s="29" t="s">
        <v>112</v>
      </c>
      <c r="F3050" t="s">
        <v>113</v>
      </c>
      <c r="G3050" s="29">
        <v>1</v>
      </c>
      <c r="H3050" s="29">
        <v>1</v>
      </c>
      <c r="I3050" s="68">
        <v>2</v>
      </c>
      <c r="K3050" t="s">
        <v>106</v>
      </c>
      <c r="L3050" t="s">
        <v>5321</v>
      </c>
      <c r="M3050" s="66"/>
      <c r="O3050" t="str">
        <f t="shared" si="47"/>
        <v/>
      </c>
    </row>
    <row r="3051" spans="1:15" x14ac:dyDescent="0.25">
      <c r="A3051" t="s">
        <v>3147</v>
      </c>
      <c r="B3051"/>
      <c r="C3051" t="s">
        <v>47</v>
      </c>
      <c r="D3051" s="29">
        <v>64</v>
      </c>
      <c r="E3051" s="29" t="s">
        <v>109</v>
      </c>
      <c r="F3051" t="s">
        <v>105</v>
      </c>
      <c r="G3051" s="29">
        <v>1</v>
      </c>
      <c r="H3051" s="29">
        <v>1</v>
      </c>
      <c r="I3051" s="68">
        <v>0.32</v>
      </c>
      <c r="K3051" t="s">
        <v>106</v>
      </c>
      <c r="L3051" t="s">
        <v>5321</v>
      </c>
      <c r="M3051" s="66"/>
      <c r="O3051" t="str">
        <f t="shared" si="47"/>
        <v/>
      </c>
    </row>
    <row r="3052" spans="1:15" x14ac:dyDescent="0.25">
      <c r="A3052" t="s">
        <v>2521</v>
      </c>
      <c r="C3052" t="s">
        <v>77</v>
      </c>
      <c r="D3052" s="29">
        <v>34</v>
      </c>
      <c r="E3052" s="29" t="s">
        <v>104</v>
      </c>
      <c r="F3052" t="s">
        <v>105</v>
      </c>
      <c r="G3052" s="29">
        <v>1</v>
      </c>
      <c r="H3052" s="29">
        <v>1</v>
      </c>
      <c r="I3052" s="68">
        <v>0.17</v>
      </c>
      <c r="K3052" t="s">
        <v>150</v>
      </c>
      <c r="L3052" t="s">
        <v>5322</v>
      </c>
      <c r="M3052" s="66" t="s">
        <v>6906</v>
      </c>
      <c r="O3052" t="str">
        <f t="shared" si="47"/>
        <v/>
      </c>
    </row>
    <row r="3053" spans="1:15" x14ac:dyDescent="0.25">
      <c r="A3053" t="s">
        <v>2521</v>
      </c>
      <c r="C3053" t="s">
        <v>35</v>
      </c>
      <c r="D3053" s="29">
        <v>34</v>
      </c>
      <c r="E3053" s="29" t="s">
        <v>108</v>
      </c>
      <c r="F3053" t="s">
        <v>105</v>
      </c>
      <c r="G3053" s="29">
        <v>1</v>
      </c>
      <c r="H3053" s="29">
        <v>1</v>
      </c>
      <c r="I3053" s="68">
        <v>0.17</v>
      </c>
      <c r="K3053" t="s">
        <v>150</v>
      </c>
      <c r="L3053" t="s">
        <v>5322</v>
      </c>
      <c r="M3053" s="66"/>
      <c r="O3053" t="str">
        <f t="shared" si="47"/>
        <v/>
      </c>
    </row>
    <row r="3054" spans="1:15" x14ac:dyDescent="0.25">
      <c r="A3054" t="s">
        <v>1857</v>
      </c>
      <c r="B3054"/>
      <c r="C3054" t="s">
        <v>77</v>
      </c>
      <c r="D3054" s="29">
        <v>4</v>
      </c>
      <c r="E3054" s="29" t="s">
        <v>114</v>
      </c>
      <c r="F3054" t="s">
        <v>113</v>
      </c>
      <c r="G3054" s="29">
        <v>1</v>
      </c>
      <c r="H3054" s="29">
        <v>1</v>
      </c>
      <c r="I3054" s="68">
        <v>4</v>
      </c>
      <c r="K3054" t="s">
        <v>106</v>
      </c>
      <c r="L3054" t="s">
        <v>5323</v>
      </c>
      <c r="M3054" s="66" t="s">
        <v>6906</v>
      </c>
      <c r="O3054" t="str">
        <f t="shared" si="47"/>
        <v/>
      </c>
    </row>
    <row r="3055" spans="1:15" x14ac:dyDescent="0.25">
      <c r="A3055" t="s">
        <v>2522</v>
      </c>
      <c r="C3055" t="s">
        <v>77</v>
      </c>
      <c r="D3055" s="29">
        <v>34</v>
      </c>
      <c r="E3055" s="29" t="s">
        <v>104</v>
      </c>
      <c r="F3055" t="s">
        <v>105</v>
      </c>
      <c r="G3055" s="29">
        <v>1</v>
      </c>
      <c r="H3055" s="29">
        <v>1</v>
      </c>
      <c r="I3055" s="68">
        <v>0.17</v>
      </c>
      <c r="K3055" t="s">
        <v>150</v>
      </c>
      <c r="L3055" t="s">
        <v>5324</v>
      </c>
      <c r="M3055" s="66" t="s">
        <v>6906</v>
      </c>
      <c r="O3055" t="str">
        <f t="shared" si="47"/>
        <v/>
      </c>
    </row>
    <row r="3056" spans="1:15" x14ac:dyDescent="0.25">
      <c r="A3056" t="s">
        <v>2522</v>
      </c>
      <c r="C3056" t="s">
        <v>35</v>
      </c>
      <c r="D3056" s="29">
        <v>34</v>
      </c>
      <c r="E3056" s="29" t="s">
        <v>108</v>
      </c>
      <c r="F3056" t="s">
        <v>105</v>
      </c>
      <c r="G3056" s="29">
        <v>1</v>
      </c>
      <c r="H3056" s="29">
        <v>1</v>
      </c>
      <c r="I3056" s="68">
        <v>0.17</v>
      </c>
      <c r="K3056" t="s">
        <v>150</v>
      </c>
      <c r="L3056" t="s">
        <v>5324</v>
      </c>
      <c r="M3056" s="66"/>
      <c r="O3056" t="str">
        <f t="shared" si="47"/>
        <v/>
      </c>
    </row>
    <row r="3057" spans="1:15" x14ac:dyDescent="0.25">
      <c r="A3057" t="s">
        <v>2523</v>
      </c>
      <c r="C3057" t="s">
        <v>77</v>
      </c>
      <c r="D3057" s="29">
        <v>34</v>
      </c>
      <c r="E3057" s="29" t="s">
        <v>104</v>
      </c>
      <c r="F3057" t="s">
        <v>105</v>
      </c>
      <c r="G3057" s="29">
        <v>1</v>
      </c>
      <c r="H3057" s="29">
        <v>1</v>
      </c>
      <c r="I3057" s="68">
        <v>0.17</v>
      </c>
      <c r="K3057" t="s">
        <v>150</v>
      </c>
      <c r="L3057" t="s">
        <v>5325</v>
      </c>
      <c r="M3057" s="66" t="s">
        <v>6906</v>
      </c>
      <c r="O3057" t="str">
        <f t="shared" si="47"/>
        <v/>
      </c>
    </row>
    <row r="3058" spans="1:15" x14ac:dyDescent="0.25">
      <c r="A3058" t="s">
        <v>2523</v>
      </c>
      <c r="C3058" t="s">
        <v>35</v>
      </c>
      <c r="D3058" s="29">
        <v>34</v>
      </c>
      <c r="E3058" s="29" t="s">
        <v>108</v>
      </c>
      <c r="F3058" t="s">
        <v>105</v>
      </c>
      <c r="G3058" s="29">
        <v>2</v>
      </c>
      <c r="H3058" s="29">
        <v>1</v>
      </c>
      <c r="I3058" s="68">
        <v>0.34</v>
      </c>
      <c r="K3058" t="s">
        <v>150</v>
      </c>
      <c r="L3058" t="s">
        <v>5325</v>
      </c>
      <c r="M3058" s="66"/>
      <c r="O3058" t="str">
        <f t="shared" si="47"/>
        <v/>
      </c>
    </row>
    <row r="3059" spans="1:15" x14ac:dyDescent="0.25">
      <c r="A3059" t="s">
        <v>2524</v>
      </c>
      <c r="C3059" t="s">
        <v>77</v>
      </c>
      <c r="D3059" s="29">
        <v>34</v>
      </c>
      <c r="E3059" s="29" t="s">
        <v>104</v>
      </c>
      <c r="F3059" t="s">
        <v>105</v>
      </c>
      <c r="G3059" s="29">
        <v>1</v>
      </c>
      <c r="H3059" s="29">
        <v>1</v>
      </c>
      <c r="I3059" s="68">
        <v>0.17</v>
      </c>
      <c r="K3059" t="s">
        <v>150</v>
      </c>
      <c r="L3059" t="s">
        <v>5326</v>
      </c>
      <c r="M3059" s="66" t="s">
        <v>6906</v>
      </c>
      <c r="O3059" t="str">
        <f t="shared" si="47"/>
        <v/>
      </c>
    </row>
    <row r="3060" spans="1:15" x14ac:dyDescent="0.25">
      <c r="A3060" t="s">
        <v>2524</v>
      </c>
      <c r="C3060" t="s">
        <v>35</v>
      </c>
      <c r="D3060" s="29">
        <v>34</v>
      </c>
      <c r="E3060" s="29" t="s">
        <v>108</v>
      </c>
      <c r="F3060" t="s">
        <v>105</v>
      </c>
      <c r="G3060" s="29">
        <v>1</v>
      </c>
      <c r="H3060" s="29">
        <v>1</v>
      </c>
      <c r="I3060" s="68">
        <v>0.17</v>
      </c>
      <c r="K3060" t="s">
        <v>150</v>
      </c>
      <c r="L3060" t="s">
        <v>5326</v>
      </c>
      <c r="M3060" s="66"/>
      <c r="O3060" t="str">
        <f t="shared" si="47"/>
        <v/>
      </c>
    </row>
    <row r="3061" spans="1:15" x14ac:dyDescent="0.25">
      <c r="A3061" t="s">
        <v>2525</v>
      </c>
      <c r="C3061" t="s">
        <v>77</v>
      </c>
      <c r="D3061" s="29">
        <v>34</v>
      </c>
      <c r="E3061" s="29" t="s">
        <v>104</v>
      </c>
      <c r="F3061" t="s">
        <v>105</v>
      </c>
      <c r="G3061" s="29">
        <v>1</v>
      </c>
      <c r="H3061" s="29">
        <v>1</v>
      </c>
      <c r="I3061" s="68">
        <v>0.17</v>
      </c>
      <c r="K3061" t="s">
        <v>150</v>
      </c>
      <c r="L3061" t="s">
        <v>5327</v>
      </c>
      <c r="M3061" s="66" t="s">
        <v>6906</v>
      </c>
      <c r="O3061" t="str">
        <f t="shared" si="47"/>
        <v/>
      </c>
    </row>
    <row r="3062" spans="1:15" x14ac:dyDescent="0.25">
      <c r="A3062" t="s">
        <v>2525</v>
      </c>
      <c r="C3062" t="s">
        <v>35</v>
      </c>
      <c r="D3062" s="29">
        <v>34</v>
      </c>
      <c r="E3062" s="29" t="s">
        <v>108</v>
      </c>
      <c r="F3062" t="s">
        <v>105</v>
      </c>
      <c r="G3062" s="29">
        <v>1</v>
      </c>
      <c r="H3062" s="29">
        <v>1</v>
      </c>
      <c r="I3062" s="68">
        <v>0.17</v>
      </c>
      <c r="K3062" t="s">
        <v>150</v>
      </c>
      <c r="L3062" t="s">
        <v>5327</v>
      </c>
      <c r="M3062" s="66"/>
      <c r="O3062" t="str">
        <f t="shared" si="47"/>
        <v/>
      </c>
    </row>
    <row r="3063" spans="1:15" x14ac:dyDescent="0.25">
      <c r="A3063" t="s">
        <v>3017</v>
      </c>
      <c r="B3063"/>
      <c r="C3063" t="s">
        <v>77</v>
      </c>
      <c r="D3063" s="29">
        <v>3</v>
      </c>
      <c r="E3063" s="29" t="s">
        <v>114</v>
      </c>
      <c r="F3063" t="s">
        <v>113</v>
      </c>
      <c r="G3063" s="29">
        <v>1</v>
      </c>
      <c r="H3063" s="29">
        <v>1</v>
      </c>
      <c r="I3063" s="68">
        <v>3</v>
      </c>
      <c r="K3063" t="s">
        <v>106</v>
      </c>
      <c r="L3063" t="s">
        <v>5328</v>
      </c>
      <c r="M3063" s="66" t="s">
        <v>6906</v>
      </c>
      <c r="O3063" t="str">
        <f t="shared" si="47"/>
        <v/>
      </c>
    </row>
    <row r="3064" spans="1:15" x14ac:dyDescent="0.25">
      <c r="A3064" t="s">
        <v>3017</v>
      </c>
      <c r="B3064"/>
      <c r="C3064" t="s">
        <v>35</v>
      </c>
      <c r="D3064" s="29">
        <v>3</v>
      </c>
      <c r="E3064" s="29" t="s">
        <v>112</v>
      </c>
      <c r="F3064" t="s">
        <v>113</v>
      </c>
      <c r="G3064" s="29">
        <v>1</v>
      </c>
      <c r="H3064" s="29">
        <v>2</v>
      </c>
      <c r="I3064" s="68">
        <v>6</v>
      </c>
      <c r="K3064" t="s">
        <v>106</v>
      </c>
      <c r="L3064" t="s">
        <v>5328</v>
      </c>
      <c r="M3064" s="66"/>
      <c r="O3064" t="str">
        <f t="shared" si="47"/>
        <v/>
      </c>
    </row>
    <row r="3065" spans="1:15" x14ac:dyDescent="0.25">
      <c r="A3065" t="s">
        <v>3017</v>
      </c>
      <c r="B3065"/>
      <c r="C3065" t="s">
        <v>46</v>
      </c>
      <c r="D3065" s="29">
        <v>96</v>
      </c>
      <c r="E3065" s="29" t="s">
        <v>111</v>
      </c>
      <c r="F3065" t="s">
        <v>105</v>
      </c>
      <c r="G3065" s="29">
        <v>2</v>
      </c>
      <c r="H3065" s="29">
        <v>1</v>
      </c>
      <c r="I3065" s="68">
        <v>0.96</v>
      </c>
      <c r="K3065" t="s">
        <v>106</v>
      </c>
      <c r="L3065" t="s">
        <v>5328</v>
      </c>
      <c r="M3065" s="66"/>
      <c r="O3065" t="str">
        <f t="shared" si="47"/>
        <v/>
      </c>
    </row>
    <row r="3066" spans="1:15" x14ac:dyDescent="0.25">
      <c r="A3066" t="s">
        <v>1549</v>
      </c>
      <c r="B3066"/>
      <c r="C3066" t="s">
        <v>35</v>
      </c>
      <c r="D3066" s="29">
        <v>2</v>
      </c>
      <c r="E3066" s="29" t="s">
        <v>112</v>
      </c>
      <c r="F3066" t="s">
        <v>113</v>
      </c>
      <c r="G3066" s="29">
        <v>1</v>
      </c>
      <c r="H3066" s="29">
        <v>6</v>
      </c>
      <c r="I3066" s="68">
        <v>12</v>
      </c>
      <c r="K3066" t="s">
        <v>106</v>
      </c>
      <c r="L3066" t="s">
        <v>4518</v>
      </c>
      <c r="M3066" s="66"/>
      <c r="O3066" t="str">
        <f t="shared" si="47"/>
        <v/>
      </c>
    </row>
    <row r="3067" spans="1:15" x14ac:dyDescent="0.25">
      <c r="A3067" t="s">
        <v>1549</v>
      </c>
      <c r="B3067"/>
      <c r="C3067" t="s">
        <v>47</v>
      </c>
      <c r="D3067" s="29">
        <v>1</v>
      </c>
      <c r="E3067" s="29" t="s">
        <v>126</v>
      </c>
      <c r="F3067" t="s">
        <v>113</v>
      </c>
      <c r="G3067" s="29">
        <v>1</v>
      </c>
      <c r="H3067" s="29">
        <v>5</v>
      </c>
      <c r="I3067" s="68">
        <v>5</v>
      </c>
      <c r="K3067" t="s">
        <v>106</v>
      </c>
      <c r="L3067" t="s">
        <v>4518</v>
      </c>
      <c r="M3067" s="66"/>
      <c r="O3067" t="str">
        <f t="shared" si="47"/>
        <v/>
      </c>
    </row>
    <row r="3068" spans="1:15" x14ac:dyDescent="0.25">
      <c r="A3068" t="s">
        <v>1549</v>
      </c>
      <c r="B3068"/>
      <c r="C3068" t="s">
        <v>77</v>
      </c>
      <c r="D3068" s="29">
        <v>2</v>
      </c>
      <c r="E3068" s="29" t="s">
        <v>114</v>
      </c>
      <c r="F3068" t="s">
        <v>113</v>
      </c>
      <c r="G3068" s="29">
        <v>1</v>
      </c>
      <c r="H3068" s="29">
        <v>3</v>
      </c>
      <c r="I3068" s="68">
        <v>6</v>
      </c>
      <c r="K3068" t="s">
        <v>106</v>
      </c>
      <c r="L3068" t="s">
        <v>4370</v>
      </c>
      <c r="M3068" s="66" t="s">
        <v>6920</v>
      </c>
      <c r="O3068" t="str">
        <f t="shared" si="47"/>
        <v/>
      </c>
    </row>
    <row r="3069" spans="1:15" x14ac:dyDescent="0.25">
      <c r="A3069" t="s">
        <v>1888</v>
      </c>
      <c r="B3069"/>
      <c r="C3069" t="s">
        <v>77</v>
      </c>
      <c r="D3069" s="29">
        <v>1</v>
      </c>
      <c r="E3069" s="29" t="s">
        <v>114</v>
      </c>
      <c r="F3069" t="s">
        <v>113</v>
      </c>
      <c r="G3069" s="29">
        <v>1</v>
      </c>
      <c r="H3069" s="29">
        <v>1</v>
      </c>
      <c r="I3069" s="68">
        <v>1</v>
      </c>
      <c r="K3069" t="s">
        <v>106</v>
      </c>
      <c r="L3069" t="s">
        <v>4370</v>
      </c>
      <c r="M3069" s="66" t="s">
        <v>6920</v>
      </c>
      <c r="O3069" t="str">
        <f t="shared" si="47"/>
        <v/>
      </c>
    </row>
    <row r="3070" spans="1:15" x14ac:dyDescent="0.25">
      <c r="A3070" t="s">
        <v>1888</v>
      </c>
      <c r="B3070"/>
      <c r="C3070" t="s">
        <v>77</v>
      </c>
      <c r="D3070" s="29">
        <v>4</v>
      </c>
      <c r="E3070" s="29" t="s">
        <v>114</v>
      </c>
      <c r="F3070" t="s">
        <v>113</v>
      </c>
      <c r="G3070" s="29">
        <v>1</v>
      </c>
      <c r="H3070" s="29">
        <v>1</v>
      </c>
      <c r="I3070" s="68">
        <v>4</v>
      </c>
      <c r="K3070" t="s">
        <v>106</v>
      </c>
      <c r="L3070" t="s">
        <v>4370</v>
      </c>
      <c r="M3070" s="66" t="s">
        <v>6920</v>
      </c>
      <c r="O3070" t="str">
        <f t="shared" si="47"/>
        <v/>
      </c>
    </row>
    <row r="3071" spans="1:15" x14ac:dyDescent="0.25">
      <c r="A3071" t="s">
        <v>1888</v>
      </c>
      <c r="B3071"/>
      <c r="C3071" t="s">
        <v>35</v>
      </c>
      <c r="D3071" s="29">
        <v>1</v>
      </c>
      <c r="E3071" s="29" t="s">
        <v>112</v>
      </c>
      <c r="F3071" t="s">
        <v>113</v>
      </c>
      <c r="G3071" s="29">
        <v>1</v>
      </c>
      <c r="H3071" s="29">
        <v>1</v>
      </c>
      <c r="I3071" s="68">
        <v>1</v>
      </c>
      <c r="K3071" t="s">
        <v>106</v>
      </c>
      <c r="L3071" t="s">
        <v>4370</v>
      </c>
      <c r="M3071" s="66"/>
      <c r="O3071" t="str">
        <f t="shared" si="47"/>
        <v/>
      </c>
    </row>
    <row r="3072" spans="1:15" x14ac:dyDescent="0.25">
      <c r="A3072" t="s">
        <v>1888</v>
      </c>
      <c r="B3072"/>
      <c r="C3072" t="s">
        <v>35</v>
      </c>
      <c r="D3072" s="29">
        <v>4</v>
      </c>
      <c r="E3072" s="29" t="s">
        <v>112</v>
      </c>
      <c r="F3072" t="s">
        <v>113</v>
      </c>
      <c r="G3072" s="29">
        <v>1</v>
      </c>
      <c r="H3072" s="29">
        <v>2</v>
      </c>
      <c r="I3072" s="68">
        <v>8</v>
      </c>
      <c r="K3072" t="s">
        <v>106</v>
      </c>
      <c r="L3072" t="s">
        <v>4370</v>
      </c>
      <c r="M3072" s="66"/>
      <c r="O3072" t="str">
        <f t="shared" si="47"/>
        <v/>
      </c>
    </row>
    <row r="3073" spans="1:15" x14ac:dyDescent="0.25">
      <c r="A3073" t="s">
        <v>2526</v>
      </c>
      <c r="C3073" t="s">
        <v>77</v>
      </c>
      <c r="D3073" s="29">
        <v>34</v>
      </c>
      <c r="E3073" s="29" t="s">
        <v>104</v>
      </c>
      <c r="F3073" t="s">
        <v>105</v>
      </c>
      <c r="G3073" s="29">
        <v>1</v>
      </c>
      <c r="H3073" s="29">
        <v>1</v>
      </c>
      <c r="I3073" s="68">
        <v>0.17</v>
      </c>
      <c r="K3073" t="s">
        <v>150</v>
      </c>
      <c r="L3073" t="s">
        <v>5329</v>
      </c>
      <c r="M3073" s="66" t="s">
        <v>6906</v>
      </c>
      <c r="O3073" t="str">
        <f t="shared" si="47"/>
        <v/>
      </c>
    </row>
    <row r="3074" spans="1:15" x14ac:dyDescent="0.25">
      <c r="A3074" t="s">
        <v>2526</v>
      </c>
      <c r="C3074" t="s">
        <v>35</v>
      </c>
      <c r="D3074" s="29">
        <v>34</v>
      </c>
      <c r="E3074" s="29" t="s">
        <v>108</v>
      </c>
      <c r="F3074" t="s">
        <v>105</v>
      </c>
      <c r="G3074" s="29">
        <v>1</v>
      </c>
      <c r="H3074" s="29">
        <v>1</v>
      </c>
      <c r="I3074" s="68">
        <v>0.17</v>
      </c>
      <c r="K3074" t="s">
        <v>150</v>
      </c>
      <c r="L3074" t="s">
        <v>5329</v>
      </c>
      <c r="M3074" s="66"/>
      <c r="O3074" t="str">
        <f t="shared" si="47"/>
        <v/>
      </c>
    </row>
    <row r="3075" spans="1:15" x14ac:dyDescent="0.25">
      <c r="A3075" t="s">
        <v>1591</v>
      </c>
      <c r="B3075"/>
      <c r="C3075" t="s">
        <v>47</v>
      </c>
      <c r="D3075" s="29">
        <v>64</v>
      </c>
      <c r="E3075" s="29" t="s">
        <v>109</v>
      </c>
      <c r="F3075" t="s">
        <v>105</v>
      </c>
      <c r="G3075" s="29">
        <v>1</v>
      </c>
      <c r="H3075" s="29">
        <v>1</v>
      </c>
      <c r="I3075" s="68">
        <v>0.32</v>
      </c>
      <c r="K3075" t="s">
        <v>106</v>
      </c>
      <c r="L3075" t="s">
        <v>4383</v>
      </c>
      <c r="M3075" s="66"/>
      <c r="O3075" t="str">
        <f t="shared" si="47"/>
        <v/>
      </c>
    </row>
    <row r="3076" spans="1:15" x14ac:dyDescent="0.25">
      <c r="A3076" t="s">
        <v>1916</v>
      </c>
      <c r="B3076"/>
      <c r="C3076" t="s">
        <v>35</v>
      </c>
      <c r="D3076" s="29">
        <v>6</v>
      </c>
      <c r="E3076" s="29" t="s">
        <v>112</v>
      </c>
      <c r="F3076" t="s">
        <v>113</v>
      </c>
      <c r="G3076" s="29">
        <v>1</v>
      </c>
      <c r="H3076" s="29">
        <v>3</v>
      </c>
      <c r="I3076" s="68">
        <v>18</v>
      </c>
      <c r="K3076" t="s">
        <v>106</v>
      </c>
      <c r="L3076" t="s">
        <v>5330</v>
      </c>
      <c r="M3076" s="66"/>
      <c r="O3076" t="str">
        <f t="shared" si="47"/>
        <v/>
      </c>
    </row>
    <row r="3077" spans="1:15" x14ac:dyDescent="0.25">
      <c r="A3077" t="s">
        <v>1916</v>
      </c>
      <c r="B3077"/>
      <c r="C3077" t="s">
        <v>77</v>
      </c>
      <c r="D3077" s="29">
        <v>5</v>
      </c>
      <c r="E3077" s="29" t="s">
        <v>114</v>
      </c>
      <c r="F3077" t="s">
        <v>113</v>
      </c>
      <c r="G3077" s="29">
        <v>1</v>
      </c>
      <c r="H3077" s="29">
        <v>2</v>
      </c>
      <c r="I3077" s="68">
        <v>10</v>
      </c>
      <c r="K3077" t="s">
        <v>106</v>
      </c>
      <c r="L3077" t="s">
        <v>4383</v>
      </c>
      <c r="M3077" s="66" t="s">
        <v>6920</v>
      </c>
      <c r="O3077" t="str">
        <f t="shared" si="47"/>
        <v/>
      </c>
    </row>
    <row r="3078" spans="1:15" x14ac:dyDescent="0.25">
      <c r="A3078" t="s">
        <v>485</v>
      </c>
      <c r="C3078" t="s">
        <v>46</v>
      </c>
      <c r="D3078" s="29">
        <v>96</v>
      </c>
      <c r="E3078" s="29" t="s">
        <v>111</v>
      </c>
      <c r="F3078" t="s">
        <v>105</v>
      </c>
      <c r="G3078" s="29">
        <v>2</v>
      </c>
      <c r="H3078" s="29">
        <v>1</v>
      </c>
      <c r="I3078" s="68">
        <v>0.96</v>
      </c>
      <c r="K3078" t="s">
        <v>150</v>
      </c>
      <c r="L3078" t="s">
        <v>5331</v>
      </c>
      <c r="M3078" s="66"/>
      <c r="O3078" t="str">
        <f t="shared" si="47"/>
        <v/>
      </c>
    </row>
    <row r="3079" spans="1:15" x14ac:dyDescent="0.25">
      <c r="A3079" t="s">
        <v>485</v>
      </c>
      <c r="C3079" t="s">
        <v>35</v>
      </c>
      <c r="D3079" s="29">
        <v>64</v>
      </c>
      <c r="E3079" s="29" t="s">
        <v>108</v>
      </c>
      <c r="F3079" t="s">
        <v>105</v>
      </c>
      <c r="G3079" s="29">
        <v>24</v>
      </c>
      <c r="H3079" s="29">
        <v>1</v>
      </c>
      <c r="I3079" s="68">
        <v>7.68</v>
      </c>
      <c r="K3079" t="s">
        <v>150</v>
      </c>
      <c r="L3079" t="s">
        <v>5331</v>
      </c>
      <c r="M3079" s="66"/>
      <c r="O3079" t="str">
        <f t="shared" si="47"/>
        <v/>
      </c>
    </row>
    <row r="3080" spans="1:15" x14ac:dyDescent="0.25">
      <c r="A3080" t="s">
        <v>486</v>
      </c>
      <c r="B3080" s="103">
        <v>44</v>
      </c>
      <c r="C3080" t="s">
        <v>77</v>
      </c>
      <c r="D3080" s="29">
        <v>34</v>
      </c>
      <c r="E3080" s="29" t="s">
        <v>104</v>
      </c>
      <c r="F3080" t="s">
        <v>105</v>
      </c>
      <c r="G3080" s="29">
        <v>46</v>
      </c>
      <c r="H3080" s="29">
        <v>1</v>
      </c>
      <c r="I3080" s="68">
        <v>7.82</v>
      </c>
      <c r="K3080" t="s">
        <v>150</v>
      </c>
      <c r="L3080" t="s">
        <v>5331</v>
      </c>
      <c r="M3080" s="66" t="s">
        <v>6906</v>
      </c>
      <c r="O3080" t="str">
        <f t="shared" si="47"/>
        <v/>
      </c>
    </row>
    <row r="3081" spans="1:15" x14ac:dyDescent="0.25">
      <c r="A3081" t="s">
        <v>1941</v>
      </c>
      <c r="B3081" s="103">
        <v>7</v>
      </c>
      <c r="C3081" t="s">
        <v>77</v>
      </c>
      <c r="D3081" s="29">
        <v>2</v>
      </c>
      <c r="E3081" s="29" t="s">
        <v>114</v>
      </c>
      <c r="F3081" t="s">
        <v>113</v>
      </c>
      <c r="G3081" s="29">
        <v>1</v>
      </c>
      <c r="H3081" s="29">
        <v>1</v>
      </c>
      <c r="I3081" s="68">
        <v>2</v>
      </c>
      <c r="K3081" t="s">
        <v>150</v>
      </c>
      <c r="L3081" t="s">
        <v>5332</v>
      </c>
      <c r="M3081" s="66" t="s">
        <v>6906</v>
      </c>
      <c r="O3081" t="str">
        <f t="shared" ref="O3081:O3144" si="48">TRIM(N3081)</f>
        <v/>
      </c>
    </row>
    <row r="3082" spans="1:15" x14ac:dyDescent="0.25">
      <c r="A3082" t="s">
        <v>1941</v>
      </c>
      <c r="C3082" t="s">
        <v>35</v>
      </c>
      <c r="D3082" s="29">
        <v>96</v>
      </c>
      <c r="E3082" s="29" t="s">
        <v>108</v>
      </c>
      <c r="F3082" t="s">
        <v>105</v>
      </c>
      <c r="G3082" s="29">
        <v>3</v>
      </c>
      <c r="H3082" s="29">
        <v>1</v>
      </c>
      <c r="I3082" s="68">
        <v>1.44</v>
      </c>
      <c r="K3082" t="s">
        <v>150</v>
      </c>
      <c r="L3082" t="s">
        <v>5332</v>
      </c>
      <c r="M3082" s="66"/>
      <c r="O3082" t="str">
        <f t="shared" si="48"/>
        <v/>
      </c>
    </row>
    <row r="3083" spans="1:15" x14ac:dyDescent="0.25">
      <c r="A3083" t="s">
        <v>1941</v>
      </c>
      <c r="C3083" t="s">
        <v>46</v>
      </c>
      <c r="D3083" s="29">
        <v>96</v>
      </c>
      <c r="E3083" s="29" t="s">
        <v>111</v>
      </c>
      <c r="F3083" t="s">
        <v>105</v>
      </c>
      <c r="G3083" s="29">
        <v>1</v>
      </c>
      <c r="H3083" s="29">
        <v>1</v>
      </c>
      <c r="I3083" s="68">
        <v>0.48</v>
      </c>
      <c r="K3083" t="s">
        <v>150</v>
      </c>
      <c r="L3083" t="s">
        <v>5332</v>
      </c>
      <c r="M3083" s="66"/>
      <c r="O3083" t="str">
        <f t="shared" si="48"/>
        <v/>
      </c>
    </row>
    <row r="3084" spans="1:15" x14ac:dyDescent="0.25">
      <c r="A3084" t="s">
        <v>2527</v>
      </c>
      <c r="C3084" t="s">
        <v>77</v>
      </c>
      <c r="D3084" s="29">
        <v>34</v>
      </c>
      <c r="E3084" s="29" t="s">
        <v>104</v>
      </c>
      <c r="F3084" t="s">
        <v>105</v>
      </c>
      <c r="G3084" s="29">
        <v>1</v>
      </c>
      <c r="H3084" s="29">
        <v>1</v>
      </c>
      <c r="I3084" s="68">
        <v>0.17</v>
      </c>
      <c r="K3084" t="s">
        <v>150</v>
      </c>
      <c r="L3084" t="s">
        <v>5333</v>
      </c>
      <c r="M3084" s="66" t="s">
        <v>6906</v>
      </c>
      <c r="O3084" t="str">
        <f t="shared" si="48"/>
        <v/>
      </c>
    </row>
    <row r="3085" spans="1:15" x14ac:dyDescent="0.25">
      <c r="A3085" t="s">
        <v>2527</v>
      </c>
      <c r="C3085" t="s">
        <v>35</v>
      </c>
      <c r="D3085" s="29">
        <v>34</v>
      </c>
      <c r="E3085" s="29" t="s">
        <v>108</v>
      </c>
      <c r="F3085" t="s">
        <v>105</v>
      </c>
      <c r="G3085" s="29">
        <v>1</v>
      </c>
      <c r="H3085" s="29">
        <v>1</v>
      </c>
      <c r="I3085" s="68">
        <v>0.17</v>
      </c>
      <c r="K3085" t="s">
        <v>150</v>
      </c>
      <c r="L3085" t="s">
        <v>5333</v>
      </c>
      <c r="M3085" s="66"/>
      <c r="O3085" t="str">
        <f t="shared" si="48"/>
        <v/>
      </c>
    </row>
    <row r="3086" spans="1:15" x14ac:dyDescent="0.25">
      <c r="A3086" t="s">
        <v>1727</v>
      </c>
      <c r="B3086"/>
      <c r="C3086" t="s">
        <v>77</v>
      </c>
      <c r="D3086" s="29">
        <v>4</v>
      </c>
      <c r="E3086" s="29" t="s">
        <v>114</v>
      </c>
      <c r="F3086" t="s">
        <v>113</v>
      </c>
      <c r="G3086" s="29">
        <v>4</v>
      </c>
      <c r="H3086" s="29">
        <v>2</v>
      </c>
      <c r="I3086" s="68">
        <v>32</v>
      </c>
      <c r="K3086" t="s">
        <v>106</v>
      </c>
      <c r="L3086" t="s">
        <v>5334</v>
      </c>
      <c r="M3086" s="66" t="s">
        <v>6906</v>
      </c>
      <c r="O3086" t="str">
        <f t="shared" si="48"/>
        <v/>
      </c>
    </row>
    <row r="3087" spans="1:15" x14ac:dyDescent="0.25">
      <c r="A3087" t="s">
        <v>1727</v>
      </c>
      <c r="C3087" t="s">
        <v>35</v>
      </c>
      <c r="D3087" s="29">
        <v>4</v>
      </c>
      <c r="E3087" s="29" t="s">
        <v>112</v>
      </c>
      <c r="F3087" t="s">
        <v>113</v>
      </c>
      <c r="G3087" s="29">
        <v>2</v>
      </c>
      <c r="H3087" s="29">
        <v>2</v>
      </c>
      <c r="I3087" s="68">
        <v>16</v>
      </c>
      <c r="K3087" t="s">
        <v>150</v>
      </c>
      <c r="L3087" t="s">
        <v>5334</v>
      </c>
      <c r="M3087" s="66"/>
      <c r="O3087" t="str">
        <f t="shared" si="48"/>
        <v/>
      </c>
    </row>
    <row r="3088" spans="1:15" x14ac:dyDescent="0.25">
      <c r="A3088" t="s">
        <v>1727</v>
      </c>
      <c r="B3088"/>
      <c r="C3088" t="s">
        <v>46</v>
      </c>
      <c r="D3088" s="29">
        <v>96</v>
      </c>
      <c r="E3088" s="29" t="s">
        <v>111</v>
      </c>
      <c r="F3088" t="s">
        <v>105</v>
      </c>
      <c r="G3088" s="29">
        <v>2</v>
      </c>
      <c r="H3088" s="29">
        <v>1</v>
      </c>
      <c r="I3088" s="68">
        <v>0.96</v>
      </c>
      <c r="K3088" t="s">
        <v>106</v>
      </c>
      <c r="L3088" t="s">
        <v>5334</v>
      </c>
      <c r="M3088" s="66"/>
      <c r="O3088" t="str">
        <f t="shared" si="48"/>
        <v/>
      </c>
    </row>
    <row r="3089" spans="1:15" x14ac:dyDescent="0.25">
      <c r="A3089" t="s">
        <v>1892</v>
      </c>
      <c r="B3089"/>
      <c r="C3089" t="s">
        <v>77</v>
      </c>
      <c r="D3089" s="29">
        <v>2</v>
      </c>
      <c r="E3089" s="29" t="s">
        <v>114</v>
      </c>
      <c r="F3089" t="s">
        <v>113</v>
      </c>
      <c r="G3089" s="29">
        <v>1</v>
      </c>
      <c r="H3089" s="29">
        <v>2</v>
      </c>
      <c r="I3089" s="68">
        <v>4</v>
      </c>
      <c r="K3089" t="s">
        <v>106</v>
      </c>
      <c r="L3089" t="s">
        <v>5335</v>
      </c>
      <c r="M3089" s="66" t="s">
        <v>6906</v>
      </c>
      <c r="O3089" t="str">
        <f t="shared" si="48"/>
        <v/>
      </c>
    </row>
    <row r="3090" spans="1:15" x14ac:dyDescent="0.25">
      <c r="A3090" t="s">
        <v>1892</v>
      </c>
      <c r="B3090"/>
      <c r="C3090" t="s">
        <v>35</v>
      </c>
      <c r="D3090" s="29">
        <v>4</v>
      </c>
      <c r="E3090" s="29" t="s">
        <v>112</v>
      </c>
      <c r="F3090" t="s">
        <v>113</v>
      </c>
      <c r="G3090" s="29">
        <v>1</v>
      </c>
      <c r="H3090" s="29">
        <v>3</v>
      </c>
      <c r="I3090" s="68">
        <v>12</v>
      </c>
      <c r="K3090" t="s">
        <v>106</v>
      </c>
      <c r="L3090" t="s">
        <v>5335</v>
      </c>
      <c r="M3090" s="66"/>
      <c r="O3090" t="str">
        <f t="shared" si="48"/>
        <v/>
      </c>
    </row>
    <row r="3091" spans="1:15" x14ac:dyDescent="0.25">
      <c r="A3091" t="s">
        <v>1892</v>
      </c>
      <c r="B3091"/>
      <c r="C3091" t="s">
        <v>46</v>
      </c>
      <c r="D3091" s="29">
        <v>96</v>
      </c>
      <c r="E3091" s="29" t="s">
        <v>111</v>
      </c>
      <c r="F3091" t="s">
        <v>105</v>
      </c>
      <c r="G3091" s="29">
        <v>1</v>
      </c>
      <c r="H3091" s="29">
        <v>1</v>
      </c>
      <c r="I3091" s="68">
        <v>0.48</v>
      </c>
      <c r="K3091" t="s">
        <v>106</v>
      </c>
      <c r="L3091" t="s">
        <v>5335</v>
      </c>
      <c r="M3091" s="66"/>
      <c r="O3091" t="str">
        <f t="shared" si="48"/>
        <v/>
      </c>
    </row>
    <row r="3092" spans="1:15" x14ac:dyDescent="0.25">
      <c r="A3092" t="s">
        <v>1980</v>
      </c>
      <c r="C3092" t="s">
        <v>77</v>
      </c>
      <c r="D3092" s="29">
        <v>2</v>
      </c>
      <c r="E3092" s="29" t="s">
        <v>114</v>
      </c>
      <c r="F3092" t="s">
        <v>113</v>
      </c>
      <c r="G3092" s="29">
        <v>1</v>
      </c>
      <c r="H3092" s="29">
        <v>1</v>
      </c>
      <c r="I3092" s="68">
        <v>2</v>
      </c>
      <c r="K3092" t="s">
        <v>150</v>
      </c>
      <c r="L3092" t="s">
        <v>5336</v>
      </c>
      <c r="M3092" s="66" t="s">
        <v>6906</v>
      </c>
      <c r="O3092" t="str">
        <f t="shared" si="48"/>
        <v/>
      </c>
    </row>
    <row r="3093" spans="1:15" x14ac:dyDescent="0.25">
      <c r="A3093" t="s">
        <v>1980</v>
      </c>
      <c r="C3093" t="s">
        <v>35</v>
      </c>
      <c r="D3093" s="29">
        <v>96</v>
      </c>
      <c r="E3093" s="29" t="s">
        <v>108</v>
      </c>
      <c r="F3093" t="s">
        <v>105</v>
      </c>
      <c r="G3093" s="29">
        <v>1</v>
      </c>
      <c r="H3093" s="29">
        <v>1</v>
      </c>
      <c r="I3093" s="68">
        <v>0.48</v>
      </c>
      <c r="K3093" t="s">
        <v>150</v>
      </c>
      <c r="L3093" t="s">
        <v>5336</v>
      </c>
      <c r="M3093" s="66"/>
      <c r="O3093" t="str">
        <f t="shared" si="48"/>
        <v/>
      </c>
    </row>
    <row r="3094" spans="1:15" x14ac:dyDescent="0.25">
      <c r="A3094" t="s">
        <v>2528</v>
      </c>
      <c r="C3094" t="s">
        <v>77</v>
      </c>
      <c r="D3094" s="29">
        <v>34</v>
      </c>
      <c r="E3094" s="29" t="s">
        <v>104</v>
      </c>
      <c r="F3094" t="s">
        <v>105</v>
      </c>
      <c r="G3094" s="29">
        <v>1</v>
      </c>
      <c r="H3094" s="29">
        <v>1</v>
      </c>
      <c r="I3094" s="68">
        <v>0.17</v>
      </c>
      <c r="K3094" t="s">
        <v>150</v>
      </c>
      <c r="L3094" t="s">
        <v>5337</v>
      </c>
      <c r="M3094" s="66" t="s">
        <v>6906</v>
      </c>
      <c r="O3094" t="str">
        <f t="shared" si="48"/>
        <v/>
      </c>
    </row>
    <row r="3095" spans="1:15" x14ac:dyDescent="0.25">
      <c r="A3095" t="s">
        <v>2528</v>
      </c>
      <c r="C3095" t="s">
        <v>35</v>
      </c>
      <c r="D3095" s="29">
        <v>34</v>
      </c>
      <c r="E3095" s="29" t="s">
        <v>108</v>
      </c>
      <c r="F3095" t="s">
        <v>105</v>
      </c>
      <c r="G3095" s="29">
        <v>1</v>
      </c>
      <c r="H3095" s="29">
        <v>1</v>
      </c>
      <c r="I3095" s="68">
        <v>0.17</v>
      </c>
      <c r="K3095" t="s">
        <v>150</v>
      </c>
      <c r="L3095" t="s">
        <v>5337</v>
      </c>
      <c r="M3095" s="66"/>
      <c r="O3095" t="str">
        <f t="shared" si="48"/>
        <v/>
      </c>
    </row>
    <row r="3096" spans="1:15" x14ac:dyDescent="0.25">
      <c r="A3096" t="s">
        <v>3243</v>
      </c>
      <c r="B3096"/>
      <c r="C3096" t="s">
        <v>77</v>
      </c>
      <c r="D3096" s="29">
        <v>96</v>
      </c>
      <c r="E3096" s="29" t="s">
        <v>104</v>
      </c>
      <c r="F3096" t="s">
        <v>105</v>
      </c>
      <c r="G3096" s="29">
        <v>2</v>
      </c>
      <c r="H3096" s="29">
        <v>1</v>
      </c>
      <c r="I3096" s="68">
        <v>0.96</v>
      </c>
      <c r="K3096" t="s">
        <v>106</v>
      </c>
      <c r="L3096" t="s">
        <v>5338</v>
      </c>
      <c r="M3096" s="66" t="s">
        <v>6906</v>
      </c>
      <c r="O3096" t="str">
        <f t="shared" si="48"/>
        <v/>
      </c>
    </row>
    <row r="3097" spans="1:15" x14ac:dyDescent="0.25">
      <c r="A3097" t="s">
        <v>3243</v>
      </c>
      <c r="B3097"/>
      <c r="C3097" t="s">
        <v>35</v>
      </c>
      <c r="D3097" s="29">
        <v>96</v>
      </c>
      <c r="E3097" s="29" t="s">
        <v>108</v>
      </c>
      <c r="F3097" t="s">
        <v>105</v>
      </c>
      <c r="G3097" s="29">
        <v>2</v>
      </c>
      <c r="H3097" s="29">
        <v>1</v>
      </c>
      <c r="I3097" s="68">
        <v>0.96</v>
      </c>
      <c r="K3097" t="s">
        <v>106</v>
      </c>
      <c r="L3097" t="s">
        <v>5338</v>
      </c>
      <c r="M3097" s="66"/>
      <c r="O3097" t="str">
        <f t="shared" si="48"/>
        <v/>
      </c>
    </row>
    <row r="3098" spans="1:15" x14ac:dyDescent="0.25">
      <c r="A3098" t="s">
        <v>3243</v>
      </c>
      <c r="B3098"/>
      <c r="C3098" t="s">
        <v>47</v>
      </c>
      <c r="D3098" s="29">
        <v>64</v>
      </c>
      <c r="E3098" s="29" t="s">
        <v>109</v>
      </c>
      <c r="F3098" t="s">
        <v>105</v>
      </c>
      <c r="G3098" s="29">
        <v>1</v>
      </c>
      <c r="H3098" s="29">
        <v>1</v>
      </c>
      <c r="I3098" s="68">
        <v>0.32</v>
      </c>
      <c r="K3098" t="s">
        <v>106</v>
      </c>
      <c r="L3098" t="s">
        <v>5338</v>
      </c>
      <c r="M3098" s="66"/>
      <c r="O3098" t="str">
        <f t="shared" si="48"/>
        <v/>
      </c>
    </row>
    <row r="3099" spans="1:15" x14ac:dyDescent="0.25">
      <c r="A3099" t="s">
        <v>2529</v>
      </c>
      <c r="C3099" t="s">
        <v>77</v>
      </c>
      <c r="D3099" s="29">
        <v>34</v>
      </c>
      <c r="E3099" s="29" t="s">
        <v>104</v>
      </c>
      <c r="F3099" t="s">
        <v>105</v>
      </c>
      <c r="G3099" s="29">
        <v>1</v>
      </c>
      <c r="H3099" s="29">
        <v>1</v>
      </c>
      <c r="I3099" s="68">
        <v>0.17</v>
      </c>
      <c r="K3099" t="s">
        <v>150</v>
      </c>
      <c r="L3099" t="s">
        <v>5339</v>
      </c>
      <c r="M3099" s="66" t="s">
        <v>6906</v>
      </c>
      <c r="O3099" t="str">
        <f t="shared" si="48"/>
        <v/>
      </c>
    </row>
    <row r="3100" spans="1:15" x14ac:dyDescent="0.25">
      <c r="A3100" t="s">
        <v>2529</v>
      </c>
      <c r="C3100" t="s">
        <v>35</v>
      </c>
      <c r="D3100" s="29">
        <v>34</v>
      </c>
      <c r="E3100" s="29" t="s">
        <v>108</v>
      </c>
      <c r="F3100" t="s">
        <v>105</v>
      </c>
      <c r="G3100" s="29">
        <v>1</v>
      </c>
      <c r="H3100" s="29">
        <v>1</v>
      </c>
      <c r="I3100" s="68">
        <v>0.17</v>
      </c>
      <c r="K3100" t="s">
        <v>150</v>
      </c>
      <c r="L3100" t="s">
        <v>5339</v>
      </c>
      <c r="M3100" s="66"/>
      <c r="O3100" t="str">
        <f t="shared" si="48"/>
        <v/>
      </c>
    </row>
    <row r="3101" spans="1:15" x14ac:dyDescent="0.25">
      <c r="A3101" t="s">
        <v>2530</v>
      </c>
      <c r="C3101" t="s">
        <v>77</v>
      </c>
      <c r="D3101" s="29">
        <v>34</v>
      </c>
      <c r="E3101" s="29" t="s">
        <v>104</v>
      </c>
      <c r="F3101" t="s">
        <v>105</v>
      </c>
      <c r="G3101" s="29">
        <v>1</v>
      </c>
      <c r="H3101" s="29">
        <v>1</v>
      </c>
      <c r="I3101" s="68">
        <v>0.17</v>
      </c>
      <c r="K3101" t="s">
        <v>150</v>
      </c>
      <c r="L3101" t="s">
        <v>5340</v>
      </c>
      <c r="M3101" s="66" t="s">
        <v>6906</v>
      </c>
      <c r="O3101" t="str">
        <f t="shared" si="48"/>
        <v/>
      </c>
    </row>
    <row r="3102" spans="1:15" x14ac:dyDescent="0.25">
      <c r="A3102" t="s">
        <v>2530</v>
      </c>
      <c r="C3102" t="s">
        <v>35</v>
      </c>
      <c r="D3102" s="29">
        <v>34</v>
      </c>
      <c r="E3102" s="29" t="s">
        <v>108</v>
      </c>
      <c r="F3102" t="s">
        <v>105</v>
      </c>
      <c r="G3102" s="29">
        <v>1</v>
      </c>
      <c r="H3102" s="29">
        <v>1</v>
      </c>
      <c r="I3102" s="68">
        <v>0.17</v>
      </c>
      <c r="K3102" t="s">
        <v>150</v>
      </c>
      <c r="L3102" t="s">
        <v>5340</v>
      </c>
      <c r="M3102" s="66"/>
      <c r="O3102" t="str">
        <f t="shared" si="48"/>
        <v/>
      </c>
    </row>
    <row r="3103" spans="1:15" x14ac:dyDescent="0.25">
      <c r="A3103" t="s">
        <v>1890</v>
      </c>
      <c r="B3103"/>
      <c r="C3103" t="s">
        <v>77</v>
      </c>
      <c r="D3103" s="29">
        <v>3</v>
      </c>
      <c r="E3103" s="29" t="s">
        <v>114</v>
      </c>
      <c r="F3103" t="s">
        <v>113</v>
      </c>
      <c r="G3103" s="29">
        <v>1</v>
      </c>
      <c r="H3103" s="29">
        <v>2</v>
      </c>
      <c r="I3103" s="68">
        <v>6</v>
      </c>
      <c r="K3103" t="s">
        <v>106</v>
      </c>
      <c r="L3103" t="s">
        <v>4184</v>
      </c>
      <c r="M3103" s="66" t="s">
        <v>6920</v>
      </c>
      <c r="O3103" t="str">
        <f t="shared" si="48"/>
        <v/>
      </c>
    </row>
    <row r="3104" spans="1:15" x14ac:dyDescent="0.25">
      <c r="A3104" t="s">
        <v>1890</v>
      </c>
      <c r="B3104"/>
      <c r="C3104" t="s">
        <v>35</v>
      </c>
      <c r="D3104" s="29">
        <v>3</v>
      </c>
      <c r="E3104" s="29" t="s">
        <v>112</v>
      </c>
      <c r="F3104" t="s">
        <v>113</v>
      </c>
      <c r="G3104" s="29">
        <v>1</v>
      </c>
      <c r="H3104" s="29">
        <v>1</v>
      </c>
      <c r="I3104" s="68">
        <v>3</v>
      </c>
      <c r="K3104" t="s">
        <v>106</v>
      </c>
      <c r="L3104" t="s">
        <v>4184</v>
      </c>
      <c r="M3104" s="66"/>
      <c r="O3104" t="str">
        <f t="shared" si="48"/>
        <v/>
      </c>
    </row>
    <row r="3105" spans="1:15" x14ac:dyDescent="0.25">
      <c r="A3105" t="s">
        <v>3098</v>
      </c>
      <c r="B3105"/>
      <c r="C3105" t="s">
        <v>77</v>
      </c>
      <c r="D3105" s="29">
        <v>64</v>
      </c>
      <c r="E3105" s="29" t="s">
        <v>104</v>
      </c>
      <c r="F3105" t="s">
        <v>105</v>
      </c>
      <c r="G3105" s="29">
        <v>1</v>
      </c>
      <c r="H3105" s="29">
        <v>1</v>
      </c>
      <c r="I3105" s="68">
        <v>0.32</v>
      </c>
      <c r="K3105" t="s">
        <v>106</v>
      </c>
      <c r="L3105" t="s">
        <v>3928</v>
      </c>
      <c r="M3105" s="66" t="s">
        <v>6920</v>
      </c>
      <c r="O3105" t="str">
        <f t="shared" si="48"/>
        <v/>
      </c>
    </row>
    <row r="3106" spans="1:15" x14ac:dyDescent="0.25">
      <c r="A3106" t="s">
        <v>3098</v>
      </c>
      <c r="B3106"/>
      <c r="C3106" t="s">
        <v>35</v>
      </c>
      <c r="D3106" s="29">
        <v>96</v>
      </c>
      <c r="E3106" s="29" t="s">
        <v>108</v>
      </c>
      <c r="F3106" t="s">
        <v>105</v>
      </c>
      <c r="G3106" s="29">
        <v>1</v>
      </c>
      <c r="H3106" s="29">
        <v>1</v>
      </c>
      <c r="I3106" s="68">
        <v>0.48</v>
      </c>
      <c r="K3106" t="s">
        <v>106</v>
      </c>
      <c r="L3106" t="s">
        <v>3928</v>
      </c>
      <c r="M3106" s="66"/>
      <c r="O3106" t="str">
        <f t="shared" si="48"/>
        <v/>
      </c>
    </row>
    <row r="3107" spans="1:15" x14ac:dyDescent="0.25">
      <c r="A3107" t="s">
        <v>2531</v>
      </c>
      <c r="C3107" t="s">
        <v>77</v>
      </c>
      <c r="D3107" s="29">
        <v>34</v>
      </c>
      <c r="E3107" s="29" t="s">
        <v>104</v>
      </c>
      <c r="F3107" t="s">
        <v>105</v>
      </c>
      <c r="G3107" s="29">
        <v>1</v>
      </c>
      <c r="H3107" s="29">
        <v>1</v>
      </c>
      <c r="I3107" s="68">
        <v>0.17</v>
      </c>
      <c r="K3107" t="s">
        <v>150</v>
      </c>
      <c r="L3107" t="s">
        <v>5341</v>
      </c>
      <c r="M3107" s="66" t="s">
        <v>6906</v>
      </c>
      <c r="O3107" t="str">
        <f t="shared" si="48"/>
        <v/>
      </c>
    </row>
    <row r="3108" spans="1:15" x14ac:dyDescent="0.25">
      <c r="A3108" t="s">
        <v>2531</v>
      </c>
      <c r="C3108" t="s">
        <v>35</v>
      </c>
      <c r="D3108" s="29">
        <v>34</v>
      </c>
      <c r="E3108" s="29" t="s">
        <v>108</v>
      </c>
      <c r="F3108" t="s">
        <v>105</v>
      </c>
      <c r="G3108" s="29">
        <v>1</v>
      </c>
      <c r="H3108" s="29">
        <v>1</v>
      </c>
      <c r="I3108" s="68">
        <v>0.17</v>
      </c>
      <c r="K3108" t="s">
        <v>150</v>
      </c>
      <c r="L3108" t="s">
        <v>5341</v>
      </c>
      <c r="M3108" s="66"/>
      <c r="O3108" t="str">
        <f t="shared" si="48"/>
        <v/>
      </c>
    </row>
    <row r="3109" spans="1:15" x14ac:dyDescent="0.25">
      <c r="A3109" t="s">
        <v>2532</v>
      </c>
      <c r="C3109" t="s">
        <v>77</v>
      </c>
      <c r="D3109" s="29">
        <v>34</v>
      </c>
      <c r="E3109" s="29" t="s">
        <v>104</v>
      </c>
      <c r="F3109" t="s">
        <v>105</v>
      </c>
      <c r="G3109" s="29">
        <v>1</v>
      </c>
      <c r="H3109" s="29">
        <v>1</v>
      </c>
      <c r="I3109" s="68">
        <v>0.17</v>
      </c>
      <c r="K3109" t="s">
        <v>150</v>
      </c>
      <c r="L3109" t="s">
        <v>5342</v>
      </c>
      <c r="M3109" s="66" t="s">
        <v>6906</v>
      </c>
      <c r="O3109" t="str">
        <f t="shared" si="48"/>
        <v/>
      </c>
    </row>
    <row r="3110" spans="1:15" x14ac:dyDescent="0.25">
      <c r="A3110" t="s">
        <v>2532</v>
      </c>
      <c r="C3110" t="s">
        <v>35</v>
      </c>
      <c r="D3110" s="29">
        <v>34</v>
      </c>
      <c r="E3110" s="29" t="s">
        <v>108</v>
      </c>
      <c r="F3110" t="s">
        <v>105</v>
      </c>
      <c r="G3110" s="29">
        <v>1</v>
      </c>
      <c r="H3110" s="29">
        <v>1</v>
      </c>
      <c r="I3110" s="68">
        <v>0.17</v>
      </c>
      <c r="K3110" t="s">
        <v>150</v>
      </c>
      <c r="L3110" t="s">
        <v>5342</v>
      </c>
      <c r="M3110" s="66"/>
      <c r="O3110" t="str">
        <f t="shared" si="48"/>
        <v/>
      </c>
    </row>
    <row r="3111" spans="1:15" x14ac:dyDescent="0.25">
      <c r="A3111" t="s">
        <v>2533</v>
      </c>
      <c r="C3111" t="s">
        <v>77</v>
      </c>
      <c r="D3111" s="29">
        <v>34</v>
      </c>
      <c r="E3111" s="29" t="s">
        <v>104</v>
      </c>
      <c r="F3111" t="s">
        <v>105</v>
      </c>
      <c r="G3111" s="29">
        <v>1</v>
      </c>
      <c r="H3111" s="29">
        <v>1</v>
      </c>
      <c r="I3111" s="68">
        <v>0.17</v>
      </c>
      <c r="K3111" t="s">
        <v>150</v>
      </c>
      <c r="L3111" t="s">
        <v>5343</v>
      </c>
      <c r="M3111" s="66" t="s">
        <v>6906</v>
      </c>
      <c r="O3111" t="str">
        <f t="shared" si="48"/>
        <v/>
      </c>
    </row>
    <row r="3112" spans="1:15" x14ac:dyDescent="0.25">
      <c r="A3112" t="s">
        <v>2533</v>
      </c>
      <c r="C3112" t="s">
        <v>35</v>
      </c>
      <c r="D3112" s="29">
        <v>34</v>
      </c>
      <c r="E3112" s="29" t="s">
        <v>108</v>
      </c>
      <c r="F3112" t="s">
        <v>105</v>
      </c>
      <c r="G3112" s="29">
        <v>1</v>
      </c>
      <c r="H3112" s="29">
        <v>1</v>
      </c>
      <c r="I3112" s="68">
        <v>0.17</v>
      </c>
      <c r="K3112" t="s">
        <v>150</v>
      </c>
      <c r="L3112" t="s">
        <v>5343</v>
      </c>
      <c r="M3112" s="66"/>
      <c r="O3112" t="str">
        <f t="shared" si="48"/>
        <v/>
      </c>
    </row>
    <row r="3113" spans="1:15" x14ac:dyDescent="0.25">
      <c r="A3113" t="s">
        <v>3018</v>
      </c>
      <c r="B3113"/>
      <c r="C3113" t="s">
        <v>77</v>
      </c>
      <c r="D3113" s="29">
        <v>1</v>
      </c>
      <c r="E3113" s="29" t="s">
        <v>114</v>
      </c>
      <c r="F3113" t="s">
        <v>113</v>
      </c>
      <c r="G3113" s="29">
        <v>1</v>
      </c>
      <c r="H3113" s="29">
        <v>1</v>
      </c>
      <c r="I3113" s="68">
        <v>1</v>
      </c>
      <c r="K3113" t="s">
        <v>106</v>
      </c>
      <c r="L3113" t="s">
        <v>5344</v>
      </c>
      <c r="M3113" s="66" t="s">
        <v>6906</v>
      </c>
      <c r="O3113" t="str">
        <f t="shared" si="48"/>
        <v/>
      </c>
    </row>
    <row r="3114" spans="1:15" x14ac:dyDescent="0.25">
      <c r="A3114" t="s">
        <v>3018</v>
      </c>
      <c r="B3114"/>
      <c r="C3114" t="s">
        <v>35</v>
      </c>
      <c r="D3114" s="29">
        <v>1</v>
      </c>
      <c r="E3114" s="29" t="s">
        <v>112</v>
      </c>
      <c r="F3114" t="s">
        <v>113</v>
      </c>
      <c r="G3114" s="29">
        <v>1</v>
      </c>
      <c r="H3114" s="29">
        <v>1</v>
      </c>
      <c r="I3114" s="68">
        <v>1</v>
      </c>
      <c r="K3114" t="s">
        <v>106</v>
      </c>
      <c r="L3114" t="s">
        <v>5344</v>
      </c>
      <c r="M3114" s="66"/>
      <c r="O3114" t="str">
        <f t="shared" si="48"/>
        <v/>
      </c>
    </row>
    <row r="3115" spans="1:15" x14ac:dyDescent="0.25">
      <c r="A3115" t="s">
        <v>3018</v>
      </c>
      <c r="B3115"/>
      <c r="C3115" t="s">
        <v>46</v>
      </c>
      <c r="D3115" s="29">
        <v>96</v>
      </c>
      <c r="E3115" s="29" t="s">
        <v>111</v>
      </c>
      <c r="F3115" t="s">
        <v>105</v>
      </c>
      <c r="G3115" s="29">
        <v>2</v>
      </c>
      <c r="H3115" s="29">
        <v>1</v>
      </c>
      <c r="I3115" s="68">
        <v>0.96</v>
      </c>
      <c r="K3115" t="s">
        <v>106</v>
      </c>
      <c r="L3115" t="s">
        <v>5344</v>
      </c>
      <c r="M3115" s="66"/>
      <c r="O3115" t="str">
        <f t="shared" si="48"/>
        <v/>
      </c>
    </row>
    <row r="3116" spans="1:15" x14ac:dyDescent="0.25">
      <c r="A3116" t="s">
        <v>2534</v>
      </c>
      <c r="C3116" t="s">
        <v>77</v>
      </c>
      <c r="D3116" s="29">
        <v>34</v>
      </c>
      <c r="E3116" s="29" t="s">
        <v>104</v>
      </c>
      <c r="F3116" t="s">
        <v>105</v>
      </c>
      <c r="G3116" s="29">
        <v>1</v>
      </c>
      <c r="H3116" s="29">
        <v>1</v>
      </c>
      <c r="I3116" s="68">
        <v>0.17</v>
      </c>
      <c r="K3116" t="s">
        <v>150</v>
      </c>
      <c r="L3116" t="s">
        <v>5345</v>
      </c>
      <c r="M3116" s="66" t="s">
        <v>6906</v>
      </c>
      <c r="O3116" t="str">
        <f t="shared" si="48"/>
        <v/>
      </c>
    </row>
    <row r="3117" spans="1:15" x14ac:dyDescent="0.25">
      <c r="A3117" t="s">
        <v>2534</v>
      </c>
      <c r="C3117" t="s">
        <v>35</v>
      </c>
      <c r="D3117" s="29">
        <v>34</v>
      </c>
      <c r="E3117" s="29" t="s">
        <v>108</v>
      </c>
      <c r="F3117" t="s">
        <v>105</v>
      </c>
      <c r="G3117" s="29">
        <v>1</v>
      </c>
      <c r="H3117" s="29">
        <v>1</v>
      </c>
      <c r="I3117" s="68">
        <v>0.17</v>
      </c>
      <c r="K3117" t="s">
        <v>150</v>
      </c>
      <c r="L3117" t="s">
        <v>5345</v>
      </c>
      <c r="M3117" s="66"/>
      <c r="O3117" t="str">
        <f t="shared" si="48"/>
        <v/>
      </c>
    </row>
    <row r="3118" spans="1:15" x14ac:dyDescent="0.25">
      <c r="A3118" t="s">
        <v>3216</v>
      </c>
      <c r="B3118" s="103">
        <v>100</v>
      </c>
      <c r="C3118" t="s">
        <v>77</v>
      </c>
      <c r="D3118" s="29">
        <v>4</v>
      </c>
      <c r="E3118" s="29" t="s">
        <v>114</v>
      </c>
      <c r="F3118" t="s">
        <v>113</v>
      </c>
      <c r="G3118" s="29">
        <v>4</v>
      </c>
      <c r="H3118" s="29">
        <v>1</v>
      </c>
      <c r="I3118" s="68">
        <v>16</v>
      </c>
      <c r="K3118" t="s">
        <v>150</v>
      </c>
      <c r="L3118" t="s">
        <v>5346</v>
      </c>
      <c r="M3118" s="66" t="s">
        <v>6906</v>
      </c>
      <c r="O3118" t="str">
        <f t="shared" si="48"/>
        <v/>
      </c>
    </row>
    <row r="3119" spans="1:15" x14ac:dyDescent="0.25">
      <c r="A3119" t="s">
        <v>3216</v>
      </c>
      <c r="B3119" s="103">
        <v>100</v>
      </c>
      <c r="C3119" t="s">
        <v>35</v>
      </c>
      <c r="D3119" s="29">
        <v>4</v>
      </c>
      <c r="E3119" s="29" t="s">
        <v>112</v>
      </c>
      <c r="F3119" t="s">
        <v>113</v>
      </c>
      <c r="G3119" s="29">
        <v>4</v>
      </c>
      <c r="H3119" s="29">
        <v>2</v>
      </c>
      <c r="I3119" s="68">
        <v>32</v>
      </c>
      <c r="K3119" t="s">
        <v>150</v>
      </c>
      <c r="L3119" t="s">
        <v>5346</v>
      </c>
      <c r="M3119" s="66"/>
      <c r="O3119" t="str">
        <f t="shared" si="48"/>
        <v/>
      </c>
    </row>
    <row r="3120" spans="1:15" x14ac:dyDescent="0.25">
      <c r="A3120" t="s">
        <v>3216</v>
      </c>
      <c r="B3120" s="103">
        <v>100</v>
      </c>
      <c r="C3120" t="s">
        <v>46</v>
      </c>
      <c r="D3120" s="29">
        <v>64</v>
      </c>
      <c r="E3120" s="29" t="s">
        <v>111</v>
      </c>
      <c r="F3120" t="s">
        <v>105</v>
      </c>
      <c r="G3120" s="29">
        <v>4</v>
      </c>
      <c r="H3120" s="29">
        <v>1</v>
      </c>
      <c r="I3120" s="68">
        <v>1.28</v>
      </c>
      <c r="K3120" t="s">
        <v>150</v>
      </c>
      <c r="L3120" t="s">
        <v>5346</v>
      </c>
      <c r="M3120" s="66"/>
      <c r="O3120" t="str">
        <f t="shared" si="48"/>
        <v/>
      </c>
    </row>
    <row r="3121" spans="1:15" x14ac:dyDescent="0.25">
      <c r="A3121" t="s">
        <v>1369</v>
      </c>
      <c r="B3121"/>
      <c r="C3121" t="s">
        <v>77</v>
      </c>
      <c r="D3121" s="29">
        <v>34</v>
      </c>
      <c r="E3121" s="29" t="s">
        <v>104</v>
      </c>
      <c r="F3121" t="s">
        <v>105</v>
      </c>
      <c r="G3121" s="29">
        <v>2</v>
      </c>
      <c r="H3121" s="29">
        <v>1</v>
      </c>
      <c r="I3121" s="68">
        <v>0.34</v>
      </c>
      <c r="K3121" t="s">
        <v>106</v>
      </c>
      <c r="L3121" t="s">
        <v>5347</v>
      </c>
      <c r="M3121" s="66" t="s">
        <v>6906</v>
      </c>
      <c r="O3121" t="str">
        <f t="shared" si="48"/>
        <v/>
      </c>
    </row>
    <row r="3122" spans="1:15" x14ac:dyDescent="0.25">
      <c r="A3122" t="s">
        <v>1369</v>
      </c>
      <c r="B3122"/>
      <c r="C3122" t="s">
        <v>35</v>
      </c>
      <c r="D3122" s="29">
        <v>64</v>
      </c>
      <c r="E3122" s="29" t="s">
        <v>108</v>
      </c>
      <c r="F3122" t="s">
        <v>105</v>
      </c>
      <c r="G3122" s="29">
        <v>1</v>
      </c>
      <c r="H3122" s="29">
        <v>1</v>
      </c>
      <c r="I3122" s="68">
        <v>0.32</v>
      </c>
      <c r="K3122" t="s">
        <v>106</v>
      </c>
      <c r="L3122" t="s">
        <v>5347</v>
      </c>
      <c r="M3122" s="66"/>
      <c r="O3122" t="str">
        <f t="shared" si="48"/>
        <v/>
      </c>
    </row>
    <row r="3123" spans="1:15" x14ac:dyDescent="0.25">
      <c r="A3123" t="s">
        <v>3157</v>
      </c>
      <c r="B3123" s="103">
        <v>3</v>
      </c>
      <c r="C3123" t="s">
        <v>77</v>
      </c>
      <c r="D3123" s="29">
        <v>96</v>
      </c>
      <c r="E3123" s="29" t="s">
        <v>104</v>
      </c>
      <c r="F3123" t="s">
        <v>105</v>
      </c>
      <c r="G3123" s="29">
        <v>2</v>
      </c>
      <c r="H3123" s="29">
        <v>1</v>
      </c>
      <c r="I3123" s="68">
        <v>0.96</v>
      </c>
      <c r="K3123" t="s">
        <v>150</v>
      </c>
      <c r="L3123" t="s">
        <v>5348</v>
      </c>
      <c r="M3123" s="66" t="s">
        <v>6906</v>
      </c>
      <c r="O3123" t="str">
        <f t="shared" si="48"/>
        <v/>
      </c>
    </row>
    <row r="3124" spans="1:15" x14ac:dyDescent="0.25">
      <c r="A3124" t="s">
        <v>3157</v>
      </c>
      <c r="B3124" s="103">
        <v>3</v>
      </c>
      <c r="C3124" t="s">
        <v>35</v>
      </c>
      <c r="D3124" s="29">
        <v>96</v>
      </c>
      <c r="E3124" s="29" t="s">
        <v>108</v>
      </c>
      <c r="F3124" t="s">
        <v>105</v>
      </c>
      <c r="G3124" s="29">
        <v>3</v>
      </c>
      <c r="H3124" s="29">
        <v>1</v>
      </c>
      <c r="I3124" s="68">
        <v>1.44</v>
      </c>
      <c r="K3124" t="s">
        <v>150</v>
      </c>
      <c r="L3124" t="s">
        <v>5348</v>
      </c>
      <c r="M3124" s="66"/>
      <c r="O3124" t="str">
        <f t="shared" si="48"/>
        <v/>
      </c>
    </row>
    <row r="3125" spans="1:15" x14ac:dyDescent="0.25">
      <c r="A3125" t="s">
        <v>3157</v>
      </c>
      <c r="B3125" s="103">
        <v>3</v>
      </c>
      <c r="C3125" t="s">
        <v>46</v>
      </c>
      <c r="D3125" s="29">
        <v>96</v>
      </c>
      <c r="E3125" s="29" t="s">
        <v>111</v>
      </c>
      <c r="F3125" t="s">
        <v>105</v>
      </c>
      <c r="G3125" s="29">
        <v>1</v>
      </c>
      <c r="H3125" s="29">
        <v>1</v>
      </c>
      <c r="I3125" s="68">
        <v>0.48</v>
      </c>
      <c r="K3125" t="s">
        <v>150</v>
      </c>
      <c r="L3125" t="s">
        <v>5348</v>
      </c>
      <c r="M3125" s="66"/>
      <c r="O3125" t="str">
        <f t="shared" si="48"/>
        <v/>
      </c>
    </row>
    <row r="3126" spans="1:15" x14ac:dyDescent="0.25">
      <c r="A3126" t="s">
        <v>636</v>
      </c>
      <c r="B3126"/>
      <c r="C3126" t="s">
        <v>47</v>
      </c>
      <c r="D3126" s="29">
        <v>2</v>
      </c>
      <c r="E3126" s="29" t="s">
        <v>126</v>
      </c>
      <c r="F3126" t="s">
        <v>113</v>
      </c>
      <c r="G3126" s="29">
        <v>1</v>
      </c>
      <c r="H3126" s="29">
        <v>1</v>
      </c>
      <c r="I3126" s="68">
        <v>2</v>
      </c>
      <c r="K3126" t="s">
        <v>106</v>
      </c>
      <c r="L3126" t="s">
        <v>5349</v>
      </c>
      <c r="M3126" s="66"/>
      <c r="O3126" t="str">
        <f t="shared" si="48"/>
        <v/>
      </c>
    </row>
    <row r="3127" spans="1:15" x14ac:dyDescent="0.25">
      <c r="A3127" t="s">
        <v>636</v>
      </c>
      <c r="B3127"/>
      <c r="C3127" t="s">
        <v>35</v>
      </c>
      <c r="D3127" s="29">
        <v>5</v>
      </c>
      <c r="E3127" s="29" t="s">
        <v>112</v>
      </c>
      <c r="F3127" t="s">
        <v>113</v>
      </c>
      <c r="G3127" s="29">
        <v>1</v>
      </c>
      <c r="H3127" s="29">
        <v>1</v>
      </c>
      <c r="I3127" s="68">
        <v>5</v>
      </c>
      <c r="K3127" t="s">
        <v>106</v>
      </c>
      <c r="L3127" t="s">
        <v>5349</v>
      </c>
      <c r="M3127" s="66"/>
      <c r="O3127" t="str">
        <f t="shared" si="48"/>
        <v/>
      </c>
    </row>
    <row r="3128" spans="1:15" x14ac:dyDescent="0.25">
      <c r="A3128" t="s">
        <v>636</v>
      </c>
      <c r="B3128"/>
      <c r="C3128" t="s">
        <v>35</v>
      </c>
      <c r="D3128" s="29">
        <v>96</v>
      </c>
      <c r="E3128" s="29" t="s">
        <v>108</v>
      </c>
      <c r="F3128" t="s">
        <v>105</v>
      </c>
      <c r="G3128" s="29">
        <v>2</v>
      </c>
      <c r="H3128" s="29">
        <v>1</v>
      </c>
      <c r="I3128" s="68">
        <v>0.96</v>
      </c>
      <c r="K3128" t="s">
        <v>106</v>
      </c>
      <c r="L3128" t="s">
        <v>5349</v>
      </c>
      <c r="M3128" s="66"/>
      <c r="O3128" t="str">
        <f t="shared" si="48"/>
        <v/>
      </c>
    </row>
    <row r="3129" spans="1:15" x14ac:dyDescent="0.25">
      <c r="A3129" t="s">
        <v>636</v>
      </c>
      <c r="B3129"/>
      <c r="C3129" t="s">
        <v>46</v>
      </c>
      <c r="D3129" s="29">
        <v>96</v>
      </c>
      <c r="E3129" s="29" t="s">
        <v>111</v>
      </c>
      <c r="F3129" t="s">
        <v>105</v>
      </c>
      <c r="G3129" s="29">
        <v>4</v>
      </c>
      <c r="H3129" s="29">
        <v>1</v>
      </c>
      <c r="I3129" s="68">
        <v>1.92</v>
      </c>
      <c r="K3129" t="s">
        <v>106</v>
      </c>
      <c r="L3129" t="s">
        <v>5349</v>
      </c>
      <c r="M3129" s="66"/>
      <c r="O3129" t="str">
        <f t="shared" si="48"/>
        <v/>
      </c>
    </row>
    <row r="3130" spans="1:15" x14ac:dyDescent="0.25">
      <c r="A3130" t="s">
        <v>636</v>
      </c>
      <c r="B3130"/>
      <c r="C3130" t="s">
        <v>77</v>
      </c>
      <c r="D3130" s="29">
        <v>2</v>
      </c>
      <c r="E3130" s="29" t="s">
        <v>114</v>
      </c>
      <c r="F3130" t="s">
        <v>113</v>
      </c>
      <c r="G3130" s="29">
        <v>1</v>
      </c>
      <c r="H3130" s="29">
        <v>1</v>
      </c>
      <c r="I3130" s="68">
        <v>2</v>
      </c>
      <c r="K3130" t="s">
        <v>106</v>
      </c>
      <c r="L3130" t="s">
        <v>5349</v>
      </c>
      <c r="M3130" s="66" t="s">
        <v>6906</v>
      </c>
      <c r="O3130" t="str">
        <f t="shared" si="48"/>
        <v/>
      </c>
    </row>
    <row r="3131" spans="1:15" x14ac:dyDescent="0.25">
      <c r="A3131" t="s">
        <v>3235</v>
      </c>
      <c r="B3131"/>
      <c r="C3131" t="s">
        <v>77</v>
      </c>
      <c r="D3131" s="29">
        <v>1</v>
      </c>
      <c r="E3131" s="29" t="s">
        <v>114</v>
      </c>
      <c r="F3131" t="s">
        <v>113</v>
      </c>
      <c r="G3131" s="29">
        <v>1</v>
      </c>
      <c r="H3131" s="29">
        <v>1</v>
      </c>
      <c r="I3131" s="68">
        <v>1</v>
      </c>
      <c r="K3131" t="s">
        <v>106</v>
      </c>
      <c r="L3131" t="s">
        <v>4294</v>
      </c>
      <c r="M3131" s="66" t="s">
        <v>6920</v>
      </c>
      <c r="O3131" t="str">
        <f t="shared" si="48"/>
        <v/>
      </c>
    </row>
    <row r="3132" spans="1:15" x14ac:dyDescent="0.25">
      <c r="A3132" t="s">
        <v>2535</v>
      </c>
      <c r="C3132" t="s">
        <v>77</v>
      </c>
      <c r="D3132" s="29">
        <v>34</v>
      </c>
      <c r="E3132" s="29" t="s">
        <v>104</v>
      </c>
      <c r="F3132" t="s">
        <v>105</v>
      </c>
      <c r="G3132" s="29">
        <v>1</v>
      </c>
      <c r="H3132" s="29">
        <v>1</v>
      </c>
      <c r="I3132" s="68">
        <v>0.17</v>
      </c>
      <c r="K3132" t="s">
        <v>150</v>
      </c>
      <c r="L3132" t="s">
        <v>5350</v>
      </c>
      <c r="M3132" s="66" t="s">
        <v>6906</v>
      </c>
      <c r="O3132" t="str">
        <f t="shared" si="48"/>
        <v/>
      </c>
    </row>
    <row r="3133" spans="1:15" x14ac:dyDescent="0.25">
      <c r="A3133" t="s">
        <v>2535</v>
      </c>
      <c r="C3133" t="s">
        <v>35</v>
      </c>
      <c r="D3133" s="29">
        <v>34</v>
      </c>
      <c r="E3133" s="29" t="s">
        <v>108</v>
      </c>
      <c r="F3133" t="s">
        <v>105</v>
      </c>
      <c r="G3133" s="29">
        <v>1</v>
      </c>
      <c r="H3133" s="29">
        <v>1</v>
      </c>
      <c r="I3133" s="68">
        <v>0.17</v>
      </c>
      <c r="K3133" t="s">
        <v>150</v>
      </c>
      <c r="L3133" t="s">
        <v>5350</v>
      </c>
      <c r="M3133" s="66"/>
      <c r="O3133" t="str">
        <f t="shared" si="48"/>
        <v/>
      </c>
    </row>
    <row r="3134" spans="1:15" x14ac:dyDescent="0.25">
      <c r="A3134" t="s">
        <v>1876</v>
      </c>
      <c r="B3134"/>
      <c r="C3134" t="s">
        <v>77</v>
      </c>
      <c r="D3134" s="29">
        <v>1</v>
      </c>
      <c r="E3134" s="29" t="s">
        <v>114</v>
      </c>
      <c r="F3134" t="s">
        <v>113</v>
      </c>
      <c r="G3134" s="29">
        <v>1</v>
      </c>
      <c r="H3134" s="29">
        <v>1</v>
      </c>
      <c r="I3134" s="68">
        <v>1</v>
      </c>
      <c r="K3134" t="s">
        <v>106</v>
      </c>
      <c r="L3134" t="s">
        <v>4300</v>
      </c>
      <c r="M3134" s="66" t="s">
        <v>6920</v>
      </c>
      <c r="O3134" t="str">
        <f t="shared" si="48"/>
        <v/>
      </c>
    </row>
    <row r="3135" spans="1:15" x14ac:dyDescent="0.25">
      <c r="A3135" t="s">
        <v>1876</v>
      </c>
      <c r="B3135"/>
      <c r="C3135" t="s">
        <v>35</v>
      </c>
      <c r="D3135" s="29">
        <v>2</v>
      </c>
      <c r="E3135" s="29" t="s">
        <v>112</v>
      </c>
      <c r="F3135" t="s">
        <v>113</v>
      </c>
      <c r="G3135" s="29">
        <v>1</v>
      </c>
      <c r="H3135" s="29">
        <v>1</v>
      </c>
      <c r="I3135" s="68">
        <v>2</v>
      </c>
      <c r="K3135" t="s">
        <v>106</v>
      </c>
      <c r="L3135" t="s">
        <v>4300</v>
      </c>
      <c r="M3135" s="66"/>
      <c r="O3135" t="str">
        <f t="shared" si="48"/>
        <v/>
      </c>
    </row>
    <row r="3136" spans="1:15" x14ac:dyDescent="0.25">
      <c r="A3136" t="s">
        <v>2536</v>
      </c>
      <c r="C3136" t="s">
        <v>77</v>
      </c>
      <c r="D3136" s="29">
        <v>34</v>
      </c>
      <c r="E3136" s="29" t="s">
        <v>104</v>
      </c>
      <c r="F3136" t="s">
        <v>105</v>
      </c>
      <c r="G3136" s="29">
        <v>1</v>
      </c>
      <c r="H3136" s="29">
        <v>1</v>
      </c>
      <c r="I3136" s="68">
        <v>0.17</v>
      </c>
      <c r="K3136" t="s">
        <v>150</v>
      </c>
      <c r="L3136" t="s">
        <v>5351</v>
      </c>
      <c r="M3136" s="66" t="s">
        <v>6906</v>
      </c>
      <c r="O3136" t="str">
        <f t="shared" si="48"/>
        <v/>
      </c>
    </row>
    <row r="3137" spans="1:15" x14ac:dyDescent="0.25">
      <c r="A3137" t="s">
        <v>2536</v>
      </c>
      <c r="C3137" t="s">
        <v>35</v>
      </c>
      <c r="D3137" s="29">
        <v>34</v>
      </c>
      <c r="E3137" s="29" t="s">
        <v>108</v>
      </c>
      <c r="F3137" t="s">
        <v>105</v>
      </c>
      <c r="G3137" s="29">
        <v>1</v>
      </c>
      <c r="H3137" s="29">
        <v>1</v>
      </c>
      <c r="I3137" s="68">
        <v>0.17</v>
      </c>
      <c r="K3137" t="s">
        <v>150</v>
      </c>
      <c r="L3137" t="s">
        <v>5351</v>
      </c>
      <c r="M3137" s="66"/>
      <c r="O3137" t="str">
        <f t="shared" si="48"/>
        <v/>
      </c>
    </row>
    <row r="3138" spans="1:15" x14ac:dyDescent="0.25">
      <c r="A3138" t="s">
        <v>2537</v>
      </c>
      <c r="C3138" t="s">
        <v>77</v>
      </c>
      <c r="D3138" s="29">
        <v>34</v>
      </c>
      <c r="E3138" s="29" t="s">
        <v>104</v>
      </c>
      <c r="F3138" t="s">
        <v>105</v>
      </c>
      <c r="G3138" s="29">
        <v>1</v>
      </c>
      <c r="H3138" s="29">
        <v>1</v>
      </c>
      <c r="I3138" s="68">
        <v>0.17</v>
      </c>
      <c r="K3138" t="s">
        <v>150</v>
      </c>
      <c r="L3138" t="s">
        <v>5352</v>
      </c>
      <c r="M3138" s="66" t="s">
        <v>6906</v>
      </c>
      <c r="O3138" t="str">
        <f t="shared" si="48"/>
        <v/>
      </c>
    </row>
    <row r="3139" spans="1:15" x14ac:dyDescent="0.25">
      <c r="A3139" t="s">
        <v>2537</v>
      </c>
      <c r="C3139" t="s">
        <v>35</v>
      </c>
      <c r="D3139" s="29">
        <v>34</v>
      </c>
      <c r="E3139" s="29" t="s">
        <v>108</v>
      </c>
      <c r="F3139" t="s">
        <v>105</v>
      </c>
      <c r="G3139" s="29">
        <v>1</v>
      </c>
      <c r="H3139" s="29">
        <v>1</v>
      </c>
      <c r="I3139" s="68">
        <v>0.17</v>
      </c>
      <c r="K3139" t="s">
        <v>150</v>
      </c>
      <c r="L3139" t="s">
        <v>5352</v>
      </c>
      <c r="M3139" s="66"/>
      <c r="O3139" t="str">
        <f t="shared" si="48"/>
        <v/>
      </c>
    </row>
    <row r="3140" spans="1:15" x14ac:dyDescent="0.25">
      <c r="A3140" t="s">
        <v>1805</v>
      </c>
      <c r="B3140"/>
      <c r="C3140" t="s">
        <v>77</v>
      </c>
      <c r="D3140" s="29">
        <v>3</v>
      </c>
      <c r="E3140" s="29" t="s">
        <v>114</v>
      </c>
      <c r="F3140" t="s">
        <v>113</v>
      </c>
      <c r="G3140" s="29">
        <v>1</v>
      </c>
      <c r="H3140" s="29">
        <v>1</v>
      </c>
      <c r="I3140" s="68">
        <v>3</v>
      </c>
      <c r="K3140" t="s">
        <v>106</v>
      </c>
      <c r="L3140" t="s">
        <v>5353</v>
      </c>
      <c r="M3140" s="66" t="s">
        <v>6906</v>
      </c>
      <c r="O3140" t="str">
        <f t="shared" si="48"/>
        <v/>
      </c>
    </row>
    <row r="3141" spans="1:15" x14ac:dyDescent="0.25">
      <c r="A3141" t="s">
        <v>1805</v>
      </c>
      <c r="B3141"/>
      <c r="C3141" t="s">
        <v>35</v>
      </c>
      <c r="D3141" s="29">
        <v>96</v>
      </c>
      <c r="E3141" s="29" t="s">
        <v>108</v>
      </c>
      <c r="F3141" t="s">
        <v>105</v>
      </c>
      <c r="G3141" s="29">
        <v>1</v>
      </c>
      <c r="H3141" s="29">
        <v>1</v>
      </c>
      <c r="I3141" s="68">
        <v>0.48</v>
      </c>
      <c r="K3141" t="s">
        <v>106</v>
      </c>
      <c r="L3141" t="s">
        <v>5353</v>
      </c>
      <c r="M3141" s="66"/>
      <c r="O3141" t="str">
        <f t="shared" si="48"/>
        <v/>
      </c>
    </row>
    <row r="3142" spans="1:15" x14ac:dyDescent="0.25">
      <c r="A3142" t="s">
        <v>1805</v>
      </c>
      <c r="B3142"/>
      <c r="C3142" t="s">
        <v>35</v>
      </c>
      <c r="D3142" s="29">
        <v>2</v>
      </c>
      <c r="E3142" s="29" t="s">
        <v>112</v>
      </c>
      <c r="F3142" t="s">
        <v>113</v>
      </c>
      <c r="G3142" s="29">
        <v>1</v>
      </c>
      <c r="H3142" s="29">
        <v>1</v>
      </c>
      <c r="I3142" s="68">
        <v>2</v>
      </c>
      <c r="K3142" t="s">
        <v>106</v>
      </c>
      <c r="L3142" t="s">
        <v>5353</v>
      </c>
      <c r="M3142" s="66"/>
      <c r="O3142" t="str">
        <f t="shared" si="48"/>
        <v/>
      </c>
    </row>
    <row r="3143" spans="1:15" x14ac:dyDescent="0.25">
      <c r="A3143" t="s">
        <v>1805</v>
      </c>
      <c r="B3143"/>
      <c r="C3143" t="s">
        <v>46</v>
      </c>
      <c r="D3143" s="29">
        <v>96</v>
      </c>
      <c r="E3143" s="29" t="s">
        <v>111</v>
      </c>
      <c r="F3143" t="s">
        <v>105</v>
      </c>
      <c r="G3143" s="29">
        <v>4</v>
      </c>
      <c r="H3143" s="29">
        <v>1</v>
      </c>
      <c r="I3143" s="68">
        <v>1.92</v>
      </c>
      <c r="K3143" t="s">
        <v>106</v>
      </c>
      <c r="L3143" t="s">
        <v>5353</v>
      </c>
      <c r="M3143" s="66"/>
      <c r="O3143" t="str">
        <f t="shared" si="48"/>
        <v/>
      </c>
    </row>
    <row r="3144" spans="1:15" x14ac:dyDescent="0.25">
      <c r="A3144" t="s">
        <v>2538</v>
      </c>
      <c r="C3144" t="s">
        <v>77</v>
      </c>
      <c r="D3144" s="29">
        <v>34</v>
      </c>
      <c r="E3144" s="29" t="s">
        <v>104</v>
      </c>
      <c r="F3144" t="s">
        <v>105</v>
      </c>
      <c r="G3144" s="29">
        <v>1</v>
      </c>
      <c r="H3144" s="29">
        <v>1</v>
      </c>
      <c r="I3144" s="68">
        <v>0.17</v>
      </c>
      <c r="K3144" t="s">
        <v>150</v>
      </c>
      <c r="L3144" t="s">
        <v>5354</v>
      </c>
      <c r="M3144" s="66" t="s">
        <v>6906</v>
      </c>
      <c r="O3144" t="str">
        <f t="shared" si="48"/>
        <v/>
      </c>
    </row>
    <row r="3145" spans="1:15" x14ac:dyDescent="0.25">
      <c r="A3145" t="s">
        <v>2538</v>
      </c>
      <c r="C3145" t="s">
        <v>35</v>
      </c>
      <c r="D3145" s="29">
        <v>34</v>
      </c>
      <c r="E3145" s="29" t="s">
        <v>108</v>
      </c>
      <c r="F3145" t="s">
        <v>105</v>
      </c>
      <c r="G3145" s="29">
        <v>1</v>
      </c>
      <c r="H3145" s="29">
        <v>1</v>
      </c>
      <c r="I3145" s="68">
        <v>0.17</v>
      </c>
      <c r="K3145" t="s">
        <v>150</v>
      </c>
      <c r="L3145" t="s">
        <v>5354</v>
      </c>
      <c r="M3145" s="66"/>
      <c r="O3145" t="str">
        <f t="shared" ref="O3145:O3208" si="49">TRIM(N3145)</f>
        <v/>
      </c>
    </row>
    <row r="3146" spans="1:15" x14ac:dyDescent="0.25">
      <c r="A3146" t="s">
        <v>2215</v>
      </c>
      <c r="B3146"/>
      <c r="C3146" t="s">
        <v>77</v>
      </c>
      <c r="D3146" s="29">
        <v>1</v>
      </c>
      <c r="E3146" s="29" t="s">
        <v>114</v>
      </c>
      <c r="F3146" t="s">
        <v>113</v>
      </c>
      <c r="G3146" s="29">
        <v>1</v>
      </c>
      <c r="H3146" s="29">
        <v>1</v>
      </c>
      <c r="I3146" s="68">
        <v>1</v>
      </c>
      <c r="K3146" t="s">
        <v>106</v>
      </c>
      <c r="L3146" t="s">
        <v>4236</v>
      </c>
      <c r="M3146" s="66" t="s">
        <v>6920</v>
      </c>
      <c r="O3146" t="str">
        <f t="shared" si="49"/>
        <v/>
      </c>
    </row>
    <row r="3147" spans="1:15" x14ac:dyDescent="0.25">
      <c r="A3147" t="s">
        <v>2215</v>
      </c>
      <c r="B3147"/>
      <c r="C3147" t="s">
        <v>35</v>
      </c>
      <c r="D3147" s="29">
        <v>1</v>
      </c>
      <c r="E3147" s="29" t="s">
        <v>112</v>
      </c>
      <c r="F3147" t="s">
        <v>113</v>
      </c>
      <c r="G3147" s="29">
        <v>1</v>
      </c>
      <c r="H3147" s="29">
        <v>1</v>
      </c>
      <c r="I3147" s="68">
        <v>1</v>
      </c>
      <c r="K3147" t="s">
        <v>106</v>
      </c>
      <c r="L3147" t="s">
        <v>4236</v>
      </c>
      <c r="M3147" s="66"/>
      <c r="O3147" t="str">
        <f t="shared" si="49"/>
        <v/>
      </c>
    </row>
    <row r="3148" spans="1:15" x14ac:dyDescent="0.25">
      <c r="A3148" t="s">
        <v>2539</v>
      </c>
      <c r="C3148" t="s">
        <v>77</v>
      </c>
      <c r="D3148" s="29">
        <v>34</v>
      </c>
      <c r="E3148" s="29" t="s">
        <v>104</v>
      </c>
      <c r="F3148" t="s">
        <v>105</v>
      </c>
      <c r="G3148" s="29">
        <v>1</v>
      </c>
      <c r="H3148" s="29">
        <v>1</v>
      </c>
      <c r="I3148" s="68">
        <v>0.17</v>
      </c>
      <c r="K3148" t="s">
        <v>150</v>
      </c>
      <c r="L3148" t="s">
        <v>5355</v>
      </c>
      <c r="M3148" s="66" t="s">
        <v>6906</v>
      </c>
      <c r="O3148" t="str">
        <f t="shared" si="49"/>
        <v/>
      </c>
    </row>
    <row r="3149" spans="1:15" x14ac:dyDescent="0.25">
      <c r="A3149" t="s">
        <v>2539</v>
      </c>
      <c r="C3149" t="s">
        <v>35</v>
      </c>
      <c r="D3149" s="29">
        <v>34</v>
      </c>
      <c r="E3149" s="29" t="s">
        <v>108</v>
      </c>
      <c r="F3149" t="s">
        <v>105</v>
      </c>
      <c r="G3149" s="29">
        <v>1</v>
      </c>
      <c r="H3149" s="29">
        <v>1</v>
      </c>
      <c r="I3149" s="68">
        <v>0.17</v>
      </c>
      <c r="K3149" t="s">
        <v>150</v>
      </c>
      <c r="L3149" t="s">
        <v>5355</v>
      </c>
      <c r="M3149" s="66"/>
      <c r="O3149" t="str">
        <f t="shared" si="49"/>
        <v/>
      </c>
    </row>
    <row r="3150" spans="1:15" x14ac:dyDescent="0.25">
      <c r="A3150" t="s">
        <v>2540</v>
      </c>
      <c r="C3150" t="s">
        <v>77</v>
      </c>
      <c r="D3150" s="29">
        <v>34</v>
      </c>
      <c r="E3150" s="29" t="s">
        <v>104</v>
      </c>
      <c r="F3150" t="s">
        <v>105</v>
      </c>
      <c r="G3150" s="29">
        <v>1</v>
      </c>
      <c r="H3150" s="29">
        <v>1</v>
      </c>
      <c r="I3150" s="68">
        <v>0.17</v>
      </c>
      <c r="K3150" t="s">
        <v>150</v>
      </c>
      <c r="L3150" t="s">
        <v>5356</v>
      </c>
      <c r="M3150" s="66" t="s">
        <v>6906</v>
      </c>
      <c r="O3150" t="str">
        <f t="shared" si="49"/>
        <v/>
      </c>
    </row>
    <row r="3151" spans="1:15" x14ac:dyDescent="0.25">
      <c r="A3151" t="s">
        <v>2540</v>
      </c>
      <c r="C3151" t="s">
        <v>35</v>
      </c>
      <c r="D3151" s="29">
        <v>34</v>
      </c>
      <c r="E3151" s="29" t="s">
        <v>108</v>
      </c>
      <c r="F3151" t="s">
        <v>105</v>
      </c>
      <c r="G3151" s="29">
        <v>1</v>
      </c>
      <c r="H3151" s="29">
        <v>1</v>
      </c>
      <c r="I3151" s="68">
        <v>0.17</v>
      </c>
      <c r="K3151" t="s">
        <v>150</v>
      </c>
      <c r="L3151" t="s">
        <v>5356</v>
      </c>
      <c r="M3151" s="66"/>
      <c r="O3151" t="str">
        <f t="shared" si="49"/>
        <v/>
      </c>
    </row>
    <row r="3152" spans="1:15" x14ac:dyDescent="0.25">
      <c r="A3152" t="s">
        <v>1260</v>
      </c>
      <c r="B3152"/>
      <c r="C3152" t="s">
        <v>47</v>
      </c>
      <c r="D3152" s="29">
        <v>2</v>
      </c>
      <c r="E3152" s="29" t="s">
        <v>126</v>
      </c>
      <c r="F3152" t="s">
        <v>113</v>
      </c>
      <c r="G3152" s="29">
        <v>1</v>
      </c>
      <c r="H3152" s="29">
        <v>3</v>
      </c>
      <c r="I3152" s="68">
        <v>6</v>
      </c>
      <c r="K3152" t="s">
        <v>106</v>
      </c>
      <c r="L3152" t="s">
        <v>5357</v>
      </c>
      <c r="M3152" s="66"/>
      <c r="O3152" t="str">
        <f t="shared" si="49"/>
        <v/>
      </c>
    </row>
    <row r="3153" spans="1:15" x14ac:dyDescent="0.25">
      <c r="A3153" t="s">
        <v>1260</v>
      </c>
      <c r="B3153"/>
      <c r="C3153" t="s">
        <v>35</v>
      </c>
      <c r="D3153" s="29">
        <v>4</v>
      </c>
      <c r="E3153" s="29" t="s">
        <v>112</v>
      </c>
      <c r="F3153" t="s">
        <v>113</v>
      </c>
      <c r="G3153" s="29">
        <v>2</v>
      </c>
      <c r="H3153" s="29">
        <v>2</v>
      </c>
      <c r="I3153" s="68">
        <v>16</v>
      </c>
      <c r="K3153" t="s">
        <v>106</v>
      </c>
      <c r="L3153" t="s">
        <v>5357</v>
      </c>
      <c r="M3153" s="66"/>
      <c r="O3153" t="str">
        <f t="shared" si="49"/>
        <v/>
      </c>
    </row>
    <row r="3154" spans="1:15" x14ac:dyDescent="0.25">
      <c r="A3154" t="s">
        <v>1260</v>
      </c>
      <c r="B3154"/>
      <c r="C3154" t="s">
        <v>35</v>
      </c>
      <c r="D3154" s="29">
        <v>3</v>
      </c>
      <c r="E3154" s="29" t="s">
        <v>112</v>
      </c>
      <c r="F3154" t="s">
        <v>113</v>
      </c>
      <c r="G3154" s="29">
        <v>16</v>
      </c>
      <c r="H3154" s="29">
        <v>3</v>
      </c>
      <c r="I3154" s="68">
        <v>144</v>
      </c>
      <c r="K3154" t="s">
        <v>106</v>
      </c>
      <c r="L3154" t="s">
        <v>5357</v>
      </c>
      <c r="M3154" s="66"/>
      <c r="O3154" t="str">
        <f t="shared" si="49"/>
        <v/>
      </c>
    </row>
    <row r="3155" spans="1:15" x14ac:dyDescent="0.25">
      <c r="A3155" t="s">
        <v>1260</v>
      </c>
      <c r="B3155"/>
      <c r="C3155" t="s">
        <v>35</v>
      </c>
      <c r="D3155" s="29">
        <v>8</v>
      </c>
      <c r="E3155" s="29" t="s">
        <v>112</v>
      </c>
      <c r="F3155" t="s">
        <v>113</v>
      </c>
      <c r="G3155" s="29">
        <v>1</v>
      </c>
      <c r="H3155" s="29">
        <v>3</v>
      </c>
      <c r="I3155" s="68">
        <v>24</v>
      </c>
      <c r="K3155" t="s">
        <v>106</v>
      </c>
      <c r="L3155" t="s">
        <v>5357</v>
      </c>
      <c r="M3155" s="66"/>
      <c r="O3155" t="str">
        <f t="shared" si="49"/>
        <v/>
      </c>
    </row>
    <row r="3156" spans="1:15" x14ac:dyDescent="0.25">
      <c r="A3156" t="s">
        <v>1260</v>
      </c>
      <c r="B3156"/>
      <c r="C3156" t="s">
        <v>35</v>
      </c>
      <c r="D3156" s="29">
        <v>4</v>
      </c>
      <c r="E3156" s="29" t="s">
        <v>112</v>
      </c>
      <c r="F3156" t="s">
        <v>113</v>
      </c>
      <c r="G3156" s="29">
        <v>1</v>
      </c>
      <c r="H3156" s="29">
        <v>2</v>
      </c>
      <c r="I3156" s="68">
        <v>8</v>
      </c>
      <c r="K3156" t="s">
        <v>106</v>
      </c>
      <c r="L3156" t="s">
        <v>5357</v>
      </c>
      <c r="M3156" s="66"/>
      <c r="O3156" t="str">
        <f t="shared" si="49"/>
        <v/>
      </c>
    </row>
    <row r="3157" spans="1:15" x14ac:dyDescent="0.25">
      <c r="A3157" t="s">
        <v>1260</v>
      </c>
      <c r="B3157"/>
      <c r="C3157" t="s">
        <v>47</v>
      </c>
      <c r="D3157" s="29">
        <v>2</v>
      </c>
      <c r="E3157" s="29" t="s">
        <v>126</v>
      </c>
      <c r="F3157" t="s">
        <v>113</v>
      </c>
      <c r="G3157" s="29">
        <v>1</v>
      </c>
      <c r="H3157" s="29">
        <v>3</v>
      </c>
      <c r="I3157" s="68">
        <v>6</v>
      </c>
      <c r="K3157" t="s">
        <v>106</v>
      </c>
      <c r="L3157" t="s">
        <v>5357</v>
      </c>
      <c r="M3157" s="66"/>
      <c r="O3157" t="str">
        <f t="shared" si="49"/>
        <v/>
      </c>
    </row>
    <row r="3158" spans="1:15" x14ac:dyDescent="0.25">
      <c r="A3158" t="s">
        <v>1260</v>
      </c>
      <c r="B3158"/>
      <c r="C3158" t="s">
        <v>47</v>
      </c>
      <c r="D3158" s="29">
        <v>64</v>
      </c>
      <c r="E3158" s="29" t="s">
        <v>109</v>
      </c>
      <c r="F3158" t="s">
        <v>105</v>
      </c>
      <c r="G3158" s="29">
        <v>18</v>
      </c>
      <c r="H3158" s="29">
        <v>3</v>
      </c>
      <c r="I3158" s="68">
        <v>17.28</v>
      </c>
      <c r="K3158" t="s">
        <v>106</v>
      </c>
      <c r="L3158" t="s">
        <v>5357</v>
      </c>
      <c r="M3158" s="66"/>
      <c r="O3158" t="str">
        <f t="shared" si="49"/>
        <v/>
      </c>
    </row>
    <row r="3159" spans="1:15" x14ac:dyDescent="0.25">
      <c r="A3159" t="s">
        <v>1260</v>
      </c>
      <c r="B3159"/>
      <c r="C3159" t="s">
        <v>35</v>
      </c>
      <c r="D3159" s="29">
        <v>20</v>
      </c>
      <c r="E3159" s="29" t="s">
        <v>128</v>
      </c>
      <c r="F3159" t="s">
        <v>113</v>
      </c>
      <c r="G3159" s="29">
        <v>1</v>
      </c>
      <c r="H3159" s="29">
        <v>0</v>
      </c>
      <c r="I3159" s="68">
        <v>0</v>
      </c>
      <c r="K3159" t="s">
        <v>106</v>
      </c>
      <c r="L3159" t="s">
        <v>5357</v>
      </c>
      <c r="M3159" s="66"/>
      <c r="O3159" t="str">
        <f t="shared" si="49"/>
        <v/>
      </c>
    </row>
    <row r="3160" spans="1:15" x14ac:dyDescent="0.25">
      <c r="A3160" t="s">
        <v>1260</v>
      </c>
      <c r="B3160"/>
      <c r="C3160" t="s">
        <v>35</v>
      </c>
      <c r="D3160" s="29">
        <v>40</v>
      </c>
      <c r="E3160" s="29" t="s">
        <v>128</v>
      </c>
      <c r="F3160" t="s">
        <v>113</v>
      </c>
      <c r="G3160" s="29">
        <v>1</v>
      </c>
      <c r="H3160" s="29">
        <v>0</v>
      </c>
      <c r="I3160" s="68">
        <v>0</v>
      </c>
      <c r="K3160" t="s">
        <v>106</v>
      </c>
      <c r="L3160" t="s">
        <v>5357</v>
      </c>
      <c r="M3160" s="66"/>
      <c r="O3160" t="str">
        <f t="shared" si="49"/>
        <v/>
      </c>
    </row>
    <row r="3161" spans="1:15" x14ac:dyDescent="0.25">
      <c r="A3161" t="s">
        <v>1260</v>
      </c>
      <c r="B3161"/>
      <c r="C3161" t="s">
        <v>35</v>
      </c>
      <c r="D3161" s="29">
        <v>30</v>
      </c>
      <c r="E3161" s="29" t="s">
        <v>128</v>
      </c>
      <c r="F3161" t="s">
        <v>113</v>
      </c>
      <c r="G3161" s="29">
        <v>1</v>
      </c>
      <c r="H3161" s="29">
        <v>0</v>
      </c>
      <c r="I3161" s="68">
        <v>0</v>
      </c>
      <c r="K3161" t="s">
        <v>106</v>
      </c>
      <c r="L3161" t="s">
        <v>5357</v>
      </c>
      <c r="M3161" s="66"/>
      <c r="O3161" t="str">
        <f t="shared" si="49"/>
        <v/>
      </c>
    </row>
    <row r="3162" spans="1:15" x14ac:dyDescent="0.25">
      <c r="A3162" t="s">
        <v>1260</v>
      </c>
      <c r="B3162"/>
      <c r="C3162" t="s">
        <v>35</v>
      </c>
      <c r="D3162" s="29">
        <v>30</v>
      </c>
      <c r="E3162" s="29" t="s">
        <v>128</v>
      </c>
      <c r="F3162" t="s">
        <v>113</v>
      </c>
      <c r="G3162" s="29">
        <v>1</v>
      </c>
      <c r="H3162" s="29">
        <v>0</v>
      </c>
      <c r="I3162" s="68">
        <v>0</v>
      </c>
      <c r="K3162" t="s">
        <v>106</v>
      </c>
      <c r="L3162" t="s">
        <v>5357</v>
      </c>
      <c r="M3162" s="66"/>
      <c r="O3162" t="str">
        <f t="shared" si="49"/>
        <v/>
      </c>
    </row>
    <row r="3163" spans="1:15" x14ac:dyDescent="0.25">
      <c r="A3163" t="s">
        <v>1260</v>
      </c>
      <c r="B3163"/>
      <c r="C3163" t="s">
        <v>35</v>
      </c>
      <c r="D3163" s="29">
        <v>30</v>
      </c>
      <c r="E3163" s="29" t="s">
        <v>128</v>
      </c>
      <c r="F3163" t="s">
        <v>113</v>
      </c>
      <c r="G3163" s="29">
        <v>1</v>
      </c>
      <c r="H3163" s="29">
        <v>0</v>
      </c>
      <c r="I3163" s="68">
        <v>0</v>
      </c>
      <c r="K3163" t="s">
        <v>106</v>
      </c>
      <c r="L3163" t="s">
        <v>5357</v>
      </c>
      <c r="M3163" s="66"/>
      <c r="O3163" t="str">
        <f t="shared" si="49"/>
        <v/>
      </c>
    </row>
    <row r="3164" spans="1:15" x14ac:dyDescent="0.25">
      <c r="A3164" t="s">
        <v>1260</v>
      </c>
      <c r="B3164"/>
      <c r="C3164" t="s">
        <v>35</v>
      </c>
      <c r="D3164" s="29">
        <v>20</v>
      </c>
      <c r="E3164" s="29" t="s">
        <v>128</v>
      </c>
      <c r="F3164" t="s">
        <v>113</v>
      </c>
      <c r="G3164" s="29">
        <v>1</v>
      </c>
      <c r="H3164" s="29">
        <v>0</v>
      </c>
      <c r="I3164" s="68">
        <v>0</v>
      </c>
      <c r="K3164" t="s">
        <v>106</v>
      </c>
      <c r="L3164" t="s">
        <v>5357</v>
      </c>
      <c r="M3164" s="66"/>
      <c r="O3164" t="str">
        <f t="shared" si="49"/>
        <v/>
      </c>
    </row>
    <row r="3165" spans="1:15" x14ac:dyDescent="0.25">
      <c r="A3165" t="s">
        <v>1260</v>
      </c>
      <c r="B3165"/>
      <c r="C3165" t="s">
        <v>77</v>
      </c>
      <c r="D3165" s="29">
        <v>30</v>
      </c>
      <c r="E3165" s="29" t="s">
        <v>157</v>
      </c>
      <c r="F3165" t="s">
        <v>113</v>
      </c>
      <c r="G3165" s="29">
        <v>1</v>
      </c>
      <c r="H3165" s="29">
        <v>0</v>
      </c>
      <c r="I3165" s="68">
        <v>0</v>
      </c>
      <c r="K3165" t="s">
        <v>106</v>
      </c>
      <c r="L3165" t="s">
        <v>5357</v>
      </c>
      <c r="M3165" s="66" t="s">
        <v>6906</v>
      </c>
      <c r="O3165" t="str">
        <f t="shared" si="49"/>
        <v/>
      </c>
    </row>
    <row r="3166" spans="1:15" x14ac:dyDescent="0.25">
      <c r="A3166" t="s">
        <v>1260</v>
      </c>
      <c r="B3166"/>
      <c r="C3166" t="s">
        <v>77</v>
      </c>
      <c r="D3166" s="29">
        <v>12</v>
      </c>
      <c r="E3166" s="29" t="s">
        <v>157</v>
      </c>
      <c r="F3166" t="s">
        <v>113</v>
      </c>
      <c r="G3166" s="29">
        <v>1</v>
      </c>
      <c r="H3166" s="29">
        <v>0</v>
      </c>
      <c r="I3166" s="68">
        <v>0</v>
      </c>
      <c r="K3166" t="s">
        <v>106</v>
      </c>
      <c r="L3166" t="s">
        <v>5357</v>
      </c>
      <c r="M3166" s="66" t="s">
        <v>6906</v>
      </c>
      <c r="O3166" t="str">
        <f t="shared" si="49"/>
        <v/>
      </c>
    </row>
    <row r="3167" spans="1:15" x14ac:dyDescent="0.25">
      <c r="A3167" t="s">
        <v>2541</v>
      </c>
      <c r="C3167" t="s">
        <v>77</v>
      </c>
      <c r="D3167" s="29">
        <v>34</v>
      </c>
      <c r="E3167" s="29" t="s">
        <v>104</v>
      </c>
      <c r="F3167" t="s">
        <v>105</v>
      </c>
      <c r="G3167" s="29">
        <v>1</v>
      </c>
      <c r="H3167" s="29">
        <v>1</v>
      </c>
      <c r="I3167" s="68">
        <v>0.17</v>
      </c>
      <c r="K3167" t="s">
        <v>150</v>
      </c>
      <c r="L3167" t="s">
        <v>5358</v>
      </c>
      <c r="M3167" s="66" t="s">
        <v>6906</v>
      </c>
      <c r="O3167" t="str">
        <f t="shared" si="49"/>
        <v/>
      </c>
    </row>
    <row r="3168" spans="1:15" x14ac:dyDescent="0.25">
      <c r="A3168" t="s">
        <v>2541</v>
      </c>
      <c r="C3168" t="s">
        <v>35</v>
      </c>
      <c r="D3168" s="29">
        <v>34</v>
      </c>
      <c r="E3168" s="29" t="s">
        <v>108</v>
      </c>
      <c r="F3168" t="s">
        <v>105</v>
      </c>
      <c r="G3168" s="29">
        <v>1</v>
      </c>
      <c r="H3168" s="29">
        <v>1</v>
      </c>
      <c r="I3168" s="68">
        <v>0.17</v>
      </c>
      <c r="K3168" t="s">
        <v>150</v>
      </c>
      <c r="L3168" t="s">
        <v>5358</v>
      </c>
      <c r="M3168" s="66"/>
      <c r="O3168" t="str">
        <f t="shared" si="49"/>
        <v/>
      </c>
    </row>
    <row r="3169" spans="1:15" x14ac:dyDescent="0.25">
      <c r="A3169" t="s">
        <v>3204</v>
      </c>
      <c r="B3169"/>
      <c r="C3169" t="s">
        <v>77</v>
      </c>
      <c r="D3169" s="29">
        <v>3</v>
      </c>
      <c r="E3169" s="29" t="s">
        <v>114</v>
      </c>
      <c r="F3169" t="s">
        <v>113</v>
      </c>
      <c r="G3169" s="29">
        <v>1</v>
      </c>
      <c r="H3169" s="29">
        <v>1</v>
      </c>
      <c r="I3169" s="68">
        <v>3</v>
      </c>
      <c r="K3169" t="s">
        <v>106</v>
      </c>
      <c r="L3169" t="s">
        <v>4100</v>
      </c>
      <c r="M3169" s="66" t="s">
        <v>6920</v>
      </c>
      <c r="O3169" t="str">
        <f t="shared" si="49"/>
        <v/>
      </c>
    </row>
    <row r="3170" spans="1:15" x14ac:dyDescent="0.25">
      <c r="A3170" t="s">
        <v>3204</v>
      </c>
      <c r="B3170"/>
      <c r="C3170" t="s">
        <v>35</v>
      </c>
      <c r="D3170" s="29">
        <v>4</v>
      </c>
      <c r="E3170" s="29" t="s">
        <v>112</v>
      </c>
      <c r="F3170" t="s">
        <v>113</v>
      </c>
      <c r="G3170" s="29">
        <v>1</v>
      </c>
      <c r="H3170" s="29">
        <v>2</v>
      </c>
      <c r="I3170" s="68">
        <v>8</v>
      </c>
      <c r="K3170" t="s">
        <v>106</v>
      </c>
      <c r="L3170" t="s">
        <v>4100</v>
      </c>
      <c r="M3170" s="66"/>
      <c r="O3170" t="str">
        <f t="shared" si="49"/>
        <v/>
      </c>
    </row>
    <row r="3171" spans="1:15" x14ac:dyDescent="0.25">
      <c r="A3171" t="s">
        <v>2380</v>
      </c>
      <c r="B3171" s="103">
        <v>5</v>
      </c>
      <c r="C3171" t="s">
        <v>77</v>
      </c>
      <c r="D3171" s="29">
        <v>1</v>
      </c>
      <c r="E3171" s="29" t="s">
        <v>114</v>
      </c>
      <c r="F3171" t="s">
        <v>113</v>
      </c>
      <c r="G3171" s="29">
        <v>1</v>
      </c>
      <c r="H3171" s="29">
        <v>1</v>
      </c>
      <c r="I3171" s="68">
        <v>1</v>
      </c>
      <c r="K3171" t="s">
        <v>150</v>
      </c>
      <c r="L3171" t="s">
        <v>5359</v>
      </c>
      <c r="M3171" s="66" t="s">
        <v>6906</v>
      </c>
      <c r="O3171" t="str">
        <f t="shared" si="49"/>
        <v/>
      </c>
    </row>
    <row r="3172" spans="1:15" x14ac:dyDescent="0.25">
      <c r="A3172" t="s">
        <v>2380</v>
      </c>
      <c r="C3172" t="s">
        <v>35</v>
      </c>
      <c r="D3172" s="29">
        <v>96</v>
      </c>
      <c r="E3172" s="29" t="s">
        <v>108</v>
      </c>
      <c r="F3172" t="s">
        <v>105</v>
      </c>
      <c r="G3172" s="29">
        <v>3</v>
      </c>
      <c r="H3172" s="29">
        <v>1</v>
      </c>
      <c r="I3172" s="68">
        <v>1.44</v>
      </c>
      <c r="K3172" t="s">
        <v>150</v>
      </c>
      <c r="L3172" t="s">
        <v>5359</v>
      </c>
      <c r="M3172" s="66"/>
      <c r="O3172" t="str">
        <f t="shared" si="49"/>
        <v/>
      </c>
    </row>
    <row r="3173" spans="1:15" x14ac:dyDescent="0.25">
      <c r="A3173" t="s">
        <v>2380</v>
      </c>
      <c r="C3173" t="s">
        <v>46</v>
      </c>
      <c r="D3173" s="29">
        <v>96</v>
      </c>
      <c r="E3173" s="29" t="s">
        <v>111</v>
      </c>
      <c r="F3173" t="s">
        <v>105</v>
      </c>
      <c r="G3173" s="29">
        <v>2</v>
      </c>
      <c r="H3173" s="29">
        <v>1</v>
      </c>
      <c r="I3173" s="68">
        <v>0.96</v>
      </c>
      <c r="K3173" t="s">
        <v>150</v>
      </c>
      <c r="L3173" t="s">
        <v>5359</v>
      </c>
      <c r="M3173" s="66"/>
      <c r="O3173" t="str">
        <f t="shared" si="49"/>
        <v/>
      </c>
    </row>
    <row r="3174" spans="1:15" x14ac:dyDescent="0.25">
      <c r="A3174" t="s">
        <v>3106</v>
      </c>
      <c r="B3174"/>
      <c r="C3174" t="s">
        <v>77</v>
      </c>
      <c r="D3174" s="29">
        <v>3</v>
      </c>
      <c r="E3174" s="29" t="s">
        <v>114</v>
      </c>
      <c r="F3174" t="s">
        <v>113</v>
      </c>
      <c r="G3174" s="29">
        <v>1</v>
      </c>
      <c r="H3174" s="29">
        <v>3</v>
      </c>
      <c r="I3174" s="68">
        <v>9</v>
      </c>
      <c r="K3174" t="s">
        <v>106</v>
      </c>
      <c r="L3174" t="s">
        <v>5360</v>
      </c>
      <c r="M3174" s="66" t="s">
        <v>6906</v>
      </c>
      <c r="O3174" t="str">
        <f t="shared" si="49"/>
        <v/>
      </c>
    </row>
    <row r="3175" spans="1:15" x14ac:dyDescent="0.25">
      <c r="A3175" t="s">
        <v>3106</v>
      </c>
      <c r="B3175"/>
      <c r="C3175" t="s">
        <v>35</v>
      </c>
      <c r="D3175" s="29">
        <v>3</v>
      </c>
      <c r="E3175" s="29" t="s">
        <v>112</v>
      </c>
      <c r="F3175" t="s">
        <v>113</v>
      </c>
      <c r="G3175" s="29">
        <v>1</v>
      </c>
      <c r="H3175" s="29">
        <v>6</v>
      </c>
      <c r="I3175" s="68">
        <v>18</v>
      </c>
      <c r="K3175" t="s">
        <v>106</v>
      </c>
      <c r="L3175" t="s">
        <v>5360</v>
      </c>
      <c r="M3175" s="66"/>
      <c r="O3175" t="str">
        <f t="shared" si="49"/>
        <v/>
      </c>
    </row>
    <row r="3176" spans="1:15" x14ac:dyDescent="0.25">
      <c r="A3176" t="s">
        <v>3106</v>
      </c>
      <c r="B3176"/>
      <c r="C3176" t="s">
        <v>47</v>
      </c>
      <c r="D3176" s="29">
        <v>64</v>
      </c>
      <c r="E3176" s="29" t="s">
        <v>109</v>
      </c>
      <c r="F3176" t="s">
        <v>105</v>
      </c>
      <c r="G3176" s="29">
        <v>2</v>
      </c>
      <c r="H3176" s="29">
        <v>3</v>
      </c>
      <c r="I3176" s="68">
        <v>1.92</v>
      </c>
      <c r="K3176" t="s">
        <v>106</v>
      </c>
      <c r="L3176" t="s">
        <v>5360</v>
      </c>
      <c r="M3176" s="66"/>
      <c r="O3176" t="str">
        <f t="shared" si="49"/>
        <v/>
      </c>
    </row>
    <row r="3177" spans="1:15" x14ac:dyDescent="0.25">
      <c r="A3177" t="s">
        <v>3106</v>
      </c>
      <c r="B3177"/>
      <c r="C3177" t="s">
        <v>35</v>
      </c>
      <c r="D3177" s="29">
        <v>96</v>
      </c>
      <c r="E3177" s="29" t="s">
        <v>108</v>
      </c>
      <c r="F3177" t="s">
        <v>105</v>
      </c>
      <c r="G3177" s="29">
        <v>3</v>
      </c>
      <c r="H3177" s="29">
        <v>3</v>
      </c>
      <c r="I3177" s="68">
        <v>4.32</v>
      </c>
      <c r="K3177" t="s">
        <v>106</v>
      </c>
      <c r="L3177" t="s">
        <v>5360</v>
      </c>
      <c r="M3177" s="66"/>
      <c r="O3177" t="str">
        <f t="shared" si="49"/>
        <v/>
      </c>
    </row>
    <row r="3178" spans="1:15" x14ac:dyDescent="0.25">
      <c r="A3178" t="s">
        <v>1806</v>
      </c>
      <c r="B3178"/>
      <c r="C3178" t="s">
        <v>77</v>
      </c>
      <c r="D3178" s="29">
        <v>2</v>
      </c>
      <c r="E3178" s="29" t="s">
        <v>114</v>
      </c>
      <c r="F3178" t="s">
        <v>113</v>
      </c>
      <c r="G3178" s="29">
        <v>1</v>
      </c>
      <c r="H3178" s="29">
        <v>2</v>
      </c>
      <c r="I3178" s="68">
        <v>4</v>
      </c>
      <c r="K3178" t="s">
        <v>106</v>
      </c>
      <c r="L3178" t="s">
        <v>5361</v>
      </c>
      <c r="M3178" s="66" t="s">
        <v>6906</v>
      </c>
      <c r="O3178" t="str">
        <f t="shared" si="49"/>
        <v/>
      </c>
    </row>
    <row r="3179" spans="1:15" x14ac:dyDescent="0.25">
      <c r="A3179" t="s">
        <v>1806</v>
      </c>
      <c r="B3179"/>
      <c r="C3179" t="s">
        <v>77</v>
      </c>
      <c r="D3179" s="29">
        <v>2</v>
      </c>
      <c r="E3179" s="29" t="s">
        <v>114</v>
      </c>
      <c r="F3179" t="s">
        <v>113</v>
      </c>
      <c r="G3179" s="29">
        <v>1</v>
      </c>
      <c r="H3179" s="29">
        <v>2</v>
      </c>
      <c r="I3179" s="68">
        <v>4</v>
      </c>
      <c r="K3179" t="s">
        <v>106</v>
      </c>
      <c r="L3179" t="s">
        <v>5361</v>
      </c>
      <c r="M3179" s="66" t="s">
        <v>6906</v>
      </c>
      <c r="O3179" t="str">
        <f t="shared" si="49"/>
        <v/>
      </c>
    </row>
    <row r="3180" spans="1:15" x14ac:dyDescent="0.25">
      <c r="A3180" t="s">
        <v>1806</v>
      </c>
      <c r="B3180"/>
      <c r="C3180" t="s">
        <v>35</v>
      </c>
      <c r="D3180" s="29">
        <v>4</v>
      </c>
      <c r="E3180" s="29" t="s">
        <v>112</v>
      </c>
      <c r="F3180" t="s">
        <v>113</v>
      </c>
      <c r="G3180" s="29">
        <v>1</v>
      </c>
      <c r="H3180" s="29">
        <v>2</v>
      </c>
      <c r="I3180" s="68">
        <v>8</v>
      </c>
      <c r="K3180" t="s">
        <v>106</v>
      </c>
      <c r="L3180" t="s">
        <v>5361</v>
      </c>
      <c r="M3180" s="66"/>
      <c r="O3180" t="str">
        <f t="shared" si="49"/>
        <v/>
      </c>
    </row>
    <row r="3181" spans="1:15" x14ac:dyDescent="0.25">
      <c r="A3181" t="s">
        <v>1806</v>
      </c>
      <c r="B3181"/>
      <c r="C3181" t="s">
        <v>46</v>
      </c>
      <c r="D3181" s="29">
        <v>96</v>
      </c>
      <c r="E3181" s="29" t="s">
        <v>111</v>
      </c>
      <c r="F3181" t="s">
        <v>105</v>
      </c>
      <c r="G3181" s="29">
        <v>7</v>
      </c>
      <c r="H3181" s="29">
        <v>1</v>
      </c>
      <c r="I3181" s="68">
        <v>3.36</v>
      </c>
      <c r="K3181" t="s">
        <v>106</v>
      </c>
      <c r="L3181" t="s">
        <v>5361</v>
      </c>
      <c r="M3181" s="66"/>
      <c r="O3181" t="str">
        <f t="shared" si="49"/>
        <v/>
      </c>
    </row>
    <row r="3182" spans="1:15" x14ac:dyDescent="0.25">
      <c r="A3182" t="s">
        <v>2542</v>
      </c>
      <c r="C3182" t="s">
        <v>77</v>
      </c>
      <c r="D3182" s="29">
        <v>34</v>
      </c>
      <c r="E3182" s="29" t="s">
        <v>104</v>
      </c>
      <c r="F3182" t="s">
        <v>105</v>
      </c>
      <c r="G3182" s="29">
        <v>1</v>
      </c>
      <c r="H3182" s="29">
        <v>1</v>
      </c>
      <c r="I3182" s="68">
        <v>0.17</v>
      </c>
      <c r="K3182" t="s">
        <v>150</v>
      </c>
      <c r="L3182" t="s">
        <v>5362</v>
      </c>
      <c r="M3182" s="66" t="s">
        <v>6906</v>
      </c>
      <c r="O3182" t="str">
        <f t="shared" si="49"/>
        <v/>
      </c>
    </row>
    <row r="3183" spans="1:15" x14ac:dyDescent="0.25">
      <c r="A3183" t="s">
        <v>2542</v>
      </c>
      <c r="C3183" t="s">
        <v>35</v>
      </c>
      <c r="D3183" s="29">
        <v>34</v>
      </c>
      <c r="E3183" s="29" t="s">
        <v>108</v>
      </c>
      <c r="F3183" t="s">
        <v>105</v>
      </c>
      <c r="G3183" s="29">
        <v>1</v>
      </c>
      <c r="H3183" s="29">
        <v>1</v>
      </c>
      <c r="I3183" s="68">
        <v>0.17</v>
      </c>
      <c r="K3183" t="s">
        <v>150</v>
      </c>
      <c r="L3183" t="s">
        <v>5362</v>
      </c>
      <c r="M3183" s="66"/>
      <c r="O3183" t="str">
        <f t="shared" si="49"/>
        <v/>
      </c>
    </row>
    <row r="3184" spans="1:15" x14ac:dyDescent="0.25">
      <c r="A3184" t="s">
        <v>1509</v>
      </c>
      <c r="B3184"/>
      <c r="C3184" t="s">
        <v>77</v>
      </c>
      <c r="D3184" s="29">
        <v>2</v>
      </c>
      <c r="E3184" s="29" t="s">
        <v>114</v>
      </c>
      <c r="F3184" t="s">
        <v>113</v>
      </c>
      <c r="G3184" s="29">
        <v>1</v>
      </c>
      <c r="H3184" s="29">
        <v>1</v>
      </c>
      <c r="I3184" s="68">
        <v>2</v>
      </c>
      <c r="K3184" t="s">
        <v>106</v>
      </c>
      <c r="L3184" t="s">
        <v>4495</v>
      </c>
      <c r="M3184" s="66" t="s">
        <v>6906</v>
      </c>
      <c r="O3184" t="str">
        <f t="shared" si="49"/>
        <v/>
      </c>
    </row>
    <row r="3185" spans="1:15" x14ac:dyDescent="0.25">
      <c r="A3185" t="s">
        <v>1509</v>
      </c>
      <c r="B3185"/>
      <c r="C3185" t="s">
        <v>35</v>
      </c>
      <c r="D3185" s="29">
        <v>96</v>
      </c>
      <c r="E3185" s="29" t="s">
        <v>108</v>
      </c>
      <c r="F3185" t="s">
        <v>105</v>
      </c>
      <c r="G3185" s="29">
        <v>2</v>
      </c>
      <c r="H3185" s="29">
        <v>2</v>
      </c>
      <c r="I3185" s="68">
        <v>1.92</v>
      </c>
      <c r="K3185" t="s">
        <v>106</v>
      </c>
      <c r="L3185" t="s">
        <v>4495</v>
      </c>
      <c r="M3185" s="66"/>
      <c r="O3185" t="str">
        <f t="shared" si="49"/>
        <v/>
      </c>
    </row>
    <row r="3186" spans="1:15" x14ac:dyDescent="0.25">
      <c r="A3186" t="s">
        <v>1509</v>
      </c>
      <c r="B3186"/>
      <c r="C3186" t="s">
        <v>46</v>
      </c>
      <c r="D3186" s="29">
        <v>96</v>
      </c>
      <c r="E3186" s="29" t="s">
        <v>111</v>
      </c>
      <c r="F3186" t="s">
        <v>105</v>
      </c>
      <c r="G3186" s="29">
        <v>1</v>
      </c>
      <c r="H3186" s="29">
        <v>1</v>
      </c>
      <c r="I3186" s="68">
        <v>0.48</v>
      </c>
      <c r="K3186" t="s">
        <v>106</v>
      </c>
      <c r="L3186" t="s">
        <v>4495</v>
      </c>
      <c r="M3186" s="66"/>
      <c r="O3186" t="str">
        <f t="shared" si="49"/>
        <v/>
      </c>
    </row>
    <row r="3187" spans="1:15" x14ac:dyDescent="0.25">
      <c r="A3187" t="s">
        <v>2543</v>
      </c>
      <c r="C3187" t="s">
        <v>77</v>
      </c>
      <c r="D3187" s="29">
        <v>34</v>
      </c>
      <c r="E3187" s="29" t="s">
        <v>104</v>
      </c>
      <c r="F3187" t="s">
        <v>105</v>
      </c>
      <c r="G3187" s="29">
        <v>1</v>
      </c>
      <c r="H3187" s="29">
        <v>1</v>
      </c>
      <c r="I3187" s="68">
        <v>0.17</v>
      </c>
      <c r="K3187" t="s">
        <v>150</v>
      </c>
      <c r="L3187" t="s">
        <v>5363</v>
      </c>
      <c r="M3187" s="66" t="s">
        <v>6906</v>
      </c>
      <c r="O3187" t="str">
        <f t="shared" si="49"/>
        <v/>
      </c>
    </row>
    <row r="3188" spans="1:15" x14ac:dyDescent="0.25">
      <c r="A3188" t="s">
        <v>2543</v>
      </c>
      <c r="C3188" t="s">
        <v>35</v>
      </c>
      <c r="D3188" s="29">
        <v>34</v>
      </c>
      <c r="E3188" s="29" t="s">
        <v>108</v>
      </c>
      <c r="F3188" t="s">
        <v>105</v>
      </c>
      <c r="G3188" s="29">
        <v>1</v>
      </c>
      <c r="H3188" s="29">
        <v>1</v>
      </c>
      <c r="I3188" s="68">
        <v>0.17</v>
      </c>
      <c r="K3188" t="s">
        <v>150</v>
      </c>
      <c r="L3188" t="s">
        <v>5363</v>
      </c>
      <c r="M3188" s="66"/>
      <c r="O3188" t="str">
        <f t="shared" si="49"/>
        <v/>
      </c>
    </row>
    <row r="3189" spans="1:15" x14ac:dyDescent="0.25">
      <c r="A3189" t="s">
        <v>2544</v>
      </c>
      <c r="C3189" t="s">
        <v>77</v>
      </c>
      <c r="D3189" s="29">
        <v>34</v>
      </c>
      <c r="E3189" s="29" t="s">
        <v>104</v>
      </c>
      <c r="F3189" t="s">
        <v>105</v>
      </c>
      <c r="G3189" s="29">
        <v>1</v>
      </c>
      <c r="H3189" s="29">
        <v>1</v>
      </c>
      <c r="I3189" s="68">
        <v>0.17</v>
      </c>
      <c r="K3189" t="s">
        <v>150</v>
      </c>
      <c r="L3189" t="s">
        <v>5364</v>
      </c>
      <c r="M3189" s="66" t="s">
        <v>6906</v>
      </c>
      <c r="O3189" t="str">
        <f t="shared" si="49"/>
        <v/>
      </c>
    </row>
    <row r="3190" spans="1:15" x14ac:dyDescent="0.25">
      <c r="A3190" t="s">
        <v>2544</v>
      </c>
      <c r="C3190" t="s">
        <v>35</v>
      </c>
      <c r="D3190" s="29">
        <v>34</v>
      </c>
      <c r="E3190" s="29" t="s">
        <v>108</v>
      </c>
      <c r="F3190" t="s">
        <v>105</v>
      </c>
      <c r="G3190" s="29">
        <v>1</v>
      </c>
      <c r="H3190" s="29">
        <v>1</v>
      </c>
      <c r="I3190" s="68">
        <v>0.17</v>
      </c>
      <c r="K3190" t="s">
        <v>150</v>
      </c>
      <c r="L3190" t="s">
        <v>5364</v>
      </c>
      <c r="M3190" s="66"/>
      <c r="O3190" t="str">
        <f t="shared" si="49"/>
        <v/>
      </c>
    </row>
    <row r="3191" spans="1:15" x14ac:dyDescent="0.25">
      <c r="A3191" t="s">
        <v>3110</v>
      </c>
      <c r="B3191" s="103">
        <v>7</v>
      </c>
      <c r="C3191" t="s">
        <v>77</v>
      </c>
      <c r="D3191" s="29">
        <v>96</v>
      </c>
      <c r="E3191" s="29" t="s">
        <v>104</v>
      </c>
      <c r="F3191" t="s">
        <v>105</v>
      </c>
      <c r="G3191" s="29">
        <v>3</v>
      </c>
      <c r="H3191" s="29">
        <v>1</v>
      </c>
      <c r="I3191" s="68">
        <v>1.44</v>
      </c>
      <c r="K3191" t="s">
        <v>150</v>
      </c>
      <c r="L3191" t="s">
        <v>5365</v>
      </c>
      <c r="M3191" s="66" t="s">
        <v>6906</v>
      </c>
      <c r="O3191" t="str">
        <f t="shared" si="49"/>
        <v/>
      </c>
    </row>
    <row r="3192" spans="1:15" x14ac:dyDescent="0.25">
      <c r="A3192" t="s">
        <v>3110</v>
      </c>
      <c r="B3192" s="103">
        <v>7</v>
      </c>
      <c r="C3192" t="s">
        <v>35</v>
      </c>
      <c r="D3192" s="29">
        <v>96</v>
      </c>
      <c r="E3192" s="29" t="s">
        <v>108</v>
      </c>
      <c r="F3192" t="s">
        <v>105</v>
      </c>
      <c r="G3192" s="29">
        <v>2</v>
      </c>
      <c r="H3192" s="29">
        <v>2</v>
      </c>
      <c r="I3192" s="68">
        <v>1.92</v>
      </c>
      <c r="K3192" t="s">
        <v>150</v>
      </c>
      <c r="L3192" t="s">
        <v>5365</v>
      </c>
      <c r="M3192" s="66"/>
      <c r="O3192" t="str">
        <f t="shared" si="49"/>
        <v/>
      </c>
    </row>
    <row r="3193" spans="1:15" x14ac:dyDescent="0.25">
      <c r="A3193" t="s">
        <v>2545</v>
      </c>
      <c r="C3193" t="s">
        <v>77</v>
      </c>
      <c r="D3193" s="29">
        <v>34</v>
      </c>
      <c r="E3193" s="29" t="s">
        <v>104</v>
      </c>
      <c r="F3193" t="s">
        <v>105</v>
      </c>
      <c r="G3193" s="29">
        <v>1</v>
      </c>
      <c r="H3193" s="29">
        <v>1</v>
      </c>
      <c r="I3193" s="68">
        <v>0.17</v>
      </c>
      <c r="K3193" t="s">
        <v>150</v>
      </c>
      <c r="L3193" t="s">
        <v>5366</v>
      </c>
      <c r="M3193" s="66" t="s">
        <v>6906</v>
      </c>
      <c r="O3193" t="str">
        <f t="shared" si="49"/>
        <v/>
      </c>
    </row>
    <row r="3194" spans="1:15" x14ac:dyDescent="0.25">
      <c r="A3194" t="s">
        <v>3200</v>
      </c>
      <c r="B3194" s="103">
        <v>10</v>
      </c>
      <c r="C3194" t="s">
        <v>77</v>
      </c>
      <c r="D3194" s="29">
        <v>3</v>
      </c>
      <c r="E3194" s="29" t="s">
        <v>114</v>
      </c>
      <c r="F3194" t="s">
        <v>113</v>
      </c>
      <c r="G3194" s="29">
        <v>1</v>
      </c>
      <c r="H3194" s="29">
        <v>1</v>
      </c>
      <c r="I3194" s="68">
        <v>3</v>
      </c>
      <c r="K3194" t="s">
        <v>150</v>
      </c>
      <c r="L3194" t="s">
        <v>5367</v>
      </c>
      <c r="M3194" s="66" t="s">
        <v>6906</v>
      </c>
      <c r="O3194" t="str">
        <f t="shared" si="49"/>
        <v/>
      </c>
    </row>
    <row r="3195" spans="1:15" x14ac:dyDescent="0.25">
      <c r="A3195" t="s">
        <v>3200</v>
      </c>
      <c r="B3195" s="103">
        <v>10</v>
      </c>
      <c r="C3195" t="s">
        <v>46</v>
      </c>
      <c r="D3195" s="29">
        <v>96</v>
      </c>
      <c r="E3195" s="29" t="s">
        <v>111</v>
      </c>
      <c r="F3195" t="s">
        <v>105</v>
      </c>
      <c r="G3195" s="29">
        <v>1</v>
      </c>
      <c r="H3195" s="29">
        <v>1</v>
      </c>
      <c r="I3195" s="68">
        <v>0.48</v>
      </c>
      <c r="K3195" t="s">
        <v>150</v>
      </c>
      <c r="L3195" t="s">
        <v>5367</v>
      </c>
      <c r="M3195" s="66"/>
      <c r="O3195" t="str">
        <f t="shared" si="49"/>
        <v/>
      </c>
    </row>
    <row r="3196" spans="1:15" x14ac:dyDescent="0.25">
      <c r="A3196" t="s">
        <v>3200</v>
      </c>
      <c r="B3196" s="103">
        <v>10</v>
      </c>
      <c r="C3196" t="s">
        <v>35</v>
      </c>
      <c r="D3196" s="29">
        <v>2</v>
      </c>
      <c r="E3196" s="29" t="s">
        <v>112</v>
      </c>
      <c r="F3196" t="s">
        <v>113</v>
      </c>
      <c r="G3196" s="29">
        <v>1</v>
      </c>
      <c r="H3196" s="29">
        <v>2</v>
      </c>
      <c r="I3196" s="68">
        <v>4</v>
      </c>
      <c r="K3196" t="s">
        <v>150</v>
      </c>
      <c r="L3196" t="s">
        <v>5367</v>
      </c>
      <c r="M3196" s="66"/>
      <c r="O3196" t="str">
        <f t="shared" si="49"/>
        <v/>
      </c>
    </row>
    <row r="3197" spans="1:15" x14ac:dyDescent="0.25">
      <c r="A3197" t="s">
        <v>608</v>
      </c>
      <c r="B3197"/>
      <c r="C3197" t="s">
        <v>35</v>
      </c>
      <c r="D3197" s="29">
        <v>96</v>
      </c>
      <c r="E3197" s="29" t="s">
        <v>108</v>
      </c>
      <c r="F3197" t="s">
        <v>105</v>
      </c>
      <c r="G3197" s="29">
        <v>1</v>
      </c>
      <c r="H3197" s="29">
        <v>1</v>
      </c>
      <c r="I3197" s="68">
        <v>0.48</v>
      </c>
      <c r="K3197" t="s">
        <v>106</v>
      </c>
      <c r="L3197" t="s">
        <v>3942</v>
      </c>
      <c r="M3197" s="66"/>
      <c r="O3197" t="str">
        <f t="shared" si="49"/>
        <v/>
      </c>
    </row>
    <row r="3198" spans="1:15" x14ac:dyDescent="0.25">
      <c r="A3198" t="s">
        <v>608</v>
      </c>
      <c r="B3198"/>
      <c r="C3198" t="s">
        <v>77</v>
      </c>
      <c r="D3198" s="29">
        <v>96</v>
      </c>
      <c r="E3198" s="29" t="s">
        <v>104</v>
      </c>
      <c r="F3198" t="s">
        <v>105</v>
      </c>
      <c r="G3198" s="29">
        <v>1</v>
      </c>
      <c r="H3198" s="29">
        <v>1</v>
      </c>
      <c r="I3198" s="68">
        <v>0.48</v>
      </c>
      <c r="K3198" t="s">
        <v>106</v>
      </c>
      <c r="L3198" t="s">
        <v>3942</v>
      </c>
      <c r="M3198" s="66" t="s">
        <v>6920</v>
      </c>
      <c r="O3198" t="str">
        <f t="shared" si="49"/>
        <v/>
      </c>
    </row>
    <row r="3199" spans="1:15" x14ac:dyDescent="0.25">
      <c r="A3199" t="s">
        <v>3099</v>
      </c>
      <c r="B3199"/>
      <c r="C3199" t="s">
        <v>77</v>
      </c>
      <c r="D3199" s="29">
        <v>34</v>
      </c>
      <c r="E3199" s="29" t="s">
        <v>104</v>
      </c>
      <c r="F3199" t="s">
        <v>105</v>
      </c>
      <c r="G3199" s="29">
        <v>1</v>
      </c>
      <c r="H3199" s="29">
        <v>1</v>
      </c>
      <c r="I3199" s="68">
        <v>0.17</v>
      </c>
      <c r="K3199" t="s">
        <v>106</v>
      </c>
      <c r="L3199" t="s">
        <v>3925</v>
      </c>
      <c r="M3199" s="66" t="s">
        <v>6920</v>
      </c>
      <c r="O3199" t="str">
        <f t="shared" si="49"/>
        <v/>
      </c>
    </row>
    <row r="3200" spans="1:15" x14ac:dyDescent="0.25">
      <c r="A3200" t="s">
        <v>3099</v>
      </c>
      <c r="B3200"/>
      <c r="C3200" t="s">
        <v>35</v>
      </c>
      <c r="D3200" s="29">
        <v>64</v>
      </c>
      <c r="E3200" s="29" t="s">
        <v>108</v>
      </c>
      <c r="F3200" t="s">
        <v>105</v>
      </c>
      <c r="G3200" s="29">
        <v>1</v>
      </c>
      <c r="H3200" s="29">
        <v>1</v>
      </c>
      <c r="I3200" s="68">
        <v>0.32</v>
      </c>
      <c r="K3200" t="s">
        <v>106</v>
      </c>
      <c r="L3200" t="s">
        <v>3925</v>
      </c>
      <c r="M3200" s="66"/>
      <c r="O3200" t="str">
        <f t="shared" si="49"/>
        <v/>
      </c>
    </row>
    <row r="3201" spans="1:15" x14ac:dyDescent="0.25">
      <c r="A3201" t="s">
        <v>3123</v>
      </c>
      <c r="B3201" s="103">
        <v>5</v>
      </c>
      <c r="C3201" t="s">
        <v>77</v>
      </c>
      <c r="D3201" s="29">
        <v>96</v>
      </c>
      <c r="E3201" s="29" t="s">
        <v>104</v>
      </c>
      <c r="F3201" t="s">
        <v>105</v>
      </c>
      <c r="G3201" s="29">
        <v>2</v>
      </c>
      <c r="H3201" s="29">
        <v>1</v>
      </c>
      <c r="I3201" s="68">
        <v>0.96</v>
      </c>
      <c r="K3201" t="s">
        <v>150</v>
      </c>
      <c r="L3201" t="s">
        <v>5368</v>
      </c>
      <c r="M3201" s="66" t="s">
        <v>6906</v>
      </c>
      <c r="O3201" t="str">
        <f t="shared" si="49"/>
        <v/>
      </c>
    </row>
    <row r="3202" spans="1:15" x14ac:dyDescent="0.25">
      <c r="A3202" t="s">
        <v>3123</v>
      </c>
      <c r="B3202" s="103">
        <v>5</v>
      </c>
      <c r="C3202" t="s">
        <v>35</v>
      </c>
      <c r="D3202" s="29">
        <v>96</v>
      </c>
      <c r="E3202" s="29" t="s">
        <v>108</v>
      </c>
      <c r="F3202" t="s">
        <v>105</v>
      </c>
      <c r="G3202" s="29">
        <v>1</v>
      </c>
      <c r="H3202" s="29">
        <v>2</v>
      </c>
      <c r="I3202" s="68">
        <v>0.96</v>
      </c>
      <c r="K3202" t="s">
        <v>150</v>
      </c>
      <c r="L3202" t="s">
        <v>5368</v>
      </c>
      <c r="M3202" s="66"/>
      <c r="O3202" t="str">
        <f t="shared" si="49"/>
        <v/>
      </c>
    </row>
    <row r="3203" spans="1:15" x14ac:dyDescent="0.25">
      <c r="A3203" t="s">
        <v>3123</v>
      </c>
      <c r="B3203" s="103">
        <v>5</v>
      </c>
      <c r="C3203" t="s">
        <v>46</v>
      </c>
      <c r="D3203" s="29">
        <v>64</v>
      </c>
      <c r="E3203" s="29" t="s">
        <v>111</v>
      </c>
      <c r="F3203" t="s">
        <v>105</v>
      </c>
      <c r="G3203" s="29">
        <v>1</v>
      </c>
      <c r="H3203" s="29">
        <v>1</v>
      </c>
      <c r="I3203" s="68">
        <v>0.32</v>
      </c>
      <c r="K3203" t="s">
        <v>150</v>
      </c>
      <c r="L3203" t="s">
        <v>5368</v>
      </c>
      <c r="M3203" s="66"/>
      <c r="O3203" t="str">
        <f t="shared" si="49"/>
        <v/>
      </c>
    </row>
    <row r="3204" spans="1:15" x14ac:dyDescent="0.25">
      <c r="A3204" t="s">
        <v>1347</v>
      </c>
      <c r="B3204" s="103">
        <v>10</v>
      </c>
      <c r="C3204" t="s">
        <v>77</v>
      </c>
      <c r="D3204" s="29">
        <v>2</v>
      </c>
      <c r="E3204" s="29" t="s">
        <v>616</v>
      </c>
      <c r="F3204" t="s">
        <v>113</v>
      </c>
      <c r="G3204" s="29">
        <v>1</v>
      </c>
      <c r="H3204" s="29">
        <v>1</v>
      </c>
      <c r="I3204" s="68">
        <v>2</v>
      </c>
      <c r="K3204" t="s">
        <v>150</v>
      </c>
      <c r="L3204" t="s">
        <v>5369</v>
      </c>
      <c r="M3204" s="66" t="s">
        <v>6906</v>
      </c>
      <c r="O3204" t="str">
        <f t="shared" si="49"/>
        <v/>
      </c>
    </row>
    <row r="3205" spans="1:15" x14ac:dyDescent="0.25">
      <c r="A3205" t="s">
        <v>1347</v>
      </c>
      <c r="C3205" t="s">
        <v>35</v>
      </c>
      <c r="D3205" s="29">
        <v>96</v>
      </c>
      <c r="E3205" s="29" t="s">
        <v>108</v>
      </c>
      <c r="F3205" t="s">
        <v>105</v>
      </c>
      <c r="G3205" s="29">
        <v>9</v>
      </c>
      <c r="H3205" s="29">
        <v>1</v>
      </c>
      <c r="I3205" s="68">
        <v>4.32</v>
      </c>
      <c r="K3205" t="s">
        <v>150</v>
      </c>
      <c r="L3205" t="s">
        <v>5369</v>
      </c>
      <c r="M3205" s="66"/>
      <c r="O3205" t="str">
        <f t="shared" si="49"/>
        <v/>
      </c>
    </row>
    <row r="3206" spans="1:15" x14ac:dyDescent="0.25">
      <c r="A3206" t="s">
        <v>1347</v>
      </c>
      <c r="C3206" t="s">
        <v>46</v>
      </c>
      <c r="D3206" s="29">
        <v>96</v>
      </c>
      <c r="E3206" s="29" t="s">
        <v>111</v>
      </c>
      <c r="F3206" t="s">
        <v>105</v>
      </c>
      <c r="G3206" s="29">
        <v>1</v>
      </c>
      <c r="H3206" s="29">
        <v>1</v>
      </c>
      <c r="I3206" s="68">
        <v>0.48</v>
      </c>
      <c r="K3206" t="s">
        <v>150</v>
      </c>
      <c r="L3206" t="s">
        <v>5369</v>
      </c>
      <c r="M3206" s="66"/>
      <c r="O3206" t="str">
        <f t="shared" si="49"/>
        <v/>
      </c>
    </row>
    <row r="3207" spans="1:15" x14ac:dyDescent="0.25">
      <c r="A3207" t="s">
        <v>1931</v>
      </c>
      <c r="B3207" s="103">
        <v>7</v>
      </c>
      <c r="C3207" t="s">
        <v>77</v>
      </c>
      <c r="D3207" s="29">
        <v>96</v>
      </c>
      <c r="E3207" s="29" t="s">
        <v>104</v>
      </c>
      <c r="F3207" t="s">
        <v>105</v>
      </c>
      <c r="G3207" s="29">
        <v>3</v>
      </c>
      <c r="H3207" s="29">
        <v>1</v>
      </c>
      <c r="I3207" s="68">
        <v>1.44</v>
      </c>
      <c r="K3207" t="s">
        <v>150</v>
      </c>
      <c r="L3207" t="s">
        <v>4251</v>
      </c>
      <c r="M3207" s="66" t="s">
        <v>6920</v>
      </c>
      <c r="O3207" t="str">
        <f t="shared" si="49"/>
        <v/>
      </c>
    </row>
    <row r="3208" spans="1:15" x14ac:dyDescent="0.25">
      <c r="A3208" t="s">
        <v>1931</v>
      </c>
      <c r="C3208" t="s">
        <v>35</v>
      </c>
      <c r="D3208" s="29">
        <v>96</v>
      </c>
      <c r="E3208" s="29" t="s">
        <v>108</v>
      </c>
      <c r="F3208" t="s">
        <v>105</v>
      </c>
      <c r="G3208" s="29">
        <v>1</v>
      </c>
      <c r="H3208" s="29">
        <v>2</v>
      </c>
      <c r="I3208" s="68">
        <v>0.96</v>
      </c>
      <c r="K3208" t="s">
        <v>150</v>
      </c>
      <c r="L3208" t="s">
        <v>4251</v>
      </c>
      <c r="M3208" s="66"/>
      <c r="O3208" t="str">
        <f t="shared" si="49"/>
        <v/>
      </c>
    </row>
    <row r="3209" spans="1:15" x14ac:dyDescent="0.25">
      <c r="A3209" t="s">
        <v>1931</v>
      </c>
      <c r="C3209" t="s">
        <v>35</v>
      </c>
      <c r="D3209" s="29">
        <v>96</v>
      </c>
      <c r="E3209" s="29" t="s">
        <v>108</v>
      </c>
      <c r="F3209" t="s">
        <v>105</v>
      </c>
      <c r="G3209" s="29">
        <v>1</v>
      </c>
      <c r="H3209" s="29">
        <v>2</v>
      </c>
      <c r="I3209" s="68">
        <v>0.96</v>
      </c>
      <c r="K3209" t="s">
        <v>150</v>
      </c>
      <c r="L3209" t="s">
        <v>4251</v>
      </c>
      <c r="M3209" s="66"/>
      <c r="O3209" t="str">
        <f t="shared" ref="O3209:O3272" si="50">TRIM(N3209)</f>
        <v/>
      </c>
    </row>
    <row r="3210" spans="1:15" x14ac:dyDescent="0.25">
      <c r="A3210" t="s">
        <v>1931</v>
      </c>
      <c r="C3210" t="s">
        <v>46</v>
      </c>
      <c r="D3210" s="29">
        <v>64</v>
      </c>
      <c r="E3210" s="29" t="s">
        <v>111</v>
      </c>
      <c r="F3210" t="s">
        <v>105</v>
      </c>
      <c r="G3210" s="29">
        <v>2</v>
      </c>
      <c r="H3210" s="29">
        <v>1</v>
      </c>
      <c r="I3210" s="68">
        <v>0.64</v>
      </c>
      <c r="K3210" t="s">
        <v>150</v>
      </c>
      <c r="L3210" t="s">
        <v>4251</v>
      </c>
      <c r="M3210" s="66"/>
      <c r="O3210" t="str">
        <f t="shared" si="50"/>
        <v/>
      </c>
    </row>
    <row r="3211" spans="1:15" x14ac:dyDescent="0.25">
      <c r="A3211" t="s">
        <v>1870</v>
      </c>
      <c r="B3211"/>
      <c r="C3211" t="s">
        <v>77</v>
      </c>
      <c r="D3211" s="29">
        <v>1</v>
      </c>
      <c r="E3211" s="29" t="s">
        <v>114</v>
      </c>
      <c r="F3211" t="s">
        <v>113</v>
      </c>
      <c r="G3211" s="29">
        <v>1</v>
      </c>
      <c r="H3211" s="29">
        <v>1</v>
      </c>
      <c r="I3211" s="68">
        <v>1</v>
      </c>
      <c r="K3211" t="s">
        <v>106</v>
      </c>
      <c r="L3211" t="s">
        <v>5370</v>
      </c>
      <c r="M3211" s="66" t="s">
        <v>6906</v>
      </c>
      <c r="O3211" t="str">
        <f t="shared" si="50"/>
        <v/>
      </c>
    </row>
    <row r="3212" spans="1:15" x14ac:dyDescent="0.25">
      <c r="A3212" t="s">
        <v>1870</v>
      </c>
      <c r="B3212"/>
      <c r="C3212" t="s">
        <v>35</v>
      </c>
      <c r="D3212" s="29">
        <v>1</v>
      </c>
      <c r="E3212" s="29" t="s">
        <v>112</v>
      </c>
      <c r="F3212" t="s">
        <v>113</v>
      </c>
      <c r="G3212" s="29">
        <v>1</v>
      </c>
      <c r="H3212" s="29">
        <v>1</v>
      </c>
      <c r="I3212" s="68">
        <v>1</v>
      </c>
      <c r="K3212" t="s">
        <v>106</v>
      </c>
      <c r="L3212" t="s">
        <v>5370</v>
      </c>
      <c r="M3212" s="66"/>
      <c r="O3212" t="str">
        <f t="shared" si="50"/>
        <v/>
      </c>
    </row>
    <row r="3213" spans="1:15" x14ac:dyDescent="0.25">
      <c r="A3213" t="s">
        <v>3092</v>
      </c>
      <c r="B3213" s="103">
        <v>5</v>
      </c>
      <c r="C3213" t="s">
        <v>77</v>
      </c>
      <c r="D3213" s="29">
        <v>96</v>
      </c>
      <c r="E3213" s="29" t="s">
        <v>104</v>
      </c>
      <c r="F3213" t="s">
        <v>105</v>
      </c>
      <c r="G3213" s="29">
        <v>2</v>
      </c>
      <c r="H3213" s="29">
        <v>1</v>
      </c>
      <c r="I3213" s="68">
        <v>0.96</v>
      </c>
      <c r="K3213" t="s">
        <v>150</v>
      </c>
      <c r="L3213" t="s">
        <v>5371</v>
      </c>
      <c r="M3213" s="66" t="s">
        <v>6906</v>
      </c>
      <c r="O3213" t="str">
        <f t="shared" si="50"/>
        <v/>
      </c>
    </row>
    <row r="3214" spans="1:15" x14ac:dyDescent="0.25">
      <c r="A3214" t="s">
        <v>3092</v>
      </c>
      <c r="B3214" s="103">
        <v>5</v>
      </c>
      <c r="C3214" t="s">
        <v>35</v>
      </c>
      <c r="D3214" s="29">
        <v>96</v>
      </c>
      <c r="E3214" s="29" t="s">
        <v>108</v>
      </c>
      <c r="F3214" t="s">
        <v>105</v>
      </c>
      <c r="G3214" s="29">
        <v>2</v>
      </c>
      <c r="H3214" s="29">
        <v>2</v>
      </c>
      <c r="I3214" s="68">
        <v>1.92</v>
      </c>
      <c r="K3214" t="s">
        <v>150</v>
      </c>
      <c r="L3214" t="s">
        <v>5371</v>
      </c>
      <c r="M3214" s="66"/>
      <c r="O3214" t="str">
        <f t="shared" si="50"/>
        <v/>
      </c>
    </row>
    <row r="3215" spans="1:15" x14ac:dyDescent="0.25">
      <c r="A3215" t="s">
        <v>3238</v>
      </c>
      <c r="B3215" s="103">
        <v>12</v>
      </c>
      <c r="C3215" t="s">
        <v>77</v>
      </c>
      <c r="D3215" s="29">
        <v>3</v>
      </c>
      <c r="E3215" s="29" t="s">
        <v>114</v>
      </c>
      <c r="F3215" t="s">
        <v>113</v>
      </c>
      <c r="G3215" s="29">
        <v>1</v>
      </c>
      <c r="H3215" s="29">
        <v>2</v>
      </c>
      <c r="I3215" s="68">
        <v>6</v>
      </c>
      <c r="K3215" t="s">
        <v>150</v>
      </c>
      <c r="L3215" t="s">
        <v>5372</v>
      </c>
      <c r="M3215" s="66" t="s">
        <v>6906</v>
      </c>
      <c r="O3215" t="str">
        <f t="shared" si="50"/>
        <v/>
      </c>
    </row>
    <row r="3216" spans="1:15" x14ac:dyDescent="0.25">
      <c r="A3216" t="s">
        <v>3238</v>
      </c>
      <c r="B3216" s="103">
        <v>12</v>
      </c>
      <c r="C3216" t="s">
        <v>35</v>
      </c>
      <c r="D3216" s="29">
        <v>96</v>
      </c>
      <c r="E3216" s="29" t="s">
        <v>108</v>
      </c>
      <c r="F3216" t="s">
        <v>105</v>
      </c>
      <c r="G3216" s="29">
        <v>4</v>
      </c>
      <c r="H3216" s="29">
        <v>1</v>
      </c>
      <c r="I3216" s="68">
        <v>1.92</v>
      </c>
      <c r="K3216" t="s">
        <v>150</v>
      </c>
      <c r="L3216" t="s">
        <v>5372</v>
      </c>
      <c r="M3216" s="66"/>
      <c r="O3216" t="str">
        <f t="shared" si="50"/>
        <v/>
      </c>
    </row>
    <row r="3217" spans="1:15" x14ac:dyDescent="0.25">
      <c r="A3217" t="s">
        <v>3238</v>
      </c>
      <c r="B3217" s="103">
        <v>12</v>
      </c>
      <c r="C3217" t="s">
        <v>46</v>
      </c>
      <c r="D3217" s="29">
        <v>96</v>
      </c>
      <c r="E3217" s="29" t="s">
        <v>111</v>
      </c>
      <c r="F3217" t="s">
        <v>105</v>
      </c>
      <c r="G3217" s="29">
        <v>2</v>
      </c>
      <c r="H3217" s="29">
        <v>1</v>
      </c>
      <c r="I3217" s="68">
        <v>0.96</v>
      </c>
      <c r="K3217" t="s">
        <v>150</v>
      </c>
      <c r="L3217" t="s">
        <v>5372</v>
      </c>
      <c r="M3217" s="66"/>
      <c r="O3217" t="str">
        <f t="shared" si="50"/>
        <v/>
      </c>
    </row>
    <row r="3218" spans="1:15" x14ac:dyDescent="0.25">
      <c r="A3218" t="s">
        <v>3124</v>
      </c>
      <c r="B3218" s="103">
        <v>5</v>
      </c>
      <c r="C3218" t="s">
        <v>77</v>
      </c>
      <c r="D3218" s="29">
        <v>96</v>
      </c>
      <c r="E3218" s="29" t="s">
        <v>104</v>
      </c>
      <c r="F3218" t="s">
        <v>105</v>
      </c>
      <c r="G3218" s="29">
        <v>2</v>
      </c>
      <c r="H3218" s="29">
        <v>1</v>
      </c>
      <c r="I3218" s="68">
        <v>0.96</v>
      </c>
      <c r="K3218" t="s">
        <v>150</v>
      </c>
      <c r="L3218" t="s">
        <v>5373</v>
      </c>
      <c r="M3218" s="66" t="s">
        <v>6906</v>
      </c>
      <c r="O3218" t="str">
        <f t="shared" si="50"/>
        <v/>
      </c>
    </row>
    <row r="3219" spans="1:15" x14ac:dyDescent="0.25">
      <c r="A3219" t="s">
        <v>3124</v>
      </c>
      <c r="B3219" s="103">
        <v>5</v>
      </c>
      <c r="C3219" t="s">
        <v>35</v>
      </c>
      <c r="D3219" s="29">
        <v>96</v>
      </c>
      <c r="E3219" s="29" t="s">
        <v>108</v>
      </c>
      <c r="F3219" t="s">
        <v>105</v>
      </c>
      <c r="G3219" s="29">
        <v>2</v>
      </c>
      <c r="H3219" s="29">
        <v>2</v>
      </c>
      <c r="I3219" s="68">
        <v>1.92</v>
      </c>
      <c r="K3219" t="s">
        <v>150</v>
      </c>
      <c r="L3219" t="s">
        <v>5373</v>
      </c>
      <c r="M3219" s="66"/>
      <c r="O3219" t="str">
        <f t="shared" si="50"/>
        <v/>
      </c>
    </row>
    <row r="3220" spans="1:15" x14ac:dyDescent="0.25">
      <c r="A3220" t="s">
        <v>3124</v>
      </c>
      <c r="B3220" s="103">
        <v>5</v>
      </c>
      <c r="C3220" t="s">
        <v>46</v>
      </c>
      <c r="D3220" s="29">
        <v>64</v>
      </c>
      <c r="E3220" s="29" t="s">
        <v>111</v>
      </c>
      <c r="F3220" t="s">
        <v>105</v>
      </c>
      <c r="G3220" s="29">
        <v>1</v>
      </c>
      <c r="H3220" s="29">
        <v>1</v>
      </c>
      <c r="I3220" s="68">
        <v>0.32</v>
      </c>
      <c r="K3220" t="s">
        <v>150</v>
      </c>
      <c r="L3220" t="s">
        <v>5373</v>
      </c>
      <c r="M3220" s="66"/>
      <c r="O3220" t="str">
        <f t="shared" si="50"/>
        <v/>
      </c>
    </row>
    <row r="3221" spans="1:15" x14ac:dyDescent="0.25">
      <c r="A3221" t="s">
        <v>176</v>
      </c>
      <c r="B3221"/>
      <c r="C3221" t="s">
        <v>35</v>
      </c>
      <c r="D3221" s="29">
        <v>1</v>
      </c>
      <c r="E3221" s="29" t="s">
        <v>112</v>
      </c>
      <c r="F3221" t="s">
        <v>113</v>
      </c>
      <c r="G3221" s="29">
        <v>1</v>
      </c>
      <c r="H3221" s="29">
        <v>1</v>
      </c>
      <c r="I3221" s="68">
        <v>1</v>
      </c>
      <c r="K3221" t="s">
        <v>106</v>
      </c>
      <c r="L3221" t="s">
        <v>4261</v>
      </c>
      <c r="M3221" s="66"/>
      <c r="O3221" t="str">
        <f t="shared" si="50"/>
        <v/>
      </c>
    </row>
    <row r="3222" spans="1:15" x14ac:dyDescent="0.25">
      <c r="A3222" t="s">
        <v>176</v>
      </c>
      <c r="B3222"/>
      <c r="C3222" t="s">
        <v>35</v>
      </c>
      <c r="D3222" s="29">
        <v>34</v>
      </c>
      <c r="E3222" s="29" t="s">
        <v>108</v>
      </c>
      <c r="F3222" t="s">
        <v>105</v>
      </c>
      <c r="G3222" s="29">
        <v>1</v>
      </c>
      <c r="H3222" s="29">
        <v>3</v>
      </c>
      <c r="I3222" s="68">
        <v>0.51</v>
      </c>
      <c r="K3222" t="s">
        <v>106</v>
      </c>
      <c r="L3222" t="s">
        <v>4261</v>
      </c>
      <c r="M3222" s="66"/>
      <c r="O3222" t="str">
        <f t="shared" si="50"/>
        <v/>
      </c>
    </row>
    <row r="3223" spans="1:15" x14ac:dyDescent="0.25">
      <c r="A3223" t="s">
        <v>176</v>
      </c>
      <c r="B3223"/>
      <c r="C3223" t="s">
        <v>77</v>
      </c>
      <c r="D3223" s="29">
        <v>34</v>
      </c>
      <c r="E3223" s="29" t="s">
        <v>104</v>
      </c>
      <c r="F3223" t="s">
        <v>105</v>
      </c>
      <c r="G3223" s="29">
        <v>1</v>
      </c>
      <c r="H3223" s="29">
        <v>1</v>
      </c>
      <c r="I3223" s="68">
        <v>0.17</v>
      </c>
      <c r="K3223" t="s">
        <v>106</v>
      </c>
      <c r="L3223" t="s">
        <v>4261</v>
      </c>
      <c r="M3223" s="66" t="s">
        <v>6920</v>
      </c>
      <c r="O3223" t="str">
        <f t="shared" si="50"/>
        <v/>
      </c>
    </row>
    <row r="3224" spans="1:15" x14ac:dyDescent="0.25">
      <c r="A3224" t="s">
        <v>176</v>
      </c>
      <c r="B3224"/>
      <c r="C3224" t="s">
        <v>77</v>
      </c>
      <c r="D3224" s="29">
        <v>34</v>
      </c>
      <c r="E3224" s="29" t="s">
        <v>104</v>
      </c>
      <c r="F3224" t="s">
        <v>105</v>
      </c>
      <c r="G3224" s="29">
        <v>1</v>
      </c>
      <c r="H3224" s="29">
        <v>3</v>
      </c>
      <c r="I3224" s="68">
        <v>0.51</v>
      </c>
      <c r="K3224" t="s">
        <v>106</v>
      </c>
      <c r="L3224" t="s">
        <v>4261</v>
      </c>
      <c r="M3224" s="66" t="s">
        <v>6920</v>
      </c>
      <c r="O3224" t="str">
        <f t="shared" si="50"/>
        <v/>
      </c>
    </row>
    <row r="3225" spans="1:15" x14ac:dyDescent="0.25">
      <c r="A3225" t="s">
        <v>3019</v>
      </c>
      <c r="B3225"/>
      <c r="C3225" t="s">
        <v>77</v>
      </c>
      <c r="D3225" s="29">
        <v>64</v>
      </c>
      <c r="E3225" s="29" t="s">
        <v>104</v>
      </c>
      <c r="F3225" t="s">
        <v>105</v>
      </c>
      <c r="G3225" s="29">
        <v>2</v>
      </c>
      <c r="H3225" s="29">
        <v>1</v>
      </c>
      <c r="I3225" s="68">
        <v>0.64</v>
      </c>
      <c r="K3225" t="s">
        <v>106</v>
      </c>
      <c r="L3225" t="s">
        <v>5374</v>
      </c>
      <c r="M3225" s="66" t="s">
        <v>6906</v>
      </c>
      <c r="O3225" t="str">
        <f t="shared" si="50"/>
        <v/>
      </c>
    </row>
    <row r="3226" spans="1:15" x14ac:dyDescent="0.25">
      <c r="A3226" t="s">
        <v>3019</v>
      </c>
      <c r="B3226"/>
      <c r="C3226" t="s">
        <v>35</v>
      </c>
      <c r="D3226" s="29">
        <v>64</v>
      </c>
      <c r="E3226" s="29" t="s">
        <v>108</v>
      </c>
      <c r="F3226" t="s">
        <v>105</v>
      </c>
      <c r="G3226" s="29">
        <v>2</v>
      </c>
      <c r="H3226" s="29">
        <v>1</v>
      </c>
      <c r="I3226" s="68">
        <v>0.64</v>
      </c>
      <c r="K3226" t="s">
        <v>106</v>
      </c>
      <c r="L3226" t="s">
        <v>5374</v>
      </c>
      <c r="M3226" s="66"/>
      <c r="O3226" t="str">
        <f t="shared" si="50"/>
        <v/>
      </c>
    </row>
    <row r="3227" spans="1:15" x14ac:dyDescent="0.25">
      <c r="A3227" t="s">
        <v>3019</v>
      </c>
      <c r="B3227"/>
      <c r="C3227" t="s">
        <v>46</v>
      </c>
      <c r="D3227" s="29">
        <v>96</v>
      </c>
      <c r="E3227" s="29" t="s">
        <v>111</v>
      </c>
      <c r="F3227" t="s">
        <v>105</v>
      </c>
      <c r="G3227" s="29">
        <v>3</v>
      </c>
      <c r="H3227" s="29">
        <v>1</v>
      </c>
      <c r="I3227" s="68">
        <v>1.44</v>
      </c>
      <c r="K3227" t="s">
        <v>106</v>
      </c>
      <c r="L3227" t="s">
        <v>5374</v>
      </c>
      <c r="M3227" s="66"/>
      <c r="O3227" t="str">
        <f t="shared" si="50"/>
        <v/>
      </c>
    </row>
    <row r="3228" spans="1:15" x14ac:dyDescent="0.25">
      <c r="A3228" t="s">
        <v>3111</v>
      </c>
      <c r="B3228" s="103">
        <v>5</v>
      </c>
      <c r="C3228" t="s">
        <v>77</v>
      </c>
      <c r="D3228" s="29">
        <v>96</v>
      </c>
      <c r="E3228" s="29" t="s">
        <v>104</v>
      </c>
      <c r="F3228" t="s">
        <v>105</v>
      </c>
      <c r="G3228" s="29">
        <v>2</v>
      </c>
      <c r="H3228" s="29">
        <v>1</v>
      </c>
      <c r="I3228" s="68">
        <v>0.96</v>
      </c>
      <c r="K3228" t="s">
        <v>150</v>
      </c>
      <c r="L3228" t="s">
        <v>5375</v>
      </c>
      <c r="M3228" s="66" t="s">
        <v>6906</v>
      </c>
      <c r="O3228" t="str">
        <f t="shared" si="50"/>
        <v/>
      </c>
    </row>
    <row r="3229" spans="1:15" x14ac:dyDescent="0.25">
      <c r="A3229" t="s">
        <v>3111</v>
      </c>
      <c r="B3229" s="103">
        <v>5</v>
      </c>
      <c r="C3229" t="s">
        <v>35</v>
      </c>
      <c r="D3229" s="29">
        <v>96</v>
      </c>
      <c r="E3229" s="29" t="s">
        <v>108</v>
      </c>
      <c r="F3229" t="s">
        <v>105</v>
      </c>
      <c r="G3229" s="29">
        <v>1</v>
      </c>
      <c r="H3229" s="29">
        <v>2</v>
      </c>
      <c r="I3229" s="68">
        <v>0.96</v>
      </c>
      <c r="K3229" t="s">
        <v>150</v>
      </c>
      <c r="L3229" t="s">
        <v>5375</v>
      </c>
      <c r="M3229" s="66"/>
      <c r="O3229" t="str">
        <f t="shared" si="50"/>
        <v/>
      </c>
    </row>
    <row r="3230" spans="1:15" x14ac:dyDescent="0.25">
      <c r="A3230" t="s">
        <v>3240</v>
      </c>
      <c r="B3230"/>
      <c r="C3230" t="s">
        <v>77</v>
      </c>
      <c r="D3230" s="29">
        <v>3</v>
      </c>
      <c r="E3230" s="29" t="s">
        <v>114</v>
      </c>
      <c r="F3230" t="s">
        <v>113</v>
      </c>
      <c r="G3230" s="29">
        <v>1</v>
      </c>
      <c r="H3230" s="29">
        <v>3</v>
      </c>
      <c r="I3230" s="68">
        <v>9</v>
      </c>
      <c r="K3230" t="s">
        <v>106</v>
      </c>
      <c r="L3230" t="s">
        <v>5376</v>
      </c>
      <c r="M3230" s="66" t="s">
        <v>6906</v>
      </c>
      <c r="O3230" t="str">
        <f t="shared" si="50"/>
        <v/>
      </c>
    </row>
    <row r="3231" spans="1:15" x14ac:dyDescent="0.25">
      <c r="A3231" t="s">
        <v>3240</v>
      </c>
      <c r="B3231"/>
      <c r="C3231" t="s">
        <v>77</v>
      </c>
      <c r="D3231" s="29">
        <v>96</v>
      </c>
      <c r="E3231" s="29" t="s">
        <v>104</v>
      </c>
      <c r="F3231" t="s">
        <v>105</v>
      </c>
      <c r="G3231" s="29">
        <v>1</v>
      </c>
      <c r="H3231" s="29">
        <v>1</v>
      </c>
      <c r="I3231" s="68">
        <v>0.48</v>
      </c>
      <c r="K3231" t="s">
        <v>106</v>
      </c>
      <c r="L3231" t="s">
        <v>5376</v>
      </c>
      <c r="M3231" s="66" t="s">
        <v>6906</v>
      </c>
      <c r="O3231" t="str">
        <f t="shared" si="50"/>
        <v/>
      </c>
    </row>
    <row r="3232" spans="1:15" x14ac:dyDescent="0.25">
      <c r="A3232" t="s">
        <v>3240</v>
      </c>
      <c r="B3232"/>
      <c r="C3232" t="s">
        <v>35</v>
      </c>
      <c r="D3232" s="29">
        <v>2</v>
      </c>
      <c r="E3232" s="29" t="s">
        <v>112</v>
      </c>
      <c r="F3232" t="s">
        <v>113</v>
      </c>
      <c r="G3232" s="29">
        <v>1</v>
      </c>
      <c r="H3232" s="29">
        <v>3</v>
      </c>
      <c r="I3232" s="68">
        <v>6</v>
      </c>
      <c r="K3232" t="s">
        <v>106</v>
      </c>
      <c r="L3232" t="s">
        <v>5376</v>
      </c>
      <c r="M3232" s="66"/>
      <c r="O3232" t="str">
        <f t="shared" si="50"/>
        <v/>
      </c>
    </row>
    <row r="3233" spans="1:15" x14ac:dyDescent="0.25">
      <c r="A3233" t="s">
        <v>3240</v>
      </c>
      <c r="B3233"/>
      <c r="C3233" t="s">
        <v>35</v>
      </c>
      <c r="D3233" s="29">
        <v>96</v>
      </c>
      <c r="E3233" s="29" t="s">
        <v>108</v>
      </c>
      <c r="F3233" t="s">
        <v>105</v>
      </c>
      <c r="G3233" s="29">
        <v>1</v>
      </c>
      <c r="H3233" s="29">
        <v>1</v>
      </c>
      <c r="I3233" s="68">
        <v>0.48</v>
      </c>
      <c r="K3233" t="s">
        <v>106</v>
      </c>
      <c r="L3233" t="s">
        <v>5376</v>
      </c>
      <c r="M3233" s="66"/>
      <c r="O3233" t="str">
        <f t="shared" si="50"/>
        <v/>
      </c>
    </row>
    <row r="3234" spans="1:15" x14ac:dyDescent="0.25">
      <c r="A3234" t="s">
        <v>3240</v>
      </c>
      <c r="B3234"/>
      <c r="C3234" t="s">
        <v>46</v>
      </c>
      <c r="D3234" s="29">
        <v>64</v>
      </c>
      <c r="E3234" s="29" t="s">
        <v>111</v>
      </c>
      <c r="F3234" t="s">
        <v>105</v>
      </c>
      <c r="G3234" s="29">
        <v>1</v>
      </c>
      <c r="H3234" s="29">
        <v>1</v>
      </c>
      <c r="I3234" s="68">
        <v>0.32</v>
      </c>
      <c r="K3234" t="s">
        <v>106</v>
      </c>
      <c r="L3234" t="s">
        <v>5376</v>
      </c>
      <c r="M3234" s="66"/>
      <c r="O3234" t="str">
        <f t="shared" si="50"/>
        <v/>
      </c>
    </row>
    <row r="3235" spans="1:15" x14ac:dyDescent="0.25">
      <c r="A3235" t="s">
        <v>1844</v>
      </c>
      <c r="B3235" s="103">
        <v>12</v>
      </c>
      <c r="C3235" t="s">
        <v>77</v>
      </c>
      <c r="D3235" s="29">
        <v>96</v>
      </c>
      <c r="E3235" s="29" t="s">
        <v>104</v>
      </c>
      <c r="F3235" t="s">
        <v>105</v>
      </c>
      <c r="G3235" s="29">
        <v>4</v>
      </c>
      <c r="H3235" s="29">
        <v>1</v>
      </c>
      <c r="I3235" s="68">
        <v>1.92</v>
      </c>
      <c r="K3235" t="s">
        <v>150</v>
      </c>
      <c r="L3235" t="s">
        <v>5377</v>
      </c>
      <c r="M3235" s="66" t="s">
        <v>6906</v>
      </c>
      <c r="O3235" t="str">
        <f t="shared" si="50"/>
        <v/>
      </c>
    </row>
    <row r="3236" spans="1:15" x14ac:dyDescent="0.25">
      <c r="A3236" t="s">
        <v>1844</v>
      </c>
      <c r="C3236" t="s">
        <v>35</v>
      </c>
      <c r="D3236" s="29">
        <v>96</v>
      </c>
      <c r="E3236" s="29" t="s">
        <v>108</v>
      </c>
      <c r="F3236" t="s">
        <v>105</v>
      </c>
      <c r="G3236" s="29">
        <v>6</v>
      </c>
      <c r="H3236" s="29">
        <v>1</v>
      </c>
      <c r="I3236" s="68">
        <v>2.88</v>
      </c>
      <c r="K3236" t="s">
        <v>150</v>
      </c>
      <c r="L3236" t="s">
        <v>5377</v>
      </c>
      <c r="M3236" s="66"/>
      <c r="O3236" t="str">
        <f t="shared" si="50"/>
        <v/>
      </c>
    </row>
    <row r="3237" spans="1:15" x14ac:dyDescent="0.25">
      <c r="A3237" t="s">
        <v>1844</v>
      </c>
      <c r="C3237" t="s">
        <v>46</v>
      </c>
      <c r="D3237" s="29">
        <v>96</v>
      </c>
      <c r="E3237" s="29" t="s">
        <v>111</v>
      </c>
      <c r="F3237" t="s">
        <v>105</v>
      </c>
      <c r="G3237" s="29">
        <v>1</v>
      </c>
      <c r="H3237" s="29">
        <v>1</v>
      </c>
      <c r="I3237" s="68">
        <v>0.48</v>
      </c>
      <c r="K3237" t="s">
        <v>150</v>
      </c>
      <c r="L3237" t="s">
        <v>5377</v>
      </c>
      <c r="M3237" s="66"/>
      <c r="O3237" t="str">
        <f t="shared" si="50"/>
        <v/>
      </c>
    </row>
    <row r="3238" spans="1:15" x14ac:dyDescent="0.25">
      <c r="A3238" t="s">
        <v>3020</v>
      </c>
      <c r="B3238"/>
      <c r="C3238" t="s">
        <v>77</v>
      </c>
      <c r="D3238" s="29">
        <v>96</v>
      </c>
      <c r="E3238" s="29" t="s">
        <v>104</v>
      </c>
      <c r="F3238" t="s">
        <v>105</v>
      </c>
      <c r="G3238" s="29">
        <v>1</v>
      </c>
      <c r="H3238" s="29">
        <v>1</v>
      </c>
      <c r="I3238" s="68">
        <v>0.48</v>
      </c>
      <c r="K3238" t="s">
        <v>106</v>
      </c>
      <c r="L3238" t="s">
        <v>5378</v>
      </c>
      <c r="M3238" s="66" t="s">
        <v>6906</v>
      </c>
      <c r="O3238" t="str">
        <f t="shared" si="50"/>
        <v/>
      </c>
    </row>
    <row r="3239" spans="1:15" x14ac:dyDescent="0.25">
      <c r="A3239" t="s">
        <v>3020</v>
      </c>
      <c r="B3239"/>
      <c r="C3239" t="s">
        <v>35</v>
      </c>
      <c r="D3239" s="29">
        <v>96</v>
      </c>
      <c r="E3239" s="29" t="s">
        <v>108</v>
      </c>
      <c r="F3239" t="s">
        <v>105</v>
      </c>
      <c r="G3239" s="29">
        <v>2</v>
      </c>
      <c r="H3239" s="29">
        <v>1</v>
      </c>
      <c r="I3239" s="68">
        <v>0.96</v>
      </c>
      <c r="K3239" t="s">
        <v>106</v>
      </c>
      <c r="L3239" t="s">
        <v>5378</v>
      </c>
      <c r="M3239" s="66"/>
      <c r="O3239" t="str">
        <f t="shared" si="50"/>
        <v/>
      </c>
    </row>
    <row r="3240" spans="1:15" x14ac:dyDescent="0.25">
      <c r="A3240" t="s">
        <v>3020</v>
      </c>
      <c r="B3240"/>
      <c r="C3240" t="s">
        <v>46</v>
      </c>
      <c r="D3240" s="29">
        <v>96</v>
      </c>
      <c r="E3240" s="29" t="s">
        <v>111</v>
      </c>
      <c r="F3240" t="s">
        <v>105</v>
      </c>
      <c r="G3240" s="29">
        <v>2</v>
      </c>
      <c r="H3240" s="29">
        <v>1</v>
      </c>
      <c r="I3240" s="68">
        <v>0.96</v>
      </c>
      <c r="K3240" t="s">
        <v>106</v>
      </c>
      <c r="L3240" t="s">
        <v>5378</v>
      </c>
      <c r="M3240" s="66"/>
      <c r="O3240" t="str">
        <f t="shared" si="50"/>
        <v/>
      </c>
    </row>
    <row r="3241" spans="1:15" x14ac:dyDescent="0.25">
      <c r="A3241" t="s">
        <v>1808</v>
      </c>
      <c r="B3241" s="103">
        <v>6</v>
      </c>
      <c r="C3241" t="s">
        <v>77</v>
      </c>
      <c r="D3241" s="29">
        <v>1</v>
      </c>
      <c r="E3241" s="29" t="s">
        <v>114</v>
      </c>
      <c r="F3241" t="s">
        <v>113</v>
      </c>
      <c r="G3241" s="29">
        <v>1</v>
      </c>
      <c r="H3241" s="29">
        <v>1</v>
      </c>
      <c r="I3241" s="68">
        <v>1</v>
      </c>
      <c r="K3241" t="s">
        <v>150</v>
      </c>
      <c r="L3241" t="s">
        <v>5379</v>
      </c>
      <c r="M3241" s="66" t="s">
        <v>6906</v>
      </c>
      <c r="O3241" t="str">
        <f t="shared" si="50"/>
        <v/>
      </c>
    </row>
    <row r="3242" spans="1:15" x14ac:dyDescent="0.25">
      <c r="A3242" t="s">
        <v>1808</v>
      </c>
      <c r="C3242" t="s">
        <v>35</v>
      </c>
      <c r="D3242" s="29">
        <v>96</v>
      </c>
      <c r="E3242" s="29" t="s">
        <v>108</v>
      </c>
      <c r="F3242" t="s">
        <v>105</v>
      </c>
      <c r="G3242" s="29">
        <v>2</v>
      </c>
      <c r="H3242" s="29">
        <v>1</v>
      </c>
      <c r="I3242" s="68">
        <v>0.96</v>
      </c>
      <c r="K3242" t="s">
        <v>150</v>
      </c>
      <c r="L3242" t="s">
        <v>5379</v>
      </c>
      <c r="M3242" s="66"/>
      <c r="O3242" t="str">
        <f t="shared" si="50"/>
        <v/>
      </c>
    </row>
    <row r="3243" spans="1:15" x14ac:dyDescent="0.25">
      <c r="A3243" t="s">
        <v>1808</v>
      </c>
      <c r="C3243" t="s">
        <v>46</v>
      </c>
      <c r="D3243" s="29">
        <v>96</v>
      </c>
      <c r="E3243" s="29" t="s">
        <v>111</v>
      </c>
      <c r="F3243" t="s">
        <v>105</v>
      </c>
      <c r="G3243" s="29">
        <v>2</v>
      </c>
      <c r="H3243" s="29">
        <v>1</v>
      </c>
      <c r="I3243" s="68">
        <v>0.96</v>
      </c>
      <c r="K3243" t="s">
        <v>150</v>
      </c>
      <c r="L3243" t="s">
        <v>5379</v>
      </c>
      <c r="M3243" s="66"/>
      <c r="O3243" t="str">
        <f t="shared" si="50"/>
        <v/>
      </c>
    </row>
    <row r="3244" spans="1:15" x14ac:dyDescent="0.25">
      <c r="A3244" t="s">
        <v>3112</v>
      </c>
      <c r="B3244" s="103">
        <v>5</v>
      </c>
      <c r="C3244" t="s">
        <v>77</v>
      </c>
      <c r="D3244" s="29">
        <v>96</v>
      </c>
      <c r="E3244" s="29" t="s">
        <v>104</v>
      </c>
      <c r="F3244" t="s">
        <v>105</v>
      </c>
      <c r="G3244" s="29">
        <v>2</v>
      </c>
      <c r="H3244" s="29">
        <v>1</v>
      </c>
      <c r="I3244" s="68">
        <v>0.96</v>
      </c>
      <c r="K3244" t="s">
        <v>150</v>
      </c>
      <c r="L3244" t="s">
        <v>5380</v>
      </c>
      <c r="M3244" s="66" t="s">
        <v>6906</v>
      </c>
      <c r="O3244" t="str">
        <f t="shared" si="50"/>
        <v/>
      </c>
    </row>
    <row r="3245" spans="1:15" x14ac:dyDescent="0.25">
      <c r="A3245" t="s">
        <v>3112</v>
      </c>
      <c r="B3245" s="103">
        <v>5</v>
      </c>
      <c r="C3245" t="s">
        <v>35</v>
      </c>
      <c r="D3245" s="29">
        <v>96</v>
      </c>
      <c r="E3245" s="29" t="s">
        <v>108</v>
      </c>
      <c r="F3245" t="s">
        <v>105</v>
      </c>
      <c r="G3245" s="29">
        <v>1</v>
      </c>
      <c r="H3245" s="29">
        <v>2</v>
      </c>
      <c r="I3245" s="68">
        <v>0.96</v>
      </c>
      <c r="K3245" t="s">
        <v>150</v>
      </c>
      <c r="L3245" t="s">
        <v>5380</v>
      </c>
      <c r="M3245" s="66"/>
      <c r="O3245" t="str">
        <f t="shared" si="50"/>
        <v/>
      </c>
    </row>
    <row r="3246" spans="1:15" x14ac:dyDescent="0.25">
      <c r="A3246" t="s">
        <v>3112</v>
      </c>
      <c r="B3246" s="103">
        <v>5</v>
      </c>
      <c r="C3246" t="s">
        <v>46</v>
      </c>
      <c r="D3246" s="29">
        <v>64</v>
      </c>
      <c r="E3246" s="29" t="s">
        <v>111</v>
      </c>
      <c r="F3246" t="s">
        <v>105</v>
      </c>
      <c r="G3246" s="29">
        <v>1</v>
      </c>
      <c r="H3246" s="29">
        <v>1</v>
      </c>
      <c r="I3246" s="68">
        <v>0.32</v>
      </c>
      <c r="K3246" t="s">
        <v>150</v>
      </c>
      <c r="L3246" t="s">
        <v>5380</v>
      </c>
      <c r="M3246" s="66"/>
      <c r="O3246" t="str">
        <f t="shared" si="50"/>
        <v/>
      </c>
    </row>
    <row r="3247" spans="1:15" x14ac:dyDescent="0.25">
      <c r="A3247" t="s">
        <v>455</v>
      </c>
      <c r="C3247" t="s">
        <v>35</v>
      </c>
      <c r="D3247" s="29">
        <v>96</v>
      </c>
      <c r="E3247" s="29" t="s">
        <v>108</v>
      </c>
      <c r="F3247" t="s">
        <v>105</v>
      </c>
      <c r="G3247" s="29">
        <v>3</v>
      </c>
      <c r="H3247" s="29">
        <v>1</v>
      </c>
      <c r="I3247" s="68">
        <v>1.44</v>
      </c>
      <c r="K3247" t="s">
        <v>150</v>
      </c>
      <c r="L3247" t="s">
        <v>5381</v>
      </c>
      <c r="M3247" s="66"/>
      <c r="O3247" t="str">
        <f t="shared" si="50"/>
        <v/>
      </c>
    </row>
    <row r="3248" spans="1:15" x14ac:dyDescent="0.25">
      <c r="A3248" t="s">
        <v>455</v>
      </c>
      <c r="C3248" t="s">
        <v>46</v>
      </c>
      <c r="D3248" s="29">
        <v>96</v>
      </c>
      <c r="E3248" s="29" t="s">
        <v>111</v>
      </c>
      <c r="F3248" t="s">
        <v>105</v>
      </c>
      <c r="G3248" s="29">
        <v>1</v>
      </c>
      <c r="H3248" s="29">
        <v>1</v>
      </c>
      <c r="I3248" s="68">
        <v>0.48</v>
      </c>
      <c r="K3248" t="s">
        <v>150</v>
      </c>
      <c r="L3248" t="s">
        <v>5381</v>
      </c>
      <c r="M3248" s="66"/>
      <c r="O3248" t="str">
        <f t="shared" si="50"/>
        <v/>
      </c>
    </row>
    <row r="3249" spans="1:15" x14ac:dyDescent="0.25">
      <c r="A3249" t="s">
        <v>455</v>
      </c>
      <c r="C3249" t="s">
        <v>46</v>
      </c>
      <c r="D3249" s="29">
        <v>64</v>
      </c>
      <c r="E3249" s="29" t="s">
        <v>111</v>
      </c>
      <c r="F3249" t="s">
        <v>105</v>
      </c>
      <c r="G3249" s="29">
        <v>1</v>
      </c>
      <c r="H3249" s="29">
        <v>1</v>
      </c>
      <c r="I3249" s="68">
        <v>0.32</v>
      </c>
      <c r="K3249" t="s">
        <v>150</v>
      </c>
      <c r="L3249" t="s">
        <v>5381</v>
      </c>
      <c r="M3249" s="66"/>
      <c r="O3249" t="str">
        <f t="shared" si="50"/>
        <v/>
      </c>
    </row>
    <row r="3250" spans="1:15" x14ac:dyDescent="0.25">
      <c r="A3250" t="s">
        <v>455</v>
      </c>
      <c r="B3250" s="103">
        <v>16</v>
      </c>
      <c r="C3250" t="s">
        <v>77</v>
      </c>
      <c r="D3250" s="29">
        <v>4</v>
      </c>
      <c r="E3250" s="29" t="s">
        <v>114</v>
      </c>
      <c r="F3250" t="s">
        <v>113</v>
      </c>
      <c r="G3250" s="29">
        <v>1</v>
      </c>
      <c r="H3250" s="29">
        <v>1</v>
      </c>
      <c r="I3250" s="68">
        <v>4</v>
      </c>
      <c r="K3250" t="s">
        <v>150</v>
      </c>
      <c r="L3250" t="s">
        <v>5381</v>
      </c>
      <c r="M3250" s="66" t="s">
        <v>6906</v>
      </c>
      <c r="O3250" t="str">
        <f t="shared" si="50"/>
        <v/>
      </c>
    </row>
    <row r="3251" spans="1:15" x14ac:dyDescent="0.25">
      <c r="A3251" t="s">
        <v>1425</v>
      </c>
      <c r="B3251"/>
      <c r="C3251" t="s">
        <v>77</v>
      </c>
      <c r="D3251" s="29">
        <v>3</v>
      </c>
      <c r="E3251" s="29" t="s">
        <v>114</v>
      </c>
      <c r="F3251" t="s">
        <v>113</v>
      </c>
      <c r="G3251" s="29">
        <v>1</v>
      </c>
      <c r="H3251" s="29">
        <v>1</v>
      </c>
      <c r="I3251" s="68">
        <v>3</v>
      </c>
      <c r="K3251" t="s">
        <v>106</v>
      </c>
      <c r="L3251" t="s">
        <v>5382</v>
      </c>
      <c r="M3251" s="66" t="s">
        <v>6906</v>
      </c>
      <c r="O3251" t="str">
        <f t="shared" si="50"/>
        <v/>
      </c>
    </row>
    <row r="3252" spans="1:15" x14ac:dyDescent="0.25">
      <c r="A3252" t="s">
        <v>1425</v>
      </c>
      <c r="B3252"/>
      <c r="C3252" t="s">
        <v>35</v>
      </c>
      <c r="D3252" s="29">
        <v>3</v>
      </c>
      <c r="E3252" s="29" t="s">
        <v>112</v>
      </c>
      <c r="F3252" t="s">
        <v>113</v>
      </c>
      <c r="G3252" s="29">
        <v>1</v>
      </c>
      <c r="H3252" s="29">
        <v>1</v>
      </c>
      <c r="I3252" s="68">
        <v>3</v>
      </c>
      <c r="K3252" t="s">
        <v>106</v>
      </c>
      <c r="L3252" t="s">
        <v>5382</v>
      </c>
      <c r="M3252" s="66"/>
      <c r="O3252" t="str">
        <f t="shared" si="50"/>
        <v/>
      </c>
    </row>
    <row r="3253" spans="1:15" x14ac:dyDescent="0.25">
      <c r="A3253" t="s">
        <v>1425</v>
      </c>
      <c r="B3253"/>
      <c r="C3253" t="s">
        <v>46</v>
      </c>
      <c r="D3253" s="29">
        <v>96</v>
      </c>
      <c r="E3253" s="29" t="s">
        <v>111</v>
      </c>
      <c r="F3253" t="s">
        <v>105</v>
      </c>
      <c r="G3253" s="29">
        <v>3</v>
      </c>
      <c r="H3253" s="29">
        <v>1</v>
      </c>
      <c r="I3253" s="68">
        <v>1.44</v>
      </c>
      <c r="K3253" t="s">
        <v>106</v>
      </c>
      <c r="L3253" t="s">
        <v>5382</v>
      </c>
      <c r="M3253" s="66"/>
      <c r="O3253" t="str">
        <f t="shared" si="50"/>
        <v/>
      </c>
    </row>
    <row r="3254" spans="1:15" x14ac:dyDescent="0.25">
      <c r="A3254" t="s">
        <v>3125</v>
      </c>
      <c r="B3254" s="103">
        <v>5</v>
      </c>
      <c r="C3254" t="s">
        <v>77</v>
      </c>
      <c r="D3254" s="29">
        <v>96</v>
      </c>
      <c r="E3254" s="29" t="s">
        <v>104</v>
      </c>
      <c r="F3254" t="s">
        <v>105</v>
      </c>
      <c r="G3254" s="29">
        <v>2</v>
      </c>
      <c r="H3254" s="29">
        <v>1</v>
      </c>
      <c r="I3254" s="68">
        <v>0.96</v>
      </c>
      <c r="K3254" t="s">
        <v>150</v>
      </c>
      <c r="L3254" t="s">
        <v>5383</v>
      </c>
      <c r="M3254" s="66" t="s">
        <v>6906</v>
      </c>
      <c r="O3254" t="str">
        <f t="shared" si="50"/>
        <v/>
      </c>
    </row>
    <row r="3255" spans="1:15" x14ac:dyDescent="0.25">
      <c r="A3255" t="s">
        <v>3125</v>
      </c>
      <c r="B3255" s="103">
        <v>5</v>
      </c>
      <c r="C3255" t="s">
        <v>35</v>
      </c>
      <c r="D3255" s="29">
        <v>96</v>
      </c>
      <c r="E3255" s="29" t="s">
        <v>108</v>
      </c>
      <c r="F3255" t="s">
        <v>105</v>
      </c>
      <c r="G3255" s="29">
        <v>3</v>
      </c>
      <c r="H3255" s="29">
        <v>2</v>
      </c>
      <c r="I3255" s="68">
        <v>2.88</v>
      </c>
      <c r="K3255" t="s">
        <v>150</v>
      </c>
      <c r="L3255" t="s">
        <v>5383</v>
      </c>
      <c r="M3255" s="66"/>
      <c r="O3255" t="str">
        <f t="shared" si="50"/>
        <v/>
      </c>
    </row>
    <row r="3256" spans="1:15" x14ac:dyDescent="0.25">
      <c r="A3256" t="s">
        <v>3125</v>
      </c>
      <c r="B3256" s="103">
        <v>5</v>
      </c>
      <c r="C3256" t="s">
        <v>46</v>
      </c>
      <c r="D3256" s="29">
        <v>64</v>
      </c>
      <c r="E3256" s="29" t="s">
        <v>111</v>
      </c>
      <c r="F3256" t="s">
        <v>105</v>
      </c>
      <c r="G3256" s="29">
        <v>1</v>
      </c>
      <c r="H3256" s="29">
        <v>1</v>
      </c>
      <c r="I3256" s="68">
        <v>0.32</v>
      </c>
      <c r="K3256" t="s">
        <v>150</v>
      </c>
      <c r="L3256" t="s">
        <v>5383</v>
      </c>
      <c r="M3256" s="66"/>
      <c r="O3256" t="str">
        <f t="shared" si="50"/>
        <v/>
      </c>
    </row>
    <row r="3257" spans="1:15" x14ac:dyDescent="0.25">
      <c r="A3257" t="s">
        <v>3021</v>
      </c>
      <c r="B3257"/>
      <c r="C3257" t="s">
        <v>77</v>
      </c>
      <c r="D3257" s="29">
        <v>1</v>
      </c>
      <c r="E3257" s="29" t="s">
        <v>114</v>
      </c>
      <c r="F3257" t="s">
        <v>113</v>
      </c>
      <c r="G3257" s="29">
        <v>1</v>
      </c>
      <c r="H3257" s="29">
        <v>2</v>
      </c>
      <c r="I3257" s="68">
        <v>2</v>
      </c>
      <c r="K3257" t="s">
        <v>106</v>
      </c>
      <c r="L3257" t="s">
        <v>4335</v>
      </c>
      <c r="M3257" s="66" t="s">
        <v>6920</v>
      </c>
      <c r="O3257" t="str">
        <f t="shared" si="50"/>
        <v/>
      </c>
    </row>
    <row r="3258" spans="1:15" x14ac:dyDescent="0.25">
      <c r="A3258" t="s">
        <v>3021</v>
      </c>
      <c r="B3258"/>
      <c r="C3258" t="s">
        <v>35</v>
      </c>
      <c r="D3258" s="29">
        <v>1</v>
      </c>
      <c r="E3258" s="29" t="s">
        <v>112</v>
      </c>
      <c r="F3258" t="s">
        <v>113</v>
      </c>
      <c r="G3258" s="29">
        <v>1</v>
      </c>
      <c r="H3258" s="29">
        <v>2</v>
      </c>
      <c r="I3258" s="68">
        <v>2</v>
      </c>
      <c r="K3258" t="s">
        <v>106</v>
      </c>
      <c r="L3258" t="s">
        <v>4335</v>
      </c>
      <c r="M3258" s="66"/>
      <c r="O3258" t="str">
        <f t="shared" si="50"/>
        <v/>
      </c>
    </row>
    <row r="3259" spans="1:15" x14ac:dyDescent="0.25">
      <c r="A3259" t="s">
        <v>1715</v>
      </c>
      <c r="B3259" s="103">
        <v>126</v>
      </c>
      <c r="C3259" t="s">
        <v>77</v>
      </c>
      <c r="D3259" s="29">
        <v>4</v>
      </c>
      <c r="E3259" s="29" t="s">
        <v>114</v>
      </c>
      <c r="F3259" t="s">
        <v>113</v>
      </c>
      <c r="G3259" s="29">
        <v>2</v>
      </c>
      <c r="H3259" s="29">
        <v>3</v>
      </c>
      <c r="I3259" s="68">
        <v>24</v>
      </c>
      <c r="K3259" t="s">
        <v>150</v>
      </c>
      <c r="L3259" t="s">
        <v>5384</v>
      </c>
      <c r="M3259" s="66" t="s">
        <v>6906</v>
      </c>
      <c r="O3259" t="str">
        <f t="shared" si="50"/>
        <v/>
      </c>
    </row>
    <row r="3260" spans="1:15" x14ac:dyDescent="0.25">
      <c r="A3260" t="s">
        <v>1715</v>
      </c>
      <c r="C3260" t="s">
        <v>35</v>
      </c>
      <c r="D3260" s="29">
        <v>4</v>
      </c>
      <c r="E3260" s="29" t="s">
        <v>112</v>
      </c>
      <c r="F3260" t="s">
        <v>113</v>
      </c>
      <c r="G3260" s="29">
        <v>2</v>
      </c>
      <c r="H3260" s="29">
        <v>2</v>
      </c>
      <c r="I3260" s="68">
        <v>16</v>
      </c>
      <c r="K3260" t="s">
        <v>150</v>
      </c>
      <c r="L3260" t="s">
        <v>5384</v>
      </c>
      <c r="M3260" s="66"/>
      <c r="O3260" t="str">
        <f t="shared" si="50"/>
        <v/>
      </c>
    </row>
    <row r="3261" spans="1:15" x14ac:dyDescent="0.25">
      <c r="A3261" t="s">
        <v>1715</v>
      </c>
      <c r="C3261" t="s">
        <v>46</v>
      </c>
      <c r="D3261" s="29">
        <v>64</v>
      </c>
      <c r="E3261" s="29" t="s">
        <v>111</v>
      </c>
      <c r="F3261" t="s">
        <v>105</v>
      </c>
      <c r="G3261" s="29">
        <v>2</v>
      </c>
      <c r="H3261" s="29">
        <v>1</v>
      </c>
      <c r="I3261" s="68">
        <v>0.64</v>
      </c>
      <c r="K3261" t="s">
        <v>150</v>
      </c>
      <c r="L3261" t="s">
        <v>5384</v>
      </c>
      <c r="M3261" s="66"/>
      <c r="O3261" t="str">
        <f t="shared" si="50"/>
        <v/>
      </c>
    </row>
    <row r="3262" spans="1:15" x14ac:dyDescent="0.25">
      <c r="A3262" t="s">
        <v>1922</v>
      </c>
      <c r="B3262"/>
      <c r="C3262" t="s">
        <v>77</v>
      </c>
      <c r="D3262" s="29">
        <v>4</v>
      </c>
      <c r="E3262" s="29" t="s">
        <v>114</v>
      </c>
      <c r="F3262" t="s">
        <v>113</v>
      </c>
      <c r="G3262" s="29">
        <v>1</v>
      </c>
      <c r="H3262" s="29">
        <v>2</v>
      </c>
      <c r="I3262" s="68">
        <v>8</v>
      </c>
      <c r="K3262" t="s">
        <v>106</v>
      </c>
      <c r="L3262" t="s">
        <v>4196</v>
      </c>
      <c r="M3262" s="66" t="s">
        <v>6920</v>
      </c>
      <c r="O3262" t="str">
        <f t="shared" si="50"/>
        <v/>
      </c>
    </row>
    <row r="3263" spans="1:15" x14ac:dyDescent="0.25">
      <c r="A3263" t="s">
        <v>1922</v>
      </c>
      <c r="B3263"/>
      <c r="C3263" t="s">
        <v>35</v>
      </c>
      <c r="D3263" s="29">
        <v>2</v>
      </c>
      <c r="E3263" s="29" t="s">
        <v>112</v>
      </c>
      <c r="F3263" t="s">
        <v>113</v>
      </c>
      <c r="G3263" s="29">
        <v>1</v>
      </c>
      <c r="H3263" s="29">
        <v>1</v>
      </c>
      <c r="I3263" s="68">
        <v>2</v>
      </c>
      <c r="K3263" t="s">
        <v>106</v>
      </c>
      <c r="L3263" t="s">
        <v>4196</v>
      </c>
      <c r="M3263" s="66"/>
      <c r="O3263" t="str">
        <f t="shared" si="50"/>
        <v/>
      </c>
    </row>
    <row r="3264" spans="1:15" x14ac:dyDescent="0.25">
      <c r="A3264" t="s">
        <v>1922</v>
      </c>
      <c r="B3264"/>
      <c r="C3264" t="s">
        <v>35</v>
      </c>
      <c r="D3264" s="29">
        <v>4</v>
      </c>
      <c r="E3264" s="29" t="s">
        <v>112</v>
      </c>
      <c r="F3264" t="s">
        <v>113</v>
      </c>
      <c r="G3264" s="29">
        <v>1</v>
      </c>
      <c r="H3264" s="29">
        <v>2</v>
      </c>
      <c r="I3264" s="68">
        <v>8</v>
      </c>
      <c r="K3264" t="s">
        <v>106</v>
      </c>
      <c r="L3264" t="s">
        <v>4196</v>
      </c>
      <c r="M3264" s="66"/>
      <c r="O3264" t="str">
        <f t="shared" si="50"/>
        <v/>
      </c>
    </row>
    <row r="3265" spans="1:15" x14ac:dyDescent="0.25">
      <c r="A3265" t="s">
        <v>1348</v>
      </c>
      <c r="C3265" t="s">
        <v>77</v>
      </c>
      <c r="D3265" s="29">
        <v>2</v>
      </c>
      <c r="E3265" s="29" t="s">
        <v>616</v>
      </c>
      <c r="F3265" t="s">
        <v>113</v>
      </c>
      <c r="G3265" s="29">
        <v>1</v>
      </c>
      <c r="H3265" s="29">
        <v>1</v>
      </c>
      <c r="I3265" s="68">
        <v>2</v>
      </c>
      <c r="K3265" t="s">
        <v>150</v>
      </c>
      <c r="L3265" t="s">
        <v>5385</v>
      </c>
      <c r="M3265" s="66" t="s">
        <v>6906</v>
      </c>
      <c r="O3265" t="str">
        <f t="shared" si="50"/>
        <v/>
      </c>
    </row>
    <row r="3266" spans="1:15" x14ac:dyDescent="0.25">
      <c r="A3266" t="s">
        <v>1348</v>
      </c>
      <c r="C3266" t="s">
        <v>35</v>
      </c>
      <c r="D3266" s="29">
        <v>2</v>
      </c>
      <c r="E3266" s="29" t="s">
        <v>112</v>
      </c>
      <c r="F3266" t="s">
        <v>113</v>
      </c>
      <c r="G3266" s="29">
        <v>1</v>
      </c>
      <c r="H3266" s="29">
        <v>2</v>
      </c>
      <c r="I3266" s="68">
        <v>4</v>
      </c>
      <c r="K3266" t="s">
        <v>150</v>
      </c>
      <c r="L3266" t="s">
        <v>5385</v>
      </c>
      <c r="M3266" s="66"/>
      <c r="O3266" t="str">
        <f t="shared" si="50"/>
        <v/>
      </c>
    </row>
    <row r="3267" spans="1:15" x14ac:dyDescent="0.25">
      <c r="A3267" t="s">
        <v>1348</v>
      </c>
      <c r="C3267" t="s">
        <v>46</v>
      </c>
      <c r="D3267" s="29">
        <v>64</v>
      </c>
      <c r="E3267" s="29" t="s">
        <v>111</v>
      </c>
      <c r="F3267" t="s">
        <v>105</v>
      </c>
      <c r="G3267" s="29">
        <v>1</v>
      </c>
      <c r="H3267" s="29">
        <v>1</v>
      </c>
      <c r="I3267" s="68">
        <v>0.32</v>
      </c>
      <c r="K3267" t="s">
        <v>150</v>
      </c>
      <c r="L3267" t="s">
        <v>5385</v>
      </c>
      <c r="M3267" s="66"/>
      <c r="O3267" t="str">
        <f t="shared" si="50"/>
        <v/>
      </c>
    </row>
    <row r="3268" spans="1:15" x14ac:dyDescent="0.25">
      <c r="A3268" t="s">
        <v>3113</v>
      </c>
      <c r="B3268" s="103">
        <v>5</v>
      </c>
      <c r="C3268" t="s">
        <v>77</v>
      </c>
      <c r="D3268" s="29">
        <v>96</v>
      </c>
      <c r="E3268" s="29" t="s">
        <v>104</v>
      </c>
      <c r="F3268" t="s">
        <v>105</v>
      </c>
      <c r="G3268" s="29">
        <v>2</v>
      </c>
      <c r="H3268" s="29">
        <v>1</v>
      </c>
      <c r="I3268" s="68">
        <v>0.96</v>
      </c>
      <c r="K3268" t="s">
        <v>150</v>
      </c>
      <c r="L3268" t="s">
        <v>5386</v>
      </c>
      <c r="M3268" s="66" t="s">
        <v>6906</v>
      </c>
      <c r="O3268" t="str">
        <f t="shared" si="50"/>
        <v/>
      </c>
    </row>
    <row r="3269" spans="1:15" x14ac:dyDescent="0.25">
      <c r="A3269" t="s">
        <v>3113</v>
      </c>
      <c r="B3269" s="103">
        <v>5</v>
      </c>
      <c r="C3269" t="s">
        <v>77</v>
      </c>
      <c r="D3269" s="29">
        <v>96</v>
      </c>
      <c r="E3269" s="29" t="s">
        <v>104</v>
      </c>
      <c r="F3269" t="s">
        <v>105</v>
      </c>
      <c r="G3269" s="29">
        <v>2</v>
      </c>
      <c r="H3269" s="29">
        <v>1</v>
      </c>
      <c r="I3269" s="68">
        <v>0.96</v>
      </c>
      <c r="K3269" t="s">
        <v>150</v>
      </c>
      <c r="L3269" t="s">
        <v>5386</v>
      </c>
      <c r="M3269" s="66" t="s">
        <v>6906</v>
      </c>
      <c r="O3269" t="str">
        <f t="shared" si="50"/>
        <v/>
      </c>
    </row>
    <row r="3270" spans="1:15" x14ac:dyDescent="0.25">
      <c r="A3270" t="s">
        <v>3113</v>
      </c>
      <c r="B3270" s="103">
        <v>5</v>
      </c>
      <c r="C3270" t="s">
        <v>35</v>
      </c>
      <c r="D3270" s="29">
        <v>96</v>
      </c>
      <c r="E3270" s="29" t="s">
        <v>108</v>
      </c>
      <c r="F3270" t="s">
        <v>105</v>
      </c>
      <c r="G3270" s="29">
        <v>1</v>
      </c>
      <c r="H3270" s="29">
        <v>2</v>
      </c>
      <c r="I3270" s="68">
        <v>0.96</v>
      </c>
      <c r="K3270" t="s">
        <v>150</v>
      </c>
      <c r="L3270" t="s">
        <v>5386</v>
      </c>
      <c r="M3270" s="66"/>
      <c r="O3270" t="str">
        <f t="shared" si="50"/>
        <v/>
      </c>
    </row>
    <row r="3271" spans="1:15" x14ac:dyDescent="0.25">
      <c r="A3271" t="s">
        <v>2954</v>
      </c>
      <c r="B3271"/>
      <c r="C3271" t="s">
        <v>77</v>
      </c>
      <c r="D3271" s="29">
        <v>6</v>
      </c>
      <c r="E3271" s="29" t="s">
        <v>114</v>
      </c>
      <c r="F3271" t="s">
        <v>113</v>
      </c>
      <c r="G3271" s="29">
        <v>1</v>
      </c>
      <c r="H3271" s="29">
        <v>1</v>
      </c>
      <c r="I3271" s="68">
        <v>6</v>
      </c>
      <c r="K3271" t="s">
        <v>106</v>
      </c>
      <c r="L3271" t="s">
        <v>5387</v>
      </c>
      <c r="M3271" s="66" t="s">
        <v>6906</v>
      </c>
      <c r="O3271" t="str">
        <f t="shared" si="50"/>
        <v/>
      </c>
    </row>
    <row r="3272" spans="1:15" x14ac:dyDescent="0.25">
      <c r="A3272" t="s">
        <v>2954</v>
      </c>
      <c r="B3272"/>
      <c r="C3272" t="s">
        <v>35</v>
      </c>
      <c r="D3272" s="29">
        <v>4</v>
      </c>
      <c r="E3272" s="29" t="s">
        <v>112</v>
      </c>
      <c r="F3272" t="s">
        <v>113</v>
      </c>
      <c r="G3272" s="29">
        <v>1</v>
      </c>
      <c r="H3272" s="29">
        <v>1</v>
      </c>
      <c r="I3272" s="68">
        <v>4</v>
      </c>
      <c r="K3272" t="s">
        <v>106</v>
      </c>
      <c r="L3272" t="s">
        <v>5387</v>
      </c>
      <c r="M3272" s="66"/>
      <c r="O3272" t="str">
        <f t="shared" si="50"/>
        <v/>
      </c>
    </row>
    <row r="3273" spans="1:15" x14ac:dyDescent="0.25">
      <c r="A3273" t="s">
        <v>2954</v>
      </c>
      <c r="B3273"/>
      <c r="C3273" t="s">
        <v>46</v>
      </c>
      <c r="D3273" s="29">
        <v>96</v>
      </c>
      <c r="E3273" s="29" t="s">
        <v>111</v>
      </c>
      <c r="F3273" t="s">
        <v>105</v>
      </c>
      <c r="G3273" s="29">
        <v>8</v>
      </c>
      <c r="H3273" s="29">
        <v>1</v>
      </c>
      <c r="I3273" s="68">
        <v>3.84</v>
      </c>
      <c r="K3273" t="s">
        <v>106</v>
      </c>
      <c r="L3273" t="s">
        <v>5387</v>
      </c>
      <c r="M3273" s="66"/>
      <c r="O3273" t="str">
        <f t="shared" ref="O3273:O3336" si="51">TRIM(N3273)</f>
        <v/>
      </c>
    </row>
    <row r="3274" spans="1:15" x14ac:dyDescent="0.25">
      <c r="A3274" t="s">
        <v>2954</v>
      </c>
      <c r="B3274"/>
      <c r="C3274" t="s">
        <v>47</v>
      </c>
      <c r="D3274" s="29">
        <v>64</v>
      </c>
      <c r="E3274" s="29" t="s">
        <v>109</v>
      </c>
      <c r="F3274" t="s">
        <v>105</v>
      </c>
      <c r="G3274" s="29">
        <v>2</v>
      </c>
      <c r="H3274" s="29">
        <v>1</v>
      </c>
      <c r="I3274" s="68">
        <v>0.64</v>
      </c>
      <c r="K3274" t="s">
        <v>106</v>
      </c>
      <c r="L3274" t="s">
        <v>5387</v>
      </c>
      <c r="M3274" s="66"/>
      <c r="O3274" t="str">
        <f t="shared" si="51"/>
        <v/>
      </c>
    </row>
    <row r="3275" spans="1:15" x14ac:dyDescent="0.25">
      <c r="A3275" t="s">
        <v>1831</v>
      </c>
      <c r="B3275" s="103">
        <v>7</v>
      </c>
      <c r="C3275" t="s">
        <v>77</v>
      </c>
      <c r="D3275" s="29">
        <v>1</v>
      </c>
      <c r="E3275" s="29" t="s">
        <v>114</v>
      </c>
      <c r="F3275" t="s">
        <v>113</v>
      </c>
      <c r="G3275" s="29">
        <v>1</v>
      </c>
      <c r="H3275" s="29">
        <v>1</v>
      </c>
      <c r="I3275" s="68">
        <v>1</v>
      </c>
      <c r="K3275" t="s">
        <v>150</v>
      </c>
      <c r="L3275" t="s">
        <v>5388</v>
      </c>
      <c r="M3275" s="66" t="s">
        <v>6906</v>
      </c>
      <c r="O3275" t="str">
        <f t="shared" si="51"/>
        <v/>
      </c>
    </row>
    <row r="3276" spans="1:15" x14ac:dyDescent="0.25">
      <c r="A3276" t="s">
        <v>1831</v>
      </c>
      <c r="C3276" t="s">
        <v>35</v>
      </c>
      <c r="D3276" s="29">
        <v>96</v>
      </c>
      <c r="E3276" s="29" t="s">
        <v>108</v>
      </c>
      <c r="F3276" t="s">
        <v>105</v>
      </c>
      <c r="G3276" s="29">
        <v>3</v>
      </c>
      <c r="H3276" s="29">
        <v>1</v>
      </c>
      <c r="I3276" s="68">
        <v>1.44</v>
      </c>
      <c r="K3276" t="s">
        <v>150</v>
      </c>
      <c r="L3276" t="s">
        <v>5388</v>
      </c>
      <c r="M3276" s="66"/>
      <c r="O3276" t="str">
        <f t="shared" si="51"/>
        <v/>
      </c>
    </row>
    <row r="3277" spans="1:15" x14ac:dyDescent="0.25">
      <c r="A3277" t="s">
        <v>1831</v>
      </c>
      <c r="C3277" t="s">
        <v>46</v>
      </c>
      <c r="D3277" s="29">
        <v>96</v>
      </c>
      <c r="E3277" s="29" t="s">
        <v>111</v>
      </c>
      <c r="F3277" t="s">
        <v>105</v>
      </c>
      <c r="G3277" s="29">
        <v>1</v>
      </c>
      <c r="H3277" s="29">
        <v>1</v>
      </c>
      <c r="I3277" s="68">
        <v>0.48</v>
      </c>
      <c r="K3277" t="s">
        <v>150</v>
      </c>
      <c r="L3277" t="s">
        <v>5388</v>
      </c>
      <c r="M3277" s="66"/>
      <c r="O3277" t="str">
        <f t="shared" si="51"/>
        <v/>
      </c>
    </row>
    <row r="3278" spans="1:15" x14ac:dyDescent="0.25">
      <c r="A3278" t="s">
        <v>1345</v>
      </c>
      <c r="B3278" s="103">
        <v>13</v>
      </c>
      <c r="C3278" t="s">
        <v>77</v>
      </c>
      <c r="D3278" s="29">
        <v>1</v>
      </c>
      <c r="E3278" s="29" t="s">
        <v>616</v>
      </c>
      <c r="F3278" t="s">
        <v>113</v>
      </c>
      <c r="G3278" s="29">
        <v>1</v>
      </c>
      <c r="H3278" s="29">
        <v>2</v>
      </c>
      <c r="I3278" s="68">
        <v>2</v>
      </c>
      <c r="K3278" t="s">
        <v>150</v>
      </c>
      <c r="L3278" t="s">
        <v>5389</v>
      </c>
      <c r="M3278" s="66" t="s">
        <v>6906</v>
      </c>
      <c r="O3278" t="str">
        <f t="shared" si="51"/>
        <v/>
      </c>
    </row>
    <row r="3279" spans="1:15" x14ac:dyDescent="0.25">
      <c r="A3279" t="s">
        <v>1345</v>
      </c>
      <c r="C3279" t="s">
        <v>35</v>
      </c>
      <c r="D3279" s="29">
        <v>96</v>
      </c>
      <c r="E3279" s="29" t="s">
        <v>108</v>
      </c>
      <c r="F3279" t="s">
        <v>105</v>
      </c>
      <c r="G3279" s="29">
        <v>4</v>
      </c>
      <c r="H3279" s="29">
        <v>1</v>
      </c>
      <c r="I3279" s="68">
        <v>1.92</v>
      </c>
      <c r="K3279" t="s">
        <v>150</v>
      </c>
      <c r="L3279" t="s">
        <v>5389</v>
      </c>
      <c r="M3279" s="66"/>
      <c r="O3279" t="str">
        <f t="shared" si="51"/>
        <v/>
      </c>
    </row>
    <row r="3280" spans="1:15" x14ac:dyDescent="0.25">
      <c r="A3280" t="s">
        <v>1345</v>
      </c>
      <c r="C3280" t="s">
        <v>46</v>
      </c>
      <c r="D3280" s="29">
        <v>96</v>
      </c>
      <c r="E3280" s="29" t="s">
        <v>111</v>
      </c>
      <c r="F3280" t="s">
        <v>105</v>
      </c>
      <c r="G3280" s="29">
        <v>1</v>
      </c>
      <c r="H3280" s="29">
        <v>1</v>
      </c>
      <c r="I3280" s="68">
        <v>0.48</v>
      </c>
      <c r="K3280" t="s">
        <v>150</v>
      </c>
      <c r="L3280" t="s">
        <v>5389</v>
      </c>
      <c r="M3280" s="66"/>
      <c r="O3280" t="str">
        <f t="shared" si="51"/>
        <v/>
      </c>
    </row>
    <row r="3281" spans="1:15" x14ac:dyDescent="0.25">
      <c r="A3281" t="s">
        <v>3133</v>
      </c>
      <c r="B3281"/>
      <c r="C3281" t="s">
        <v>77</v>
      </c>
      <c r="D3281" s="29">
        <v>96</v>
      </c>
      <c r="E3281" s="29" t="s">
        <v>104</v>
      </c>
      <c r="F3281" t="s">
        <v>105</v>
      </c>
      <c r="G3281" s="29">
        <v>2</v>
      </c>
      <c r="H3281" s="29">
        <v>1</v>
      </c>
      <c r="I3281" s="68">
        <v>0.96</v>
      </c>
      <c r="K3281" t="s">
        <v>106</v>
      </c>
      <c r="L3281" t="s">
        <v>5390</v>
      </c>
      <c r="M3281" s="66" t="s">
        <v>6906</v>
      </c>
      <c r="O3281" t="str">
        <f t="shared" si="51"/>
        <v/>
      </c>
    </row>
    <row r="3282" spans="1:15" x14ac:dyDescent="0.25">
      <c r="A3282" t="s">
        <v>3133</v>
      </c>
      <c r="B3282"/>
      <c r="C3282" t="s">
        <v>35</v>
      </c>
      <c r="D3282" s="29">
        <v>96</v>
      </c>
      <c r="E3282" s="29" t="s">
        <v>108</v>
      </c>
      <c r="F3282" t="s">
        <v>105</v>
      </c>
      <c r="G3282" s="29">
        <v>2</v>
      </c>
      <c r="H3282" s="29">
        <v>2</v>
      </c>
      <c r="I3282" s="68">
        <v>1.92</v>
      </c>
      <c r="K3282" t="s">
        <v>106</v>
      </c>
      <c r="L3282" t="s">
        <v>5390</v>
      </c>
      <c r="M3282" s="66"/>
      <c r="O3282" t="str">
        <f t="shared" si="51"/>
        <v/>
      </c>
    </row>
    <row r="3283" spans="1:15" x14ac:dyDescent="0.25">
      <c r="A3283" t="s">
        <v>3133</v>
      </c>
      <c r="B3283"/>
      <c r="C3283" t="s">
        <v>46</v>
      </c>
      <c r="D3283" s="29">
        <v>64</v>
      </c>
      <c r="E3283" s="29" t="s">
        <v>111</v>
      </c>
      <c r="F3283" t="s">
        <v>105</v>
      </c>
      <c r="G3283" s="29">
        <v>1</v>
      </c>
      <c r="H3283" s="29">
        <v>1</v>
      </c>
      <c r="I3283" s="68">
        <v>0.32</v>
      </c>
      <c r="K3283" t="s">
        <v>106</v>
      </c>
      <c r="L3283" t="s">
        <v>5390</v>
      </c>
      <c r="M3283" s="66"/>
      <c r="O3283" t="str">
        <f t="shared" si="51"/>
        <v/>
      </c>
    </row>
    <row r="3284" spans="1:15" x14ac:dyDescent="0.25">
      <c r="A3284" t="s">
        <v>720</v>
      </c>
      <c r="B3284"/>
      <c r="C3284" t="s">
        <v>35</v>
      </c>
      <c r="D3284" s="29">
        <v>2</v>
      </c>
      <c r="E3284" s="29" t="s">
        <v>112</v>
      </c>
      <c r="F3284" t="s">
        <v>113</v>
      </c>
      <c r="G3284" s="29">
        <v>1</v>
      </c>
      <c r="H3284" s="29">
        <v>1</v>
      </c>
      <c r="I3284" s="68">
        <v>2</v>
      </c>
      <c r="K3284" t="s">
        <v>106</v>
      </c>
      <c r="L3284" t="s">
        <v>5391</v>
      </c>
      <c r="M3284" s="66"/>
      <c r="O3284" t="str">
        <f t="shared" si="51"/>
        <v/>
      </c>
    </row>
    <row r="3285" spans="1:15" x14ac:dyDescent="0.25">
      <c r="A3285" t="s">
        <v>720</v>
      </c>
      <c r="B3285"/>
      <c r="C3285" t="s">
        <v>47</v>
      </c>
      <c r="D3285" s="29">
        <v>1</v>
      </c>
      <c r="E3285" s="29" t="s">
        <v>126</v>
      </c>
      <c r="F3285" t="s">
        <v>113</v>
      </c>
      <c r="G3285" s="29">
        <v>1</v>
      </c>
      <c r="H3285" s="29">
        <v>1</v>
      </c>
      <c r="I3285" s="68">
        <v>1</v>
      </c>
      <c r="K3285" t="s">
        <v>106</v>
      </c>
      <c r="L3285" t="s">
        <v>5391</v>
      </c>
      <c r="M3285" s="66"/>
      <c r="O3285" t="str">
        <f t="shared" si="51"/>
        <v/>
      </c>
    </row>
    <row r="3286" spans="1:15" x14ac:dyDescent="0.25">
      <c r="A3286" t="s">
        <v>720</v>
      </c>
      <c r="B3286"/>
      <c r="C3286" t="s">
        <v>77</v>
      </c>
      <c r="D3286" s="29">
        <v>8</v>
      </c>
      <c r="E3286" s="29" t="s">
        <v>114</v>
      </c>
      <c r="F3286" t="s">
        <v>113</v>
      </c>
      <c r="G3286" s="29">
        <v>1</v>
      </c>
      <c r="H3286" s="29">
        <v>1</v>
      </c>
      <c r="I3286" s="68">
        <v>8</v>
      </c>
      <c r="K3286" t="s">
        <v>106</v>
      </c>
      <c r="L3286" t="s">
        <v>5391</v>
      </c>
      <c r="M3286" s="66" t="s">
        <v>6906</v>
      </c>
      <c r="O3286" t="str">
        <f t="shared" si="51"/>
        <v/>
      </c>
    </row>
    <row r="3287" spans="1:15" x14ac:dyDescent="0.25">
      <c r="A3287" t="s">
        <v>3022</v>
      </c>
      <c r="B3287"/>
      <c r="C3287" t="s">
        <v>77</v>
      </c>
      <c r="D3287" s="29">
        <v>1</v>
      </c>
      <c r="E3287" s="29" t="s">
        <v>114</v>
      </c>
      <c r="F3287" t="s">
        <v>113</v>
      </c>
      <c r="G3287" s="29">
        <v>1</v>
      </c>
      <c r="H3287" s="29">
        <v>1</v>
      </c>
      <c r="I3287" s="68">
        <v>1</v>
      </c>
      <c r="K3287" t="s">
        <v>106</v>
      </c>
      <c r="L3287" t="s">
        <v>4169</v>
      </c>
      <c r="M3287" s="66" t="s">
        <v>6920</v>
      </c>
      <c r="O3287" t="str">
        <f t="shared" si="51"/>
        <v/>
      </c>
    </row>
    <row r="3288" spans="1:15" x14ac:dyDescent="0.25">
      <c r="A3288" t="s">
        <v>1188</v>
      </c>
      <c r="C3288" t="s">
        <v>35</v>
      </c>
      <c r="D3288" s="29">
        <v>2</v>
      </c>
      <c r="E3288" s="29" t="s">
        <v>112</v>
      </c>
      <c r="F3288" t="s">
        <v>113</v>
      </c>
      <c r="G3288" s="29">
        <v>1</v>
      </c>
      <c r="H3288" s="29">
        <v>2</v>
      </c>
      <c r="I3288" s="68">
        <v>4</v>
      </c>
      <c r="K3288" t="s">
        <v>150</v>
      </c>
      <c r="L3288" t="s">
        <v>4479</v>
      </c>
      <c r="M3288" s="66"/>
      <c r="O3288" t="str">
        <f t="shared" si="51"/>
        <v/>
      </c>
    </row>
    <row r="3289" spans="1:15" x14ac:dyDescent="0.25">
      <c r="A3289" t="s">
        <v>1188</v>
      </c>
      <c r="C3289" t="s">
        <v>46</v>
      </c>
      <c r="D3289" s="29">
        <v>64</v>
      </c>
      <c r="E3289" s="29" t="s">
        <v>111</v>
      </c>
      <c r="F3289" t="s">
        <v>105</v>
      </c>
      <c r="G3289" s="29">
        <v>1</v>
      </c>
      <c r="H3289" s="29">
        <v>1</v>
      </c>
      <c r="I3289" s="68">
        <v>0.32</v>
      </c>
      <c r="K3289" t="s">
        <v>150</v>
      </c>
      <c r="L3289" t="s">
        <v>4479</v>
      </c>
      <c r="M3289" s="66"/>
      <c r="O3289" t="str">
        <f t="shared" si="51"/>
        <v/>
      </c>
    </row>
    <row r="3290" spans="1:15" x14ac:dyDescent="0.25">
      <c r="A3290" t="s">
        <v>1188</v>
      </c>
      <c r="B3290" s="103">
        <v>13</v>
      </c>
      <c r="C3290" t="s">
        <v>77</v>
      </c>
      <c r="D3290" s="29">
        <v>4</v>
      </c>
      <c r="E3290" s="29" t="s">
        <v>114</v>
      </c>
      <c r="F3290" t="s">
        <v>113</v>
      </c>
      <c r="G3290" s="29">
        <v>1</v>
      </c>
      <c r="H3290" s="29">
        <v>1</v>
      </c>
      <c r="I3290" s="68">
        <v>4</v>
      </c>
      <c r="K3290" t="s">
        <v>150</v>
      </c>
      <c r="L3290" t="s">
        <v>4479</v>
      </c>
      <c r="M3290" s="66" t="s">
        <v>6906</v>
      </c>
      <c r="O3290" t="str">
        <f t="shared" si="51"/>
        <v/>
      </c>
    </row>
    <row r="3291" spans="1:15" x14ac:dyDescent="0.25">
      <c r="A3291" t="s">
        <v>3114</v>
      </c>
      <c r="B3291" s="103">
        <v>8</v>
      </c>
      <c r="C3291" t="s">
        <v>77</v>
      </c>
      <c r="D3291" s="29">
        <v>96</v>
      </c>
      <c r="E3291" s="29" t="s">
        <v>104</v>
      </c>
      <c r="F3291" t="s">
        <v>105</v>
      </c>
      <c r="G3291" s="29">
        <v>4</v>
      </c>
      <c r="H3291" s="29">
        <v>1</v>
      </c>
      <c r="I3291" s="68">
        <v>1.92</v>
      </c>
      <c r="K3291" t="s">
        <v>150</v>
      </c>
      <c r="L3291" t="s">
        <v>5392</v>
      </c>
      <c r="M3291" s="66" t="s">
        <v>6906</v>
      </c>
      <c r="O3291" t="str">
        <f t="shared" si="51"/>
        <v/>
      </c>
    </row>
    <row r="3292" spans="1:15" x14ac:dyDescent="0.25">
      <c r="A3292" t="s">
        <v>3114</v>
      </c>
      <c r="B3292" s="103">
        <v>8</v>
      </c>
      <c r="C3292" t="s">
        <v>35</v>
      </c>
      <c r="D3292" s="29">
        <v>96</v>
      </c>
      <c r="E3292" s="29" t="s">
        <v>108</v>
      </c>
      <c r="F3292" t="s">
        <v>105</v>
      </c>
      <c r="G3292" s="29">
        <v>2</v>
      </c>
      <c r="H3292" s="29">
        <v>2</v>
      </c>
      <c r="I3292" s="68">
        <v>1.92</v>
      </c>
      <c r="K3292" t="s">
        <v>150</v>
      </c>
      <c r="L3292" t="s">
        <v>5392</v>
      </c>
      <c r="M3292" s="66"/>
      <c r="O3292" t="str">
        <f t="shared" si="51"/>
        <v/>
      </c>
    </row>
    <row r="3293" spans="1:15" x14ac:dyDescent="0.25">
      <c r="A3293" t="s">
        <v>3114</v>
      </c>
      <c r="B3293" s="103">
        <v>8</v>
      </c>
      <c r="C3293" t="s">
        <v>46</v>
      </c>
      <c r="D3293" s="29">
        <v>64</v>
      </c>
      <c r="E3293" s="29" t="s">
        <v>111</v>
      </c>
      <c r="F3293" t="s">
        <v>105</v>
      </c>
      <c r="G3293" s="29">
        <v>1</v>
      </c>
      <c r="H3293" s="29">
        <v>1</v>
      </c>
      <c r="I3293" s="68">
        <v>0.32</v>
      </c>
      <c r="K3293" t="s">
        <v>150</v>
      </c>
      <c r="L3293" t="s">
        <v>5392</v>
      </c>
      <c r="M3293" s="66"/>
      <c r="O3293" t="str">
        <f t="shared" si="51"/>
        <v/>
      </c>
    </row>
    <row r="3294" spans="1:15" x14ac:dyDescent="0.25">
      <c r="A3294" t="s">
        <v>1930</v>
      </c>
      <c r="B3294" s="103">
        <v>2</v>
      </c>
      <c r="C3294" t="s">
        <v>77</v>
      </c>
      <c r="D3294" s="29">
        <v>96</v>
      </c>
      <c r="E3294" s="29" t="s">
        <v>104</v>
      </c>
      <c r="F3294" t="s">
        <v>105</v>
      </c>
      <c r="G3294" s="29">
        <v>1</v>
      </c>
      <c r="H3294" s="29">
        <v>1</v>
      </c>
      <c r="I3294" s="68">
        <v>0.48</v>
      </c>
      <c r="K3294" t="s">
        <v>150</v>
      </c>
      <c r="L3294" t="s">
        <v>5393</v>
      </c>
      <c r="M3294" s="66" t="s">
        <v>6906</v>
      </c>
      <c r="O3294" t="str">
        <f t="shared" si="51"/>
        <v/>
      </c>
    </row>
    <row r="3295" spans="1:15" x14ac:dyDescent="0.25">
      <c r="A3295" t="s">
        <v>1930</v>
      </c>
      <c r="C3295" t="s">
        <v>35</v>
      </c>
      <c r="D3295" s="29">
        <v>64</v>
      </c>
      <c r="E3295" s="29" t="s">
        <v>108</v>
      </c>
      <c r="F3295" t="s">
        <v>105</v>
      </c>
      <c r="G3295" s="29">
        <v>1</v>
      </c>
      <c r="H3295" s="29">
        <v>2</v>
      </c>
      <c r="I3295" s="68">
        <v>0.64</v>
      </c>
      <c r="K3295" t="s">
        <v>150</v>
      </c>
      <c r="L3295" t="s">
        <v>5393</v>
      </c>
      <c r="M3295" s="66"/>
      <c r="O3295" t="str">
        <f t="shared" si="51"/>
        <v/>
      </c>
    </row>
    <row r="3296" spans="1:15" x14ac:dyDescent="0.25">
      <c r="A3296" t="s">
        <v>1930</v>
      </c>
      <c r="C3296" t="s">
        <v>46</v>
      </c>
      <c r="D3296" s="29">
        <v>64</v>
      </c>
      <c r="E3296" s="29" t="s">
        <v>111</v>
      </c>
      <c r="F3296" t="s">
        <v>105</v>
      </c>
      <c r="G3296" s="29">
        <v>2</v>
      </c>
      <c r="H3296" s="29">
        <v>1</v>
      </c>
      <c r="I3296" s="68">
        <v>0.64</v>
      </c>
      <c r="K3296" t="s">
        <v>150</v>
      </c>
      <c r="L3296" t="s">
        <v>5393</v>
      </c>
      <c r="M3296" s="66"/>
      <c r="O3296" t="str">
        <f t="shared" si="51"/>
        <v/>
      </c>
    </row>
    <row r="3297" spans="1:15" x14ac:dyDescent="0.25">
      <c r="A3297" t="s">
        <v>3126</v>
      </c>
      <c r="B3297" s="103">
        <v>5</v>
      </c>
      <c r="C3297" t="s">
        <v>77</v>
      </c>
      <c r="D3297" s="29">
        <v>96</v>
      </c>
      <c r="E3297" s="29" t="s">
        <v>104</v>
      </c>
      <c r="F3297" t="s">
        <v>105</v>
      </c>
      <c r="G3297" s="29">
        <v>2</v>
      </c>
      <c r="H3297" s="29">
        <v>1</v>
      </c>
      <c r="I3297" s="68">
        <v>0.96</v>
      </c>
      <c r="K3297" t="s">
        <v>150</v>
      </c>
      <c r="L3297" t="s">
        <v>5394</v>
      </c>
      <c r="M3297" s="66" t="s">
        <v>6906</v>
      </c>
      <c r="O3297" t="str">
        <f t="shared" si="51"/>
        <v/>
      </c>
    </row>
    <row r="3298" spans="1:15" x14ac:dyDescent="0.25">
      <c r="A3298" t="s">
        <v>3126</v>
      </c>
      <c r="B3298" s="103">
        <v>5</v>
      </c>
      <c r="C3298" t="s">
        <v>35</v>
      </c>
      <c r="D3298" s="29">
        <v>96</v>
      </c>
      <c r="E3298" s="29" t="s">
        <v>108</v>
      </c>
      <c r="F3298" t="s">
        <v>105</v>
      </c>
      <c r="G3298" s="29">
        <v>3</v>
      </c>
      <c r="H3298" s="29">
        <v>2</v>
      </c>
      <c r="I3298" s="68">
        <v>2.88</v>
      </c>
      <c r="K3298" t="s">
        <v>150</v>
      </c>
      <c r="L3298" t="s">
        <v>5394</v>
      </c>
      <c r="M3298" s="66"/>
      <c r="O3298" t="str">
        <f t="shared" si="51"/>
        <v/>
      </c>
    </row>
    <row r="3299" spans="1:15" x14ac:dyDescent="0.25">
      <c r="A3299" t="s">
        <v>3126</v>
      </c>
      <c r="B3299" s="103">
        <v>5</v>
      </c>
      <c r="C3299" t="s">
        <v>46</v>
      </c>
      <c r="D3299" s="29">
        <v>64</v>
      </c>
      <c r="E3299" s="29" t="s">
        <v>111</v>
      </c>
      <c r="F3299" t="s">
        <v>105</v>
      </c>
      <c r="G3299" s="29">
        <v>1</v>
      </c>
      <c r="H3299" s="29">
        <v>1</v>
      </c>
      <c r="I3299" s="68">
        <v>0.32</v>
      </c>
      <c r="K3299" t="s">
        <v>150</v>
      </c>
      <c r="L3299" t="s">
        <v>5394</v>
      </c>
      <c r="M3299" s="66"/>
      <c r="O3299" t="str">
        <f t="shared" si="51"/>
        <v/>
      </c>
    </row>
    <row r="3300" spans="1:15" x14ac:dyDescent="0.25">
      <c r="A3300" t="s">
        <v>732</v>
      </c>
      <c r="B3300"/>
      <c r="C3300" t="s">
        <v>77</v>
      </c>
      <c r="D3300" s="29">
        <v>4</v>
      </c>
      <c r="E3300" s="29" t="s">
        <v>114</v>
      </c>
      <c r="F3300" t="s">
        <v>113</v>
      </c>
      <c r="G3300" s="29">
        <v>1</v>
      </c>
      <c r="H3300" s="29">
        <v>4</v>
      </c>
      <c r="I3300" s="68">
        <v>16</v>
      </c>
      <c r="K3300" t="s">
        <v>106</v>
      </c>
      <c r="L3300" t="s">
        <v>5395</v>
      </c>
      <c r="M3300" s="66" t="s">
        <v>6906</v>
      </c>
      <c r="O3300" t="str">
        <f t="shared" si="51"/>
        <v/>
      </c>
    </row>
    <row r="3301" spans="1:15" x14ac:dyDescent="0.25">
      <c r="A3301" t="s">
        <v>1819</v>
      </c>
      <c r="B3301" s="103">
        <v>7</v>
      </c>
      <c r="C3301" t="s">
        <v>77</v>
      </c>
      <c r="D3301" s="29">
        <v>1</v>
      </c>
      <c r="E3301" s="29" t="s">
        <v>114</v>
      </c>
      <c r="F3301" t="s">
        <v>113</v>
      </c>
      <c r="G3301" s="29">
        <v>1</v>
      </c>
      <c r="H3301" s="29">
        <v>2</v>
      </c>
      <c r="I3301" s="68">
        <v>2</v>
      </c>
      <c r="K3301" t="s">
        <v>150</v>
      </c>
      <c r="L3301" t="s">
        <v>5396</v>
      </c>
      <c r="M3301" s="66" t="s">
        <v>6906</v>
      </c>
      <c r="O3301" t="str">
        <f t="shared" si="51"/>
        <v/>
      </c>
    </row>
    <row r="3302" spans="1:15" x14ac:dyDescent="0.25">
      <c r="A3302" t="s">
        <v>1819</v>
      </c>
      <c r="C3302" t="s">
        <v>35</v>
      </c>
      <c r="D3302" s="29">
        <v>96</v>
      </c>
      <c r="E3302" s="29" t="s">
        <v>108</v>
      </c>
      <c r="F3302" t="s">
        <v>105</v>
      </c>
      <c r="G3302" s="29">
        <v>3</v>
      </c>
      <c r="H3302" s="29">
        <v>1</v>
      </c>
      <c r="I3302" s="68">
        <v>1.44</v>
      </c>
      <c r="K3302" t="s">
        <v>150</v>
      </c>
      <c r="L3302" t="s">
        <v>5396</v>
      </c>
      <c r="M3302" s="66"/>
      <c r="O3302" t="str">
        <f t="shared" si="51"/>
        <v/>
      </c>
    </row>
    <row r="3303" spans="1:15" x14ac:dyDescent="0.25">
      <c r="A3303" t="s">
        <v>1819</v>
      </c>
      <c r="C3303" t="s">
        <v>46</v>
      </c>
      <c r="D3303" s="29">
        <v>96</v>
      </c>
      <c r="E3303" s="29" t="s">
        <v>111</v>
      </c>
      <c r="F3303" t="s">
        <v>105</v>
      </c>
      <c r="G3303" s="29">
        <v>4</v>
      </c>
      <c r="H3303" s="29">
        <v>1</v>
      </c>
      <c r="I3303" s="68">
        <v>1.92</v>
      </c>
      <c r="K3303" t="s">
        <v>150</v>
      </c>
      <c r="L3303" t="s">
        <v>5396</v>
      </c>
      <c r="M3303" s="66"/>
      <c r="O3303" t="str">
        <f t="shared" si="51"/>
        <v/>
      </c>
    </row>
    <row r="3304" spans="1:15" x14ac:dyDescent="0.25">
      <c r="A3304" t="s">
        <v>3115</v>
      </c>
      <c r="B3304" s="103">
        <v>5</v>
      </c>
      <c r="C3304" t="s">
        <v>77</v>
      </c>
      <c r="D3304" s="29">
        <v>96</v>
      </c>
      <c r="E3304" s="29" t="s">
        <v>104</v>
      </c>
      <c r="F3304" t="s">
        <v>105</v>
      </c>
      <c r="G3304" s="29">
        <v>2</v>
      </c>
      <c r="H3304" s="29">
        <v>1</v>
      </c>
      <c r="I3304" s="68">
        <v>0.96</v>
      </c>
      <c r="K3304" t="s">
        <v>150</v>
      </c>
      <c r="L3304" t="s">
        <v>5397</v>
      </c>
      <c r="M3304" s="66" t="s">
        <v>6906</v>
      </c>
      <c r="O3304" t="str">
        <f t="shared" si="51"/>
        <v/>
      </c>
    </row>
    <row r="3305" spans="1:15" x14ac:dyDescent="0.25">
      <c r="A3305" t="s">
        <v>3115</v>
      </c>
      <c r="B3305" s="103">
        <v>5</v>
      </c>
      <c r="C3305" t="s">
        <v>35</v>
      </c>
      <c r="D3305" s="29">
        <v>96</v>
      </c>
      <c r="E3305" s="29" t="s">
        <v>108</v>
      </c>
      <c r="F3305" t="s">
        <v>105</v>
      </c>
      <c r="G3305" s="29">
        <v>1</v>
      </c>
      <c r="H3305" s="29">
        <v>2</v>
      </c>
      <c r="I3305" s="68">
        <v>0.96</v>
      </c>
      <c r="K3305" t="s">
        <v>150</v>
      </c>
      <c r="L3305" t="s">
        <v>5397</v>
      </c>
      <c r="M3305" s="66"/>
      <c r="O3305" t="str">
        <f t="shared" si="51"/>
        <v/>
      </c>
    </row>
    <row r="3306" spans="1:15" x14ac:dyDescent="0.25">
      <c r="A3306" t="s">
        <v>1912</v>
      </c>
      <c r="B3306"/>
      <c r="C3306" t="s">
        <v>77</v>
      </c>
      <c r="D3306" s="29">
        <v>10</v>
      </c>
      <c r="E3306" s="29" t="s">
        <v>157</v>
      </c>
      <c r="F3306" t="s">
        <v>113</v>
      </c>
      <c r="G3306" s="29">
        <v>1</v>
      </c>
      <c r="H3306" s="29">
        <v>1</v>
      </c>
      <c r="I3306" s="68">
        <v>10</v>
      </c>
      <c r="K3306" t="s">
        <v>106</v>
      </c>
      <c r="L3306" t="s">
        <v>5398</v>
      </c>
      <c r="M3306" s="66" t="s">
        <v>6906</v>
      </c>
      <c r="O3306" t="str">
        <f t="shared" si="51"/>
        <v/>
      </c>
    </row>
    <row r="3307" spans="1:15" x14ac:dyDescent="0.25">
      <c r="A3307" t="s">
        <v>1912</v>
      </c>
      <c r="B3307"/>
      <c r="C3307" t="s">
        <v>47</v>
      </c>
      <c r="D3307" s="29">
        <v>64</v>
      </c>
      <c r="E3307" s="29" t="s">
        <v>109</v>
      </c>
      <c r="F3307" t="s">
        <v>105</v>
      </c>
      <c r="G3307" s="29">
        <v>2</v>
      </c>
      <c r="H3307" s="29">
        <v>2</v>
      </c>
      <c r="I3307" s="68">
        <v>1.28</v>
      </c>
      <c r="K3307" t="s">
        <v>106</v>
      </c>
      <c r="L3307" t="s">
        <v>5398</v>
      </c>
      <c r="M3307" s="66"/>
      <c r="O3307" t="str">
        <f t="shared" si="51"/>
        <v/>
      </c>
    </row>
    <row r="3308" spans="1:15" x14ac:dyDescent="0.25">
      <c r="A3308" t="s">
        <v>1912</v>
      </c>
      <c r="B3308"/>
      <c r="C3308" t="s">
        <v>35</v>
      </c>
      <c r="D3308" s="29">
        <v>4</v>
      </c>
      <c r="E3308" s="29" t="s">
        <v>112</v>
      </c>
      <c r="F3308" t="s">
        <v>113</v>
      </c>
      <c r="G3308" s="29">
        <v>1</v>
      </c>
      <c r="H3308" s="29">
        <v>2</v>
      </c>
      <c r="I3308" s="68">
        <v>8</v>
      </c>
      <c r="K3308" t="s">
        <v>106</v>
      </c>
      <c r="L3308" t="s">
        <v>5398</v>
      </c>
      <c r="M3308" s="66"/>
      <c r="O3308" t="str">
        <f t="shared" si="51"/>
        <v/>
      </c>
    </row>
    <row r="3309" spans="1:15" x14ac:dyDescent="0.25">
      <c r="A3309" t="s">
        <v>3127</v>
      </c>
      <c r="B3309" s="103">
        <v>5</v>
      </c>
      <c r="C3309" t="s">
        <v>77</v>
      </c>
      <c r="D3309" s="29">
        <v>96</v>
      </c>
      <c r="E3309" s="29" t="s">
        <v>104</v>
      </c>
      <c r="F3309" t="s">
        <v>105</v>
      </c>
      <c r="G3309" s="29">
        <v>2</v>
      </c>
      <c r="H3309" s="29">
        <v>1</v>
      </c>
      <c r="I3309" s="68">
        <v>0.96</v>
      </c>
      <c r="K3309" t="s">
        <v>150</v>
      </c>
      <c r="L3309" t="s">
        <v>5399</v>
      </c>
      <c r="M3309" s="66" t="s">
        <v>6906</v>
      </c>
      <c r="O3309" t="str">
        <f t="shared" si="51"/>
        <v/>
      </c>
    </row>
    <row r="3310" spans="1:15" x14ac:dyDescent="0.25">
      <c r="A3310" t="s">
        <v>3127</v>
      </c>
      <c r="B3310" s="103">
        <v>5</v>
      </c>
      <c r="C3310" t="s">
        <v>35</v>
      </c>
      <c r="D3310" s="29">
        <v>96</v>
      </c>
      <c r="E3310" s="29" t="s">
        <v>108</v>
      </c>
      <c r="F3310" t="s">
        <v>105</v>
      </c>
      <c r="G3310" s="29">
        <v>1</v>
      </c>
      <c r="H3310" s="29">
        <v>2</v>
      </c>
      <c r="I3310" s="68">
        <v>0.96</v>
      </c>
      <c r="K3310" t="s">
        <v>150</v>
      </c>
      <c r="L3310" t="s">
        <v>5399</v>
      </c>
      <c r="M3310" s="66"/>
      <c r="O3310" t="str">
        <f t="shared" si="51"/>
        <v/>
      </c>
    </row>
    <row r="3311" spans="1:15" x14ac:dyDescent="0.25">
      <c r="A3311" t="s">
        <v>3127</v>
      </c>
      <c r="B3311" s="103">
        <v>5</v>
      </c>
      <c r="C3311" t="s">
        <v>46</v>
      </c>
      <c r="D3311" s="29">
        <v>64</v>
      </c>
      <c r="E3311" s="29" t="s">
        <v>111</v>
      </c>
      <c r="F3311" t="s">
        <v>105</v>
      </c>
      <c r="G3311" s="29">
        <v>1</v>
      </c>
      <c r="H3311" s="29">
        <v>1</v>
      </c>
      <c r="I3311" s="68">
        <v>0.32</v>
      </c>
      <c r="K3311" t="s">
        <v>150</v>
      </c>
      <c r="L3311" t="s">
        <v>5399</v>
      </c>
      <c r="M3311" s="66"/>
      <c r="O3311" t="str">
        <f t="shared" si="51"/>
        <v/>
      </c>
    </row>
    <row r="3312" spans="1:15" x14ac:dyDescent="0.25">
      <c r="A3312" t="s">
        <v>1344</v>
      </c>
      <c r="B3312" s="103">
        <v>7</v>
      </c>
      <c r="C3312" t="s">
        <v>77</v>
      </c>
      <c r="D3312" s="29">
        <v>96</v>
      </c>
      <c r="E3312" s="29" t="s">
        <v>104</v>
      </c>
      <c r="F3312" t="s">
        <v>105</v>
      </c>
      <c r="G3312" s="29">
        <v>3</v>
      </c>
      <c r="H3312" s="29">
        <v>1.3333333333333333</v>
      </c>
      <c r="I3312" s="68">
        <v>1.92</v>
      </c>
      <c r="K3312" t="s">
        <v>150</v>
      </c>
      <c r="L3312" t="s">
        <v>5400</v>
      </c>
      <c r="M3312" s="66" t="s">
        <v>6906</v>
      </c>
      <c r="O3312" t="str">
        <f t="shared" si="51"/>
        <v/>
      </c>
    </row>
    <row r="3313" spans="1:15" x14ac:dyDescent="0.25">
      <c r="A3313" t="s">
        <v>1344</v>
      </c>
      <c r="C3313" t="s">
        <v>35</v>
      </c>
      <c r="D3313" s="29">
        <v>96</v>
      </c>
      <c r="E3313" s="29" t="s">
        <v>108</v>
      </c>
      <c r="F3313" t="s">
        <v>105</v>
      </c>
      <c r="G3313" s="29">
        <v>1</v>
      </c>
      <c r="H3313" s="29">
        <v>1</v>
      </c>
      <c r="I3313" s="68">
        <v>0.48</v>
      </c>
      <c r="K3313" t="s">
        <v>150</v>
      </c>
      <c r="L3313" t="s">
        <v>5400</v>
      </c>
      <c r="M3313" s="66"/>
      <c r="O3313" t="str">
        <f t="shared" si="51"/>
        <v/>
      </c>
    </row>
    <row r="3314" spans="1:15" x14ac:dyDescent="0.25">
      <c r="A3314" t="s">
        <v>1344</v>
      </c>
      <c r="C3314" t="s">
        <v>46</v>
      </c>
      <c r="D3314" s="29">
        <v>64</v>
      </c>
      <c r="E3314" s="29" t="s">
        <v>111</v>
      </c>
      <c r="F3314" t="s">
        <v>105</v>
      </c>
      <c r="G3314" s="29">
        <v>1</v>
      </c>
      <c r="H3314" s="29">
        <v>1</v>
      </c>
      <c r="I3314" s="68">
        <v>0.32</v>
      </c>
      <c r="K3314" t="s">
        <v>150</v>
      </c>
      <c r="L3314" t="s">
        <v>5400</v>
      </c>
      <c r="M3314" s="66"/>
      <c r="O3314" t="str">
        <f t="shared" si="51"/>
        <v/>
      </c>
    </row>
    <row r="3315" spans="1:15" x14ac:dyDescent="0.25">
      <c r="A3315" t="s">
        <v>716</v>
      </c>
      <c r="B3315"/>
      <c r="C3315" t="s">
        <v>35</v>
      </c>
      <c r="D3315" s="29">
        <v>2</v>
      </c>
      <c r="E3315" s="29" t="s">
        <v>112</v>
      </c>
      <c r="F3315" t="s">
        <v>113</v>
      </c>
      <c r="G3315" s="29">
        <v>1</v>
      </c>
      <c r="H3315" s="29">
        <v>1</v>
      </c>
      <c r="I3315" s="68">
        <v>2</v>
      </c>
      <c r="K3315" t="s">
        <v>106</v>
      </c>
      <c r="L3315" t="s">
        <v>5401</v>
      </c>
      <c r="M3315" s="66"/>
      <c r="O3315" t="str">
        <f t="shared" si="51"/>
        <v/>
      </c>
    </row>
    <row r="3316" spans="1:15" x14ac:dyDescent="0.25">
      <c r="A3316" t="s">
        <v>716</v>
      </c>
      <c r="B3316"/>
      <c r="C3316" t="s">
        <v>77</v>
      </c>
      <c r="D3316" s="29">
        <v>3</v>
      </c>
      <c r="E3316" s="29" t="s">
        <v>114</v>
      </c>
      <c r="F3316" t="s">
        <v>113</v>
      </c>
      <c r="G3316" s="29">
        <v>1</v>
      </c>
      <c r="H3316" s="29">
        <v>1</v>
      </c>
      <c r="I3316" s="68">
        <v>3</v>
      </c>
      <c r="K3316" t="s">
        <v>106</v>
      </c>
      <c r="L3316" t="s">
        <v>5401</v>
      </c>
      <c r="M3316" s="66" t="s">
        <v>6906</v>
      </c>
      <c r="O3316" t="str">
        <f t="shared" si="51"/>
        <v/>
      </c>
    </row>
    <row r="3317" spans="1:15" x14ac:dyDescent="0.25">
      <c r="A3317" t="s">
        <v>3083</v>
      </c>
      <c r="B3317" s="103">
        <v>5</v>
      </c>
      <c r="C3317" t="s">
        <v>77</v>
      </c>
      <c r="D3317" s="29">
        <v>96</v>
      </c>
      <c r="E3317" s="29" t="s">
        <v>104</v>
      </c>
      <c r="F3317" t="s">
        <v>105</v>
      </c>
      <c r="G3317" s="29">
        <v>2</v>
      </c>
      <c r="H3317" s="29">
        <v>1</v>
      </c>
      <c r="I3317" s="68">
        <v>0.96</v>
      </c>
      <c r="K3317" t="s">
        <v>150</v>
      </c>
      <c r="L3317" t="s">
        <v>5402</v>
      </c>
      <c r="M3317" s="66" t="s">
        <v>6906</v>
      </c>
      <c r="O3317" t="str">
        <f t="shared" si="51"/>
        <v/>
      </c>
    </row>
    <row r="3318" spans="1:15" x14ac:dyDescent="0.25">
      <c r="A3318" t="s">
        <v>3083</v>
      </c>
      <c r="B3318" s="103">
        <v>5</v>
      </c>
      <c r="C3318" t="s">
        <v>35</v>
      </c>
      <c r="D3318" s="29">
        <v>96</v>
      </c>
      <c r="E3318" s="29" t="s">
        <v>108</v>
      </c>
      <c r="F3318" t="s">
        <v>105</v>
      </c>
      <c r="G3318" s="29">
        <v>1</v>
      </c>
      <c r="H3318" s="29">
        <v>2</v>
      </c>
      <c r="I3318" s="68">
        <v>0.96</v>
      </c>
      <c r="K3318" t="s">
        <v>150</v>
      </c>
      <c r="L3318" t="s">
        <v>5402</v>
      </c>
      <c r="M3318" s="66"/>
      <c r="O3318" t="str">
        <f t="shared" si="51"/>
        <v/>
      </c>
    </row>
    <row r="3319" spans="1:15" x14ac:dyDescent="0.25">
      <c r="A3319" t="s">
        <v>3083</v>
      </c>
      <c r="B3319" s="103">
        <v>5</v>
      </c>
      <c r="C3319" t="s">
        <v>46</v>
      </c>
      <c r="D3319" s="29">
        <v>64</v>
      </c>
      <c r="E3319" s="29" t="s">
        <v>111</v>
      </c>
      <c r="F3319" t="s">
        <v>105</v>
      </c>
      <c r="G3319" s="29">
        <v>1</v>
      </c>
      <c r="H3319" s="29">
        <v>1</v>
      </c>
      <c r="I3319" s="68">
        <v>0.32</v>
      </c>
      <c r="K3319" t="s">
        <v>150</v>
      </c>
      <c r="L3319" t="s">
        <v>5402</v>
      </c>
      <c r="M3319" s="66"/>
      <c r="O3319" t="str">
        <f t="shared" si="51"/>
        <v/>
      </c>
    </row>
    <row r="3320" spans="1:15" x14ac:dyDescent="0.25">
      <c r="A3320" t="s">
        <v>3128</v>
      </c>
      <c r="B3320" s="103">
        <v>5</v>
      </c>
      <c r="C3320" t="s">
        <v>77</v>
      </c>
      <c r="D3320" s="29">
        <v>96</v>
      </c>
      <c r="E3320" s="29" t="s">
        <v>104</v>
      </c>
      <c r="F3320" t="s">
        <v>105</v>
      </c>
      <c r="G3320" s="29">
        <v>2</v>
      </c>
      <c r="H3320" s="29">
        <v>1</v>
      </c>
      <c r="I3320" s="68">
        <v>0.96</v>
      </c>
      <c r="K3320" t="s">
        <v>150</v>
      </c>
      <c r="L3320" t="s">
        <v>5403</v>
      </c>
      <c r="M3320" s="66" t="s">
        <v>6906</v>
      </c>
      <c r="O3320" t="str">
        <f t="shared" si="51"/>
        <v/>
      </c>
    </row>
    <row r="3321" spans="1:15" x14ac:dyDescent="0.25">
      <c r="A3321" t="s">
        <v>3128</v>
      </c>
      <c r="B3321" s="103">
        <v>5</v>
      </c>
      <c r="C3321" t="s">
        <v>35</v>
      </c>
      <c r="D3321" s="29">
        <v>96</v>
      </c>
      <c r="E3321" s="29" t="s">
        <v>108</v>
      </c>
      <c r="F3321" t="s">
        <v>105</v>
      </c>
      <c r="G3321" s="29">
        <v>1</v>
      </c>
      <c r="H3321" s="29">
        <v>2</v>
      </c>
      <c r="I3321" s="68">
        <v>0.96</v>
      </c>
      <c r="K3321" t="s">
        <v>150</v>
      </c>
      <c r="L3321" t="s">
        <v>5403</v>
      </c>
      <c r="M3321" s="66"/>
      <c r="O3321" t="str">
        <f t="shared" si="51"/>
        <v/>
      </c>
    </row>
    <row r="3322" spans="1:15" x14ac:dyDescent="0.25">
      <c r="A3322" t="s">
        <v>3128</v>
      </c>
      <c r="B3322" s="103">
        <v>5</v>
      </c>
      <c r="C3322" t="s">
        <v>46</v>
      </c>
      <c r="D3322" s="29">
        <v>64</v>
      </c>
      <c r="E3322" s="29" t="s">
        <v>111</v>
      </c>
      <c r="F3322" t="s">
        <v>105</v>
      </c>
      <c r="G3322" s="29">
        <v>1</v>
      </c>
      <c r="H3322" s="29">
        <v>1</v>
      </c>
      <c r="I3322" s="68">
        <v>0.32</v>
      </c>
      <c r="K3322" t="s">
        <v>150</v>
      </c>
      <c r="L3322" t="s">
        <v>5403</v>
      </c>
      <c r="M3322" s="66"/>
      <c r="O3322" t="str">
        <f t="shared" si="51"/>
        <v/>
      </c>
    </row>
    <row r="3323" spans="1:15" x14ac:dyDescent="0.25">
      <c r="A3323" t="s">
        <v>3039</v>
      </c>
      <c r="B3323"/>
      <c r="C3323" t="s">
        <v>77</v>
      </c>
      <c r="D3323" s="29">
        <v>2</v>
      </c>
      <c r="E3323" s="29" t="s">
        <v>114</v>
      </c>
      <c r="F3323" t="s">
        <v>113</v>
      </c>
      <c r="G3323" s="29">
        <v>1</v>
      </c>
      <c r="H3323" s="29">
        <v>2</v>
      </c>
      <c r="I3323" s="68">
        <v>4</v>
      </c>
      <c r="K3323" t="s">
        <v>106</v>
      </c>
      <c r="L3323" t="s">
        <v>4057</v>
      </c>
      <c r="M3323" s="66" t="s">
        <v>6920</v>
      </c>
      <c r="O3323" t="str">
        <f t="shared" si="51"/>
        <v/>
      </c>
    </row>
    <row r="3324" spans="1:15" x14ac:dyDescent="0.25">
      <c r="A3324" t="s">
        <v>3039</v>
      </c>
      <c r="B3324"/>
      <c r="C3324" t="s">
        <v>35</v>
      </c>
      <c r="D3324" s="29">
        <v>96</v>
      </c>
      <c r="E3324" s="29" t="s">
        <v>108</v>
      </c>
      <c r="F3324" t="s">
        <v>105</v>
      </c>
      <c r="G3324" s="29">
        <v>1</v>
      </c>
      <c r="H3324" s="29">
        <v>2</v>
      </c>
      <c r="I3324" s="68">
        <v>0.96</v>
      </c>
      <c r="K3324" t="s">
        <v>106</v>
      </c>
      <c r="L3324" t="s">
        <v>4057</v>
      </c>
      <c r="M3324" s="66"/>
      <c r="O3324" t="str">
        <f t="shared" si="51"/>
        <v/>
      </c>
    </row>
    <row r="3325" spans="1:15" x14ac:dyDescent="0.25">
      <c r="A3325" t="s">
        <v>3039</v>
      </c>
      <c r="B3325"/>
      <c r="C3325" t="s">
        <v>46</v>
      </c>
      <c r="D3325" s="29">
        <v>96</v>
      </c>
      <c r="E3325" s="29" t="s">
        <v>111</v>
      </c>
      <c r="F3325" t="s">
        <v>105</v>
      </c>
      <c r="G3325" s="29">
        <v>1</v>
      </c>
      <c r="H3325" s="29">
        <v>1</v>
      </c>
      <c r="I3325" s="68">
        <v>0.48</v>
      </c>
      <c r="K3325" t="s">
        <v>106</v>
      </c>
      <c r="L3325" t="s">
        <v>4057</v>
      </c>
      <c r="M3325" s="66"/>
      <c r="O3325" t="str">
        <f t="shared" si="51"/>
        <v/>
      </c>
    </row>
    <row r="3326" spans="1:15" x14ac:dyDescent="0.25">
      <c r="A3326" t="s">
        <v>1889</v>
      </c>
      <c r="B3326"/>
      <c r="C3326" t="s">
        <v>77</v>
      </c>
      <c r="D3326" s="29">
        <v>4</v>
      </c>
      <c r="E3326" s="29" t="s">
        <v>114</v>
      </c>
      <c r="F3326" t="s">
        <v>113</v>
      </c>
      <c r="G3326" s="29">
        <v>1</v>
      </c>
      <c r="H3326" s="29">
        <v>6</v>
      </c>
      <c r="I3326" s="68">
        <v>24</v>
      </c>
      <c r="K3326" t="s">
        <v>106</v>
      </c>
      <c r="L3326" t="s">
        <v>5404</v>
      </c>
      <c r="M3326" s="66" t="s">
        <v>6906</v>
      </c>
      <c r="O3326" t="str">
        <f t="shared" si="51"/>
        <v/>
      </c>
    </row>
    <row r="3327" spans="1:15" x14ac:dyDescent="0.25">
      <c r="A3327" t="s">
        <v>1889</v>
      </c>
      <c r="B3327"/>
      <c r="C3327" t="s">
        <v>35</v>
      </c>
      <c r="D3327" s="29">
        <v>4</v>
      </c>
      <c r="E3327" s="29" t="s">
        <v>112</v>
      </c>
      <c r="F3327" t="s">
        <v>113</v>
      </c>
      <c r="G3327" s="29">
        <v>1</v>
      </c>
      <c r="H3327" s="29">
        <v>6</v>
      </c>
      <c r="I3327" s="68">
        <v>24</v>
      </c>
      <c r="K3327" t="s">
        <v>106</v>
      </c>
      <c r="L3327" t="s">
        <v>5404</v>
      </c>
      <c r="M3327" s="66"/>
      <c r="O3327" t="str">
        <f t="shared" si="51"/>
        <v/>
      </c>
    </row>
    <row r="3328" spans="1:15" x14ac:dyDescent="0.25">
      <c r="A3328" t="s">
        <v>1889</v>
      </c>
      <c r="B3328"/>
      <c r="C3328" t="s">
        <v>47</v>
      </c>
      <c r="D3328" s="29">
        <v>64</v>
      </c>
      <c r="E3328" s="29" t="s">
        <v>109</v>
      </c>
      <c r="F3328" t="s">
        <v>105</v>
      </c>
      <c r="G3328" s="29">
        <v>3</v>
      </c>
      <c r="H3328" s="29">
        <v>3</v>
      </c>
      <c r="I3328" s="68">
        <v>2.88</v>
      </c>
      <c r="K3328" t="s">
        <v>106</v>
      </c>
      <c r="L3328" t="s">
        <v>5404</v>
      </c>
      <c r="M3328" s="66"/>
      <c r="O3328" t="str">
        <f t="shared" si="51"/>
        <v/>
      </c>
    </row>
    <row r="3329" spans="1:15" x14ac:dyDescent="0.25">
      <c r="A3329" t="s">
        <v>1241</v>
      </c>
      <c r="C3329" t="s">
        <v>46</v>
      </c>
      <c r="D3329" s="29">
        <v>64</v>
      </c>
      <c r="E3329" s="29" t="s">
        <v>111</v>
      </c>
      <c r="F3329" t="s">
        <v>105</v>
      </c>
      <c r="G3329" s="29">
        <v>1</v>
      </c>
      <c r="H3329" s="29">
        <v>1</v>
      </c>
      <c r="I3329" s="68">
        <v>0.32</v>
      </c>
      <c r="K3329" t="s">
        <v>150</v>
      </c>
      <c r="L3329" t="s">
        <v>5405</v>
      </c>
      <c r="M3329" s="66"/>
      <c r="O3329" t="str">
        <f t="shared" si="51"/>
        <v/>
      </c>
    </row>
    <row r="3330" spans="1:15" x14ac:dyDescent="0.25">
      <c r="A3330" t="s">
        <v>1241</v>
      </c>
      <c r="C3330" t="s">
        <v>35</v>
      </c>
      <c r="D3330" s="29">
        <v>2</v>
      </c>
      <c r="E3330" s="29" t="s">
        <v>112</v>
      </c>
      <c r="F3330" t="s">
        <v>113</v>
      </c>
      <c r="G3330" s="29">
        <v>1</v>
      </c>
      <c r="H3330" s="29">
        <v>1</v>
      </c>
      <c r="I3330" s="68">
        <v>2</v>
      </c>
      <c r="K3330" t="s">
        <v>150</v>
      </c>
      <c r="L3330" t="s">
        <v>5405</v>
      </c>
      <c r="M3330" s="66"/>
      <c r="O3330" t="str">
        <f t="shared" si="51"/>
        <v/>
      </c>
    </row>
    <row r="3331" spans="1:15" x14ac:dyDescent="0.25">
      <c r="A3331" t="s">
        <v>1241</v>
      </c>
      <c r="B3331" s="103">
        <v>18</v>
      </c>
      <c r="C3331" t="s">
        <v>77</v>
      </c>
      <c r="D3331" s="29">
        <v>2</v>
      </c>
      <c r="E3331" s="29" t="s">
        <v>114</v>
      </c>
      <c r="F3331" t="s">
        <v>113</v>
      </c>
      <c r="G3331" s="29">
        <v>1</v>
      </c>
      <c r="H3331" s="29">
        <v>1</v>
      </c>
      <c r="I3331" s="68">
        <v>2</v>
      </c>
      <c r="K3331" t="s">
        <v>150</v>
      </c>
      <c r="L3331" t="s">
        <v>5405</v>
      </c>
      <c r="M3331" s="66" t="s">
        <v>6906</v>
      </c>
      <c r="O3331" t="str">
        <f t="shared" si="51"/>
        <v/>
      </c>
    </row>
    <row r="3332" spans="1:15" x14ac:dyDescent="0.25">
      <c r="A3332" t="s">
        <v>3129</v>
      </c>
      <c r="B3332" s="103">
        <v>2</v>
      </c>
      <c r="C3332" t="s">
        <v>77</v>
      </c>
      <c r="D3332" s="29">
        <v>96</v>
      </c>
      <c r="E3332" s="29" t="s">
        <v>104</v>
      </c>
      <c r="F3332" t="s">
        <v>105</v>
      </c>
      <c r="G3332" s="29">
        <v>1</v>
      </c>
      <c r="H3332" s="29">
        <v>1</v>
      </c>
      <c r="I3332" s="68">
        <v>0.48</v>
      </c>
      <c r="K3332" t="s">
        <v>150</v>
      </c>
      <c r="L3332" t="s">
        <v>5406</v>
      </c>
      <c r="M3332" s="66" t="s">
        <v>6906</v>
      </c>
      <c r="O3332" t="str">
        <f t="shared" si="51"/>
        <v/>
      </c>
    </row>
    <row r="3333" spans="1:15" x14ac:dyDescent="0.25">
      <c r="A3333" t="s">
        <v>3129</v>
      </c>
      <c r="B3333" s="103">
        <v>2</v>
      </c>
      <c r="C3333" t="s">
        <v>46</v>
      </c>
      <c r="D3333" s="29">
        <v>64</v>
      </c>
      <c r="E3333" s="29" t="s">
        <v>111</v>
      </c>
      <c r="F3333" t="s">
        <v>105</v>
      </c>
      <c r="G3333" s="29">
        <v>1</v>
      </c>
      <c r="H3333" s="29">
        <v>1</v>
      </c>
      <c r="I3333" s="68">
        <v>0.32</v>
      </c>
      <c r="K3333" t="s">
        <v>150</v>
      </c>
      <c r="L3333" t="s">
        <v>5406</v>
      </c>
      <c r="M3333" s="66"/>
      <c r="O3333" t="str">
        <f t="shared" si="51"/>
        <v/>
      </c>
    </row>
    <row r="3334" spans="1:15" x14ac:dyDescent="0.25">
      <c r="A3334" t="s">
        <v>3129</v>
      </c>
      <c r="B3334" s="103">
        <v>2</v>
      </c>
      <c r="C3334" t="s">
        <v>35</v>
      </c>
      <c r="D3334" s="29">
        <v>96</v>
      </c>
      <c r="E3334" s="29" t="s">
        <v>108</v>
      </c>
      <c r="F3334" t="s">
        <v>105</v>
      </c>
      <c r="G3334" s="29">
        <v>1</v>
      </c>
      <c r="H3334" s="29">
        <v>2</v>
      </c>
      <c r="I3334" s="68">
        <v>0.96</v>
      </c>
      <c r="K3334" t="s">
        <v>150</v>
      </c>
      <c r="L3334" t="s">
        <v>5406</v>
      </c>
      <c r="M3334" s="66"/>
      <c r="O3334" t="str">
        <f t="shared" si="51"/>
        <v/>
      </c>
    </row>
    <row r="3335" spans="1:15" x14ac:dyDescent="0.25">
      <c r="A3335" t="s">
        <v>3156</v>
      </c>
      <c r="B3335"/>
      <c r="C3335" t="s">
        <v>77</v>
      </c>
      <c r="D3335" s="29">
        <v>3</v>
      </c>
      <c r="E3335" s="29" t="s">
        <v>114</v>
      </c>
      <c r="F3335" t="s">
        <v>113</v>
      </c>
      <c r="G3335" s="29">
        <v>1</v>
      </c>
      <c r="H3335" s="29">
        <v>5</v>
      </c>
      <c r="I3335" s="68">
        <v>15</v>
      </c>
      <c r="K3335" t="s">
        <v>106</v>
      </c>
      <c r="L3335" t="s">
        <v>5407</v>
      </c>
      <c r="M3335" s="66" t="s">
        <v>6906</v>
      </c>
      <c r="O3335" t="str">
        <f t="shared" si="51"/>
        <v/>
      </c>
    </row>
    <row r="3336" spans="1:15" x14ac:dyDescent="0.25">
      <c r="A3336" t="s">
        <v>3156</v>
      </c>
      <c r="B3336"/>
      <c r="C3336" t="s">
        <v>35</v>
      </c>
      <c r="D3336" s="29">
        <v>4</v>
      </c>
      <c r="E3336" s="29" t="s">
        <v>112</v>
      </c>
      <c r="F3336" t="s">
        <v>113</v>
      </c>
      <c r="G3336" s="29">
        <v>1</v>
      </c>
      <c r="H3336" s="29">
        <v>5</v>
      </c>
      <c r="I3336" s="68">
        <v>20</v>
      </c>
      <c r="K3336" t="s">
        <v>106</v>
      </c>
      <c r="L3336" t="s">
        <v>5407</v>
      </c>
      <c r="M3336" s="66"/>
      <c r="O3336" t="str">
        <f t="shared" si="51"/>
        <v/>
      </c>
    </row>
    <row r="3337" spans="1:15" x14ac:dyDescent="0.25">
      <c r="A3337" t="s">
        <v>3156</v>
      </c>
      <c r="B3337"/>
      <c r="C3337" t="s">
        <v>46</v>
      </c>
      <c r="D3337" s="29">
        <v>96</v>
      </c>
      <c r="E3337" s="29" t="s">
        <v>111</v>
      </c>
      <c r="F3337" t="s">
        <v>105</v>
      </c>
      <c r="G3337" s="29">
        <v>1</v>
      </c>
      <c r="H3337" s="29">
        <v>1</v>
      </c>
      <c r="I3337" s="68">
        <v>0.48</v>
      </c>
      <c r="K3337" t="s">
        <v>106</v>
      </c>
      <c r="L3337" t="s">
        <v>5407</v>
      </c>
      <c r="M3337" s="66"/>
      <c r="O3337" t="str">
        <f t="shared" ref="O3337:O3400" si="52">TRIM(N3337)</f>
        <v/>
      </c>
    </row>
    <row r="3338" spans="1:15" x14ac:dyDescent="0.25">
      <c r="A3338" t="s">
        <v>1189</v>
      </c>
      <c r="C3338" t="s">
        <v>35</v>
      </c>
      <c r="D3338" s="29">
        <v>96</v>
      </c>
      <c r="E3338" s="29" t="s">
        <v>108</v>
      </c>
      <c r="F3338" t="s">
        <v>105</v>
      </c>
      <c r="G3338" s="29">
        <v>3</v>
      </c>
      <c r="H3338" s="29">
        <v>1</v>
      </c>
      <c r="I3338" s="68">
        <v>1.44</v>
      </c>
      <c r="K3338" t="s">
        <v>150</v>
      </c>
      <c r="L3338" t="s">
        <v>4480</v>
      </c>
      <c r="M3338" s="66"/>
      <c r="O3338" t="str">
        <f t="shared" si="52"/>
        <v/>
      </c>
    </row>
    <row r="3339" spans="1:15" x14ac:dyDescent="0.25">
      <c r="A3339" t="s">
        <v>1189</v>
      </c>
      <c r="C3339" t="s">
        <v>46</v>
      </c>
      <c r="D3339" s="29">
        <v>96</v>
      </c>
      <c r="E3339" s="29" t="s">
        <v>111</v>
      </c>
      <c r="F3339" t="s">
        <v>105</v>
      </c>
      <c r="G3339" s="29">
        <v>2</v>
      </c>
      <c r="H3339" s="29">
        <v>1</v>
      </c>
      <c r="I3339" s="68">
        <v>0.96</v>
      </c>
      <c r="K3339" t="s">
        <v>150</v>
      </c>
      <c r="L3339" t="s">
        <v>4480</v>
      </c>
      <c r="M3339" s="66"/>
      <c r="O3339" t="str">
        <f t="shared" si="52"/>
        <v/>
      </c>
    </row>
    <row r="3340" spans="1:15" x14ac:dyDescent="0.25">
      <c r="A3340" t="s">
        <v>1189</v>
      </c>
      <c r="C3340" t="s">
        <v>35</v>
      </c>
      <c r="D3340" s="29">
        <v>64</v>
      </c>
      <c r="E3340" s="29" t="s">
        <v>108</v>
      </c>
      <c r="F3340" t="s">
        <v>105</v>
      </c>
      <c r="G3340" s="29">
        <v>1</v>
      </c>
      <c r="H3340" s="29">
        <v>1</v>
      </c>
      <c r="I3340" s="68">
        <v>0.32</v>
      </c>
      <c r="K3340" t="s">
        <v>150</v>
      </c>
      <c r="L3340" t="s">
        <v>4480</v>
      </c>
      <c r="M3340" s="66"/>
      <c r="O3340" t="str">
        <f t="shared" si="52"/>
        <v/>
      </c>
    </row>
    <row r="3341" spans="1:15" x14ac:dyDescent="0.25">
      <c r="A3341" t="s">
        <v>1189</v>
      </c>
      <c r="B3341" s="103">
        <v>46</v>
      </c>
      <c r="C3341" t="s">
        <v>77</v>
      </c>
      <c r="D3341" s="29">
        <v>2</v>
      </c>
      <c r="E3341" s="29" t="s">
        <v>616</v>
      </c>
      <c r="F3341" t="s">
        <v>113</v>
      </c>
      <c r="G3341" s="29">
        <v>2</v>
      </c>
      <c r="H3341" s="29">
        <v>1</v>
      </c>
      <c r="I3341" s="68">
        <v>4</v>
      </c>
      <c r="K3341" t="s">
        <v>150</v>
      </c>
      <c r="L3341" t="s">
        <v>4480</v>
      </c>
      <c r="M3341" s="66" t="s">
        <v>6906</v>
      </c>
      <c r="O3341" t="str">
        <f t="shared" si="52"/>
        <v/>
      </c>
    </row>
    <row r="3342" spans="1:15" x14ac:dyDescent="0.25">
      <c r="A3342" t="s">
        <v>3025</v>
      </c>
      <c r="B3342"/>
      <c r="C3342" t="s">
        <v>77</v>
      </c>
      <c r="D3342" s="29">
        <v>1</v>
      </c>
      <c r="E3342" s="29" t="s">
        <v>114</v>
      </c>
      <c r="F3342" t="s">
        <v>113</v>
      </c>
      <c r="G3342" s="29">
        <v>1</v>
      </c>
      <c r="H3342" s="29">
        <v>2</v>
      </c>
      <c r="I3342" s="68">
        <v>2</v>
      </c>
      <c r="J3342">
        <v>30</v>
      </c>
      <c r="K3342" t="s">
        <v>106</v>
      </c>
      <c r="L3342" t="s">
        <v>5408</v>
      </c>
      <c r="M3342" s="66" t="s">
        <v>6906</v>
      </c>
      <c r="O3342" t="str">
        <f t="shared" si="52"/>
        <v/>
      </c>
    </row>
    <row r="3343" spans="1:15" x14ac:dyDescent="0.25">
      <c r="A3343" t="s">
        <v>3025</v>
      </c>
      <c r="B3343"/>
      <c r="C3343" t="s">
        <v>35</v>
      </c>
      <c r="D3343" s="29">
        <v>1</v>
      </c>
      <c r="E3343" s="29" t="s">
        <v>112</v>
      </c>
      <c r="F3343" t="s">
        <v>113</v>
      </c>
      <c r="G3343" s="29">
        <v>1</v>
      </c>
      <c r="H3343" s="29">
        <v>2</v>
      </c>
      <c r="I3343" s="68">
        <v>2</v>
      </c>
      <c r="J3343">
        <v>30</v>
      </c>
      <c r="K3343" t="s">
        <v>106</v>
      </c>
      <c r="L3343" t="s">
        <v>5408</v>
      </c>
      <c r="M3343" s="66"/>
      <c r="O3343" t="str">
        <f t="shared" si="52"/>
        <v/>
      </c>
    </row>
    <row r="3344" spans="1:15" x14ac:dyDescent="0.25">
      <c r="A3344" t="s">
        <v>3025</v>
      </c>
      <c r="B3344"/>
      <c r="C3344" t="s">
        <v>46</v>
      </c>
      <c r="D3344" s="29">
        <v>96</v>
      </c>
      <c r="E3344" s="29" t="s">
        <v>111</v>
      </c>
      <c r="F3344" t="s">
        <v>105</v>
      </c>
      <c r="G3344" s="29">
        <v>2</v>
      </c>
      <c r="H3344" s="29">
        <v>1</v>
      </c>
      <c r="I3344" s="68">
        <v>0.96</v>
      </c>
      <c r="K3344" t="s">
        <v>106</v>
      </c>
      <c r="L3344" t="s">
        <v>5408</v>
      </c>
      <c r="M3344" s="66"/>
      <c r="O3344" t="str">
        <f t="shared" si="52"/>
        <v/>
      </c>
    </row>
    <row r="3345" spans="1:15" x14ac:dyDescent="0.25">
      <c r="A3345" t="s">
        <v>3013</v>
      </c>
      <c r="B3345" s="103">
        <v>17</v>
      </c>
      <c r="C3345" t="s">
        <v>77</v>
      </c>
      <c r="D3345" s="29">
        <v>96</v>
      </c>
      <c r="E3345" s="29" t="s">
        <v>104</v>
      </c>
      <c r="F3345" t="s">
        <v>105</v>
      </c>
      <c r="G3345" s="29">
        <v>8</v>
      </c>
      <c r="H3345" s="29">
        <v>1</v>
      </c>
      <c r="I3345" s="68">
        <v>3.84</v>
      </c>
      <c r="K3345" t="s">
        <v>150</v>
      </c>
      <c r="L3345" t="s">
        <v>4415</v>
      </c>
      <c r="M3345" s="66" t="s">
        <v>6920</v>
      </c>
      <c r="O3345" t="str">
        <f t="shared" si="52"/>
        <v/>
      </c>
    </row>
    <row r="3346" spans="1:15" x14ac:dyDescent="0.25">
      <c r="A3346" t="s">
        <v>3013</v>
      </c>
      <c r="B3346" s="103">
        <v>17</v>
      </c>
      <c r="C3346" t="s">
        <v>35</v>
      </c>
      <c r="D3346" s="29">
        <v>96</v>
      </c>
      <c r="E3346" s="29" t="s">
        <v>108</v>
      </c>
      <c r="F3346" t="s">
        <v>105</v>
      </c>
      <c r="G3346" s="29">
        <v>5</v>
      </c>
      <c r="H3346" s="29">
        <v>1</v>
      </c>
      <c r="I3346" s="68">
        <v>2.4</v>
      </c>
      <c r="K3346" t="s">
        <v>150</v>
      </c>
      <c r="L3346" t="s">
        <v>4415</v>
      </c>
      <c r="M3346" s="66"/>
      <c r="O3346" t="str">
        <f t="shared" si="52"/>
        <v/>
      </c>
    </row>
    <row r="3347" spans="1:15" x14ac:dyDescent="0.25">
      <c r="A3347" t="s">
        <v>3013</v>
      </c>
      <c r="B3347" s="103">
        <v>17</v>
      </c>
      <c r="C3347" t="s">
        <v>46</v>
      </c>
      <c r="D3347" s="29">
        <v>64</v>
      </c>
      <c r="E3347" s="29" t="s">
        <v>111</v>
      </c>
      <c r="F3347" t="s">
        <v>105</v>
      </c>
      <c r="G3347" s="29">
        <v>2</v>
      </c>
      <c r="H3347" s="29">
        <v>1</v>
      </c>
      <c r="I3347" s="68">
        <v>0.64</v>
      </c>
      <c r="K3347" t="s">
        <v>150</v>
      </c>
      <c r="L3347" t="s">
        <v>4415</v>
      </c>
      <c r="M3347" s="66"/>
      <c r="O3347" t="str">
        <f t="shared" si="52"/>
        <v/>
      </c>
    </row>
    <row r="3348" spans="1:15" x14ac:dyDescent="0.25">
      <c r="A3348" t="s">
        <v>1240</v>
      </c>
      <c r="C3348" t="s">
        <v>35</v>
      </c>
      <c r="D3348" s="29">
        <v>2</v>
      </c>
      <c r="E3348" s="29" t="s">
        <v>112</v>
      </c>
      <c r="F3348" t="s">
        <v>113</v>
      </c>
      <c r="G3348" s="29">
        <v>1</v>
      </c>
      <c r="H3348" s="29">
        <v>1</v>
      </c>
      <c r="I3348" s="68">
        <v>2</v>
      </c>
      <c r="K3348" t="s">
        <v>150</v>
      </c>
      <c r="L3348" t="s">
        <v>5409</v>
      </c>
      <c r="M3348" s="66"/>
      <c r="O3348" t="str">
        <f t="shared" si="52"/>
        <v/>
      </c>
    </row>
    <row r="3349" spans="1:15" x14ac:dyDescent="0.25">
      <c r="A3349" t="s">
        <v>1240</v>
      </c>
      <c r="C3349" t="s">
        <v>35</v>
      </c>
      <c r="D3349" s="29">
        <v>2</v>
      </c>
      <c r="E3349" s="29" t="s">
        <v>112</v>
      </c>
      <c r="F3349" t="s">
        <v>113</v>
      </c>
      <c r="G3349" s="29">
        <v>1</v>
      </c>
      <c r="H3349" s="29">
        <v>1</v>
      </c>
      <c r="I3349" s="68">
        <v>2</v>
      </c>
      <c r="K3349" t="s">
        <v>150</v>
      </c>
      <c r="L3349" t="s">
        <v>5409</v>
      </c>
      <c r="M3349" s="66"/>
      <c r="O3349" t="str">
        <f t="shared" si="52"/>
        <v/>
      </c>
    </row>
    <row r="3350" spans="1:15" x14ac:dyDescent="0.25">
      <c r="A3350" t="s">
        <v>1240</v>
      </c>
      <c r="C3350" t="s">
        <v>46</v>
      </c>
      <c r="D3350" s="29">
        <v>64</v>
      </c>
      <c r="E3350" s="29" t="s">
        <v>111</v>
      </c>
      <c r="F3350" t="s">
        <v>105</v>
      </c>
      <c r="G3350" s="29">
        <v>4</v>
      </c>
      <c r="H3350" s="29">
        <v>1</v>
      </c>
      <c r="I3350" s="68">
        <v>1.28</v>
      </c>
      <c r="K3350" t="s">
        <v>150</v>
      </c>
      <c r="L3350" t="s">
        <v>5409</v>
      </c>
      <c r="M3350" s="66"/>
      <c r="O3350" t="str">
        <f t="shared" si="52"/>
        <v/>
      </c>
    </row>
    <row r="3351" spans="1:15" x14ac:dyDescent="0.25">
      <c r="A3351" t="s">
        <v>1240</v>
      </c>
      <c r="C3351" t="s">
        <v>77</v>
      </c>
      <c r="D3351" s="29">
        <v>2</v>
      </c>
      <c r="E3351" s="29" t="s">
        <v>114</v>
      </c>
      <c r="F3351" t="s">
        <v>113</v>
      </c>
      <c r="G3351" s="29">
        <v>1</v>
      </c>
      <c r="H3351" s="29">
        <v>1</v>
      </c>
      <c r="I3351" s="68">
        <v>2</v>
      </c>
      <c r="K3351" t="s">
        <v>150</v>
      </c>
      <c r="L3351" t="s">
        <v>5409</v>
      </c>
      <c r="M3351" s="66" t="s">
        <v>6906</v>
      </c>
      <c r="O3351" t="str">
        <f t="shared" si="52"/>
        <v/>
      </c>
    </row>
    <row r="3352" spans="1:15" x14ac:dyDescent="0.25">
      <c r="A3352" t="s">
        <v>1240</v>
      </c>
      <c r="B3352" s="103">
        <v>4</v>
      </c>
      <c r="C3352" t="s">
        <v>77</v>
      </c>
      <c r="D3352" s="29">
        <v>2</v>
      </c>
      <c r="E3352" s="29" t="s">
        <v>114</v>
      </c>
      <c r="F3352" t="s">
        <v>113</v>
      </c>
      <c r="G3352" s="29">
        <v>1</v>
      </c>
      <c r="H3352" s="29">
        <v>1</v>
      </c>
      <c r="I3352" s="68">
        <v>2</v>
      </c>
      <c r="K3352" t="s">
        <v>150</v>
      </c>
      <c r="L3352" t="s">
        <v>5409</v>
      </c>
      <c r="M3352" s="66" t="s">
        <v>6906</v>
      </c>
      <c r="O3352" t="str">
        <f t="shared" si="52"/>
        <v/>
      </c>
    </row>
    <row r="3353" spans="1:15" x14ac:dyDescent="0.25">
      <c r="A3353" t="s">
        <v>1545</v>
      </c>
      <c r="B3353"/>
      <c r="C3353" t="s">
        <v>77</v>
      </c>
      <c r="D3353" s="29">
        <v>34</v>
      </c>
      <c r="E3353" s="29" t="s">
        <v>104</v>
      </c>
      <c r="F3353" t="s">
        <v>105</v>
      </c>
      <c r="G3353" s="29">
        <v>1</v>
      </c>
      <c r="H3353" s="29">
        <v>1</v>
      </c>
      <c r="I3353" s="68">
        <v>0.17</v>
      </c>
      <c r="K3353" t="s">
        <v>106</v>
      </c>
      <c r="L3353" t="s">
        <v>4516</v>
      </c>
      <c r="M3353" s="66" t="s">
        <v>6906</v>
      </c>
      <c r="O3353" t="str">
        <f t="shared" si="52"/>
        <v/>
      </c>
    </row>
    <row r="3354" spans="1:15" x14ac:dyDescent="0.25">
      <c r="A3354" t="s">
        <v>1545</v>
      </c>
      <c r="B3354"/>
      <c r="C3354" t="s">
        <v>35</v>
      </c>
      <c r="D3354" s="29">
        <v>34</v>
      </c>
      <c r="E3354" s="29" t="s">
        <v>108</v>
      </c>
      <c r="F3354" t="s">
        <v>105</v>
      </c>
      <c r="G3354" s="29">
        <v>1</v>
      </c>
      <c r="H3354" s="29">
        <v>1</v>
      </c>
      <c r="I3354" s="68">
        <v>0.17</v>
      </c>
      <c r="K3354" t="s">
        <v>106</v>
      </c>
      <c r="L3354" t="s">
        <v>4516</v>
      </c>
      <c r="M3354" s="66"/>
      <c r="O3354" t="str">
        <f t="shared" si="52"/>
        <v/>
      </c>
    </row>
    <row r="3355" spans="1:15" x14ac:dyDescent="0.25">
      <c r="A3355" t="s">
        <v>1545</v>
      </c>
      <c r="B3355"/>
      <c r="C3355" t="s">
        <v>47</v>
      </c>
      <c r="D3355" s="29">
        <v>2</v>
      </c>
      <c r="E3355" s="29" t="s">
        <v>126</v>
      </c>
      <c r="F3355" t="s">
        <v>113</v>
      </c>
      <c r="G3355" s="29">
        <v>1</v>
      </c>
      <c r="H3355" s="29">
        <v>1</v>
      </c>
      <c r="I3355" s="68">
        <v>2</v>
      </c>
      <c r="K3355" t="s">
        <v>106</v>
      </c>
      <c r="L3355" t="s">
        <v>4516</v>
      </c>
      <c r="M3355" s="66"/>
      <c r="O3355" t="str">
        <f t="shared" si="52"/>
        <v/>
      </c>
    </row>
    <row r="3356" spans="1:15" x14ac:dyDescent="0.25">
      <c r="A3356" t="s">
        <v>1599</v>
      </c>
      <c r="B3356"/>
      <c r="C3356" t="s">
        <v>77</v>
      </c>
      <c r="D3356" s="29">
        <v>3</v>
      </c>
      <c r="E3356" s="29" t="s">
        <v>114</v>
      </c>
      <c r="F3356" t="s">
        <v>113</v>
      </c>
      <c r="G3356" s="29">
        <v>1</v>
      </c>
      <c r="H3356" s="29">
        <v>2</v>
      </c>
      <c r="I3356" s="68">
        <v>6</v>
      </c>
      <c r="K3356" t="s">
        <v>106</v>
      </c>
      <c r="L3356" t="s">
        <v>4045</v>
      </c>
      <c r="M3356" s="66" t="s">
        <v>6920</v>
      </c>
      <c r="O3356" t="str">
        <f t="shared" si="52"/>
        <v/>
      </c>
    </row>
    <row r="3357" spans="1:15" x14ac:dyDescent="0.25">
      <c r="A3357" t="s">
        <v>1599</v>
      </c>
      <c r="B3357"/>
      <c r="C3357" t="s">
        <v>77</v>
      </c>
      <c r="D3357" s="29">
        <v>3</v>
      </c>
      <c r="E3357" s="29" t="s">
        <v>114</v>
      </c>
      <c r="F3357" t="s">
        <v>113</v>
      </c>
      <c r="G3357" s="29">
        <v>1</v>
      </c>
      <c r="H3357" s="29">
        <v>2</v>
      </c>
      <c r="I3357" s="68">
        <v>6</v>
      </c>
      <c r="K3357" t="s">
        <v>106</v>
      </c>
      <c r="L3357" t="s">
        <v>4045</v>
      </c>
      <c r="M3357" s="66" t="s">
        <v>6920</v>
      </c>
      <c r="O3357" t="str">
        <f t="shared" si="52"/>
        <v/>
      </c>
    </row>
    <row r="3358" spans="1:15" x14ac:dyDescent="0.25">
      <c r="A3358" t="s">
        <v>1599</v>
      </c>
      <c r="B3358"/>
      <c r="C3358" t="s">
        <v>35</v>
      </c>
      <c r="D3358" s="29">
        <v>3</v>
      </c>
      <c r="E3358" s="29" t="s">
        <v>112</v>
      </c>
      <c r="F3358" t="s">
        <v>113</v>
      </c>
      <c r="G3358" s="29">
        <v>2</v>
      </c>
      <c r="H3358" s="29">
        <v>3</v>
      </c>
      <c r="I3358" s="68">
        <v>18</v>
      </c>
      <c r="K3358" t="s">
        <v>106</v>
      </c>
      <c r="L3358" t="s">
        <v>4045</v>
      </c>
      <c r="M3358" s="66"/>
      <c r="O3358" t="str">
        <f t="shared" si="52"/>
        <v/>
      </c>
    </row>
    <row r="3359" spans="1:15" x14ac:dyDescent="0.25">
      <c r="A3359" t="s">
        <v>1599</v>
      </c>
      <c r="B3359"/>
      <c r="C3359" t="s">
        <v>47</v>
      </c>
      <c r="D3359" s="29">
        <v>2</v>
      </c>
      <c r="E3359" s="29" t="s">
        <v>126</v>
      </c>
      <c r="F3359" t="s">
        <v>113</v>
      </c>
      <c r="G3359" s="29">
        <v>1</v>
      </c>
      <c r="H3359" s="29">
        <v>2</v>
      </c>
      <c r="I3359" s="68">
        <v>4</v>
      </c>
      <c r="K3359" t="s">
        <v>106</v>
      </c>
      <c r="L3359" t="s">
        <v>4045</v>
      </c>
      <c r="M3359" s="66"/>
      <c r="O3359" t="str">
        <f t="shared" si="52"/>
        <v/>
      </c>
    </row>
    <row r="3360" spans="1:15" x14ac:dyDescent="0.25">
      <c r="A3360" t="s">
        <v>1871</v>
      </c>
      <c r="B3360"/>
      <c r="C3360" t="s">
        <v>77</v>
      </c>
      <c r="D3360" s="29">
        <v>1</v>
      </c>
      <c r="E3360" s="29" t="s">
        <v>114</v>
      </c>
      <c r="F3360" t="s">
        <v>113</v>
      </c>
      <c r="G3360" s="29">
        <v>1</v>
      </c>
      <c r="H3360" s="29">
        <v>1</v>
      </c>
      <c r="I3360" s="68">
        <v>1</v>
      </c>
      <c r="K3360" t="s">
        <v>106</v>
      </c>
      <c r="L3360" t="s">
        <v>5410</v>
      </c>
      <c r="M3360" s="66" t="s">
        <v>6906</v>
      </c>
      <c r="O3360" t="str">
        <f t="shared" si="52"/>
        <v/>
      </c>
    </row>
    <row r="3361" spans="1:15" x14ac:dyDescent="0.25">
      <c r="A3361" t="s">
        <v>1871</v>
      </c>
      <c r="B3361"/>
      <c r="C3361" t="s">
        <v>35</v>
      </c>
      <c r="D3361" s="29">
        <v>96</v>
      </c>
      <c r="E3361" s="29" t="s">
        <v>108</v>
      </c>
      <c r="F3361" t="s">
        <v>105</v>
      </c>
      <c r="G3361" s="29">
        <v>1</v>
      </c>
      <c r="H3361" s="29">
        <v>1</v>
      </c>
      <c r="I3361" s="68">
        <v>0.48</v>
      </c>
      <c r="K3361" t="s">
        <v>106</v>
      </c>
      <c r="L3361" t="s">
        <v>5410</v>
      </c>
      <c r="M3361" s="66"/>
      <c r="O3361" t="str">
        <f t="shared" si="52"/>
        <v/>
      </c>
    </row>
    <row r="3362" spans="1:15" x14ac:dyDescent="0.25">
      <c r="A3362" t="s">
        <v>1871</v>
      </c>
      <c r="B3362"/>
      <c r="C3362" t="s">
        <v>47</v>
      </c>
      <c r="D3362" s="29">
        <v>64</v>
      </c>
      <c r="E3362" s="29" t="s">
        <v>109</v>
      </c>
      <c r="F3362" t="s">
        <v>105</v>
      </c>
      <c r="G3362" s="29">
        <v>1</v>
      </c>
      <c r="H3362" s="29">
        <v>1</v>
      </c>
      <c r="I3362" s="68">
        <v>0.32</v>
      </c>
      <c r="K3362" t="s">
        <v>106</v>
      </c>
      <c r="L3362" t="s">
        <v>5410</v>
      </c>
      <c r="M3362" s="66"/>
      <c r="O3362" t="str">
        <f t="shared" si="52"/>
        <v/>
      </c>
    </row>
    <row r="3363" spans="1:15" x14ac:dyDescent="0.25">
      <c r="A3363" t="s">
        <v>1905</v>
      </c>
      <c r="B3363"/>
      <c r="C3363" t="s">
        <v>77</v>
      </c>
      <c r="D3363" s="29">
        <v>2</v>
      </c>
      <c r="E3363" s="29" t="s">
        <v>114</v>
      </c>
      <c r="F3363" t="s">
        <v>113</v>
      </c>
      <c r="G3363" s="29">
        <v>1</v>
      </c>
      <c r="H3363" s="29">
        <v>1</v>
      </c>
      <c r="I3363" s="68">
        <v>2</v>
      </c>
      <c r="K3363" t="s">
        <v>106</v>
      </c>
      <c r="L3363" t="s">
        <v>4211</v>
      </c>
      <c r="M3363" s="66" t="s">
        <v>6920</v>
      </c>
      <c r="O3363" t="str">
        <f t="shared" si="52"/>
        <v/>
      </c>
    </row>
    <row r="3364" spans="1:15" x14ac:dyDescent="0.25">
      <c r="A3364" t="s">
        <v>1905</v>
      </c>
      <c r="B3364"/>
      <c r="C3364" t="s">
        <v>35</v>
      </c>
      <c r="D3364" s="29">
        <v>2</v>
      </c>
      <c r="E3364" s="29" t="s">
        <v>112</v>
      </c>
      <c r="F3364" t="s">
        <v>113</v>
      </c>
      <c r="G3364" s="29">
        <v>1</v>
      </c>
      <c r="H3364" s="29">
        <v>1</v>
      </c>
      <c r="I3364" s="68">
        <v>2</v>
      </c>
      <c r="K3364" t="s">
        <v>106</v>
      </c>
      <c r="L3364" t="s">
        <v>4211</v>
      </c>
      <c r="M3364" s="66"/>
      <c r="O3364" t="str">
        <f t="shared" si="52"/>
        <v/>
      </c>
    </row>
    <row r="3365" spans="1:15" x14ac:dyDescent="0.25">
      <c r="A3365" t="s">
        <v>1232</v>
      </c>
      <c r="C3365" t="s">
        <v>35</v>
      </c>
      <c r="D3365" s="29">
        <v>96</v>
      </c>
      <c r="E3365" s="29" t="s">
        <v>108</v>
      </c>
      <c r="F3365" t="s">
        <v>105</v>
      </c>
      <c r="G3365" s="29">
        <v>5</v>
      </c>
      <c r="H3365" s="29">
        <v>1</v>
      </c>
      <c r="I3365" s="68">
        <v>2.4</v>
      </c>
      <c r="K3365" t="s">
        <v>150</v>
      </c>
      <c r="L3365" t="s">
        <v>5411</v>
      </c>
      <c r="M3365" s="66"/>
      <c r="O3365" t="str">
        <f t="shared" si="52"/>
        <v/>
      </c>
    </row>
    <row r="3366" spans="1:15" x14ac:dyDescent="0.25">
      <c r="A3366" t="s">
        <v>1232</v>
      </c>
      <c r="C3366" t="s">
        <v>46</v>
      </c>
      <c r="D3366" s="29">
        <v>64</v>
      </c>
      <c r="E3366" s="29" t="s">
        <v>111</v>
      </c>
      <c r="F3366" t="s">
        <v>105</v>
      </c>
      <c r="G3366" s="29">
        <v>1</v>
      </c>
      <c r="H3366" s="29">
        <v>1</v>
      </c>
      <c r="I3366" s="68">
        <v>0.32</v>
      </c>
      <c r="K3366" t="s">
        <v>150</v>
      </c>
      <c r="L3366" t="s">
        <v>5411</v>
      </c>
      <c r="M3366" s="66"/>
      <c r="O3366" t="str">
        <f t="shared" si="52"/>
        <v/>
      </c>
    </row>
    <row r="3367" spans="1:15" x14ac:dyDescent="0.25">
      <c r="A3367" t="s">
        <v>1232</v>
      </c>
      <c r="B3367" s="103">
        <v>8</v>
      </c>
      <c r="C3367" t="s">
        <v>77</v>
      </c>
      <c r="D3367" s="29">
        <v>96</v>
      </c>
      <c r="E3367" s="29" t="s">
        <v>104</v>
      </c>
      <c r="F3367" t="s">
        <v>105</v>
      </c>
      <c r="G3367" s="29">
        <v>1</v>
      </c>
      <c r="H3367" s="29">
        <v>6</v>
      </c>
      <c r="I3367" s="68">
        <v>2.88</v>
      </c>
      <c r="K3367" t="s">
        <v>150</v>
      </c>
      <c r="L3367" t="s">
        <v>5411</v>
      </c>
      <c r="M3367" s="66" t="s">
        <v>6906</v>
      </c>
      <c r="O3367" t="str">
        <f t="shared" si="52"/>
        <v/>
      </c>
    </row>
    <row r="3368" spans="1:15" x14ac:dyDescent="0.25">
      <c r="A3368" t="s">
        <v>1906</v>
      </c>
      <c r="B3368"/>
      <c r="C3368" t="s">
        <v>77</v>
      </c>
      <c r="D3368" s="29">
        <v>40</v>
      </c>
      <c r="E3368" s="29" t="s">
        <v>157</v>
      </c>
      <c r="F3368" t="s">
        <v>113</v>
      </c>
      <c r="G3368" s="29">
        <v>1</v>
      </c>
      <c r="H3368" s="29">
        <v>0</v>
      </c>
      <c r="I3368" s="68">
        <v>0</v>
      </c>
      <c r="K3368" t="s">
        <v>106</v>
      </c>
      <c r="L3368" t="s">
        <v>4074</v>
      </c>
      <c r="M3368" s="66" t="s">
        <v>6920</v>
      </c>
      <c r="O3368" t="str">
        <f t="shared" si="52"/>
        <v/>
      </c>
    </row>
    <row r="3369" spans="1:15" x14ac:dyDescent="0.25">
      <c r="A3369" t="s">
        <v>1906</v>
      </c>
      <c r="B3369"/>
      <c r="C3369" t="s">
        <v>35</v>
      </c>
      <c r="D3369" s="29">
        <v>4</v>
      </c>
      <c r="E3369" s="29" t="s">
        <v>112</v>
      </c>
      <c r="F3369" t="s">
        <v>113</v>
      </c>
      <c r="G3369" s="29">
        <v>1</v>
      </c>
      <c r="H3369" s="29">
        <v>2</v>
      </c>
      <c r="I3369" s="68">
        <v>8</v>
      </c>
      <c r="K3369" t="s">
        <v>106</v>
      </c>
      <c r="L3369" t="s">
        <v>4074</v>
      </c>
      <c r="M3369" s="66"/>
      <c r="O3369" t="str">
        <f t="shared" si="52"/>
        <v/>
      </c>
    </row>
    <row r="3370" spans="1:15" x14ac:dyDescent="0.25">
      <c r="A3370" t="s">
        <v>3026</v>
      </c>
      <c r="B3370"/>
      <c r="C3370" t="s">
        <v>77</v>
      </c>
      <c r="D3370" s="29">
        <v>2</v>
      </c>
      <c r="E3370" s="29" t="s">
        <v>114</v>
      </c>
      <c r="F3370" t="s">
        <v>113</v>
      </c>
      <c r="G3370" s="29">
        <v>1</v>
      </c>
      <c r="H3370" s="29">
        <v>1</v>
      </c>
      <c r="I3370" s="68">
        <v>2</v>
      </c>
      <c r="K3370" t="s">
        <v>106</v>
      </c>
      <c r="L3370" t="s">
        <v>4332</v>
      </c>
      <c r="M3370" s="66" t="s">
        <v>6920</v>
      </c>
      <c r="O3370" t="str">
        <f t="shared" si="52"/>
        <v/>
      </c>
    </row>
    <row r="3371" spans="1:15" x14ac:dyDescent="0.25">
      <c r="A3371" t="s">
        <v>3026</v>
      </c>
      <c r="B3371"/>
      <c r="C3371" t="s">
        <v>35</v>
      </c>
      <c r="D3371" s="29">
        <v>2</v>
      </c>
      <c r="E3371" s="29" t="s">
        <v>112</v>
      </c>
      <c r="F3371" t="s">
        <v>113</v>
      </c>
      <c r="G3371" s="29">
        <v>1</v>
      </c>
      <c r="H3371" s="29">
        <v>1</v>
      </c>
      <c r="I3371" s="68">
        <v>2</v>
      </c>
      <c r="K3371" t="s">
        <v>106</v>
      </c>
      <c r="L3371" t="s">
        <v>4332</v>
      </c>
      <c r="M3371" s="66"/>
      <c r="O3371" t="str">
        <f t="shared" si="52"/>
        <v/>
      </c>
    </row>
    <row r="3372" spans="1:15" x14ac:dyDescent="0.25">
      <c r="A3372" t="s">
        <v>591</v>
      </c>
      <c r="C3372" t="s">
        <v>35</v>
      </c>
      <c r="D3372" s="29">
        <v>3</v>
      </c>
      <c r="E3372" s="29" t="s">
        <v>112</v>
      </c>
      <c r="F3372" t="s">
        <v>113</v>
      </c>
      <c r="G3372" s="29">
        <v>2</v>
      </c>
      <c r="H3372" s="29">
        <v>1</v>
      </c>
      <c r="I3372" s="68">
        <v>6</v>
      </c>
      <c r="K3372" t="s">
        <v>150</v>
      </c>
      <c r="L3372" t="s">
        <v>5412</v>
      </c>
      <c r="M3372" s="66"/>
      <c r="O3372" t="str">
        <f t="shared" si="52"/>
        <v/>
      </c>
    </row>
    <row r="3373" spans="1:15" x14ac:dyDescent="0.25">
      <c r="A3373" t="s">
        <v>591</v>
      </c>
      <c r="C3373" t="s">
        <v>46</v>
      </c>
      <c r="D3373" s="29">
        <v>64</v>
      </c>
      <c r="E3373" s="29" t="s">
        <v>111</v>
      </c>
      <c r="F3373" t="s">
        <v>105</v>
      </c>
      <c r="G3373" s="29">
        <v>2</v>
      </c>
      <c r="H3373" s="29">
        <v>1</v>
      </c>
      <c r="I3373" s="68">
        <v>0.64</v>
      </c>
      <c r="K3373" t="s">
        <v>150</v>
      </c>
      <c r="L3373" t="s">
        <v>5412</v>
      </c>
      <c r="M3373" s="66"/>
      <c r="O3373" t="str">
        <f t="shared" si="52"/>
        <v/>
      </c>
    </row>
    <row r="3374" spans="1:15" x14ac:dyDescent="0.25">
      <c r="A3374" t="s">
        <v>591</v>
      </c>
      <c r="C3374" t="s">
        <v>46</v>
      </c>
      <c r="D3374" s="29">
        <v>96</v>
      </c>
      <c r="E3374" s="29" t="s">
        <v>111</v>
      </c>
      <c r="F3374" t="s">
        <v>105</v>
      </c>
      <c r="G3374" s="29">
        <v>2</v>
      </c>
      <c r="H3374" s="29">
        <v>1</v>
      </c>
      <c r="I3374" s="68">
        <v>0.96</v>
      </c>
      <c r="K3374" t="s">
        <v>150</v>
      </c>
      <c r="L3374" t="s">
        <v>5412</v>
      </c>
      <c r="M3374" s="66"/>
      <c r="O3374" t="str">
        <f t="shared" si="52"/>
        <v/>
      </c>
    </row>
    <row r="3375" spans="1:15" x14ac:dyDescent="0.25">
      <c r="A3375" t="s">
        <v>591</v>
      </c>
      <c r="B3375" s="103">
        <v>22</v>
      </c>
      <c r="C3375" t="s">
        <v>77</v>
      </c>
      <c r="D3375" s="29">
        <v>3</v>
      </c>
      <c r="E3375" s="29" t="s">
        <v>114</v>
      </c>
      <c r="F3375" t="s">
        <v>113</v>
      </c>
      <c r="G3375" s="29">
        <v>2</v>
      </c>
      <c r="H3375" s="29">
        <v>1</v>
      </c>
      <c r="I3375" s="68">
        <v>6</v>
      </c>
      <c r="K3375" t="s">
        <v>150</v>
      </c>
      <c r="L3375" t="s">
        <v>5412</v>
      </c>
      <c r="M3375" s="66" t="s">
        <v>6906</v>
      </c>
      <c r="O3375" t="str">
        <f t="shared" si="52"/>
        <v/>
      </c>
    </row>
    <row r="3376" spans="1:15" x14ac:dyDescent="0.25">
      <c r="A3376" t="s">
        <v>1378</v>
      </c>
      <c r="B3376"/>
      <c r="C3376" t="s">
        <v>77</v>
      </c>
      <c r="D3376" s="29">
        <v>34</v>
      </c>
      <c r="E3376" s="29" t="s">
        <v>104</v>
      </c>
      <c r="F3376" t="s">
        <v>105</v>
      </c>
      <c r="G3376" s="29">
        <v>1</v>
      </c>
      <c r="H3376" s="29">
        <v>3</v>
      </c>
      <c r="I3376" s="68">
        <v>0.51</v>
      </c>
      <c r="K3376" t="s">
        <v>106</v>
      </c>
      <c r="L3376" t="s">
        <v>5413</v>
      </c>
      <c r="M3376" s="66" t="s">
        <v>6906</v>
      </c>
      <c r="O3376" t="str">
        <f t="shared" si="52"/>
        <v/>
      </c>
    </row>
    <row r="3377" spans="1:15" x14ac:dyDescent="0.25">
      <c r="A3377" t="s">
        <v>1378</v>
      </c>
      <c r="B3377"/>
      <c r="C3377" t="s">
        <v>77</v>
      </c>
      <c r="D3377" s="29">
        <v>34</v>
      </c>
      <c r="E3377" s="29" t="s">
        <v>104</v>
      </c>
      <c r="F3377" t="s">
        <v>105</v>
      </c>
      <c r="G3377" s="29">
        <v>1</v>
      </c>
      <c r="H3377" s="29">
        <v>1</v>
      </c>
      <c r="I3377" s="68">
        <v>0.17</v>
      </c>
      <c r="K3377" t="s">
        <v>106</v>
      </c>
      <c r="L3377" t="s">
        <v>5413</v>
      </c>
      <c r="M3377" s="66" t="s">
        <v>6906</v>
      </c>
      <c r="O3377" t="str">
        <f t="shared" si="52"/>
        <v/>
      </c>
    </row>
    <row r="3378" spans="1:15" x14ac:dyDescent="0.25">
      <c r="A3378" t="s">
        <v>1378</v>
      </c>
      <c r="B3378"/>
      <c r="C3378" t="s">
        <v>35</v>
      </c>
      <c r="D3378" s="29">
        <v>34</v>
      </c>
      <c r="E3378" s="29" t="s">
        <v>108</v>
      </c>
      <c r="F3378" t="s">
        <v>105</v>
      </c>
      <c r="G3378" s="29">
        <v>1</v>
      </c>
      <c r="H3378" s="29">
        <v>1</v>
      </c>
      <c r="I3378" s="68">
        <v>0.17</v>
      </c>
      <c r="K3378" t="s">
        <v>106</v>
      </c>
      <c r="L3378" t="s">
        <v>5413</v>
      </c>
      <c r="M3378" s="66"/>
      <c r="O3378" t="str">
        <f t="shared" si="52"/>
        <v/>
      </c>
    </row>
    <row r="3379" spans="1:15" x14ac:dyDescent="0.25">
      <c r="A3379" t="s">
        <v>1378</v>
      </c>
      <c r="B3379"/>
      <c r="C3379" t="s">
        <v>35</v>
      </c>
      <c r="D3379" s="29">
        <v>96</v>
      </c>
      <c r="E3379" s="29" t="s">
        <v>108</v>
      </c>
      <c r="F3379" t="s">
        <v>105</v>
      </c>
      <c r="G3379" s="29">
        <v>1</v>
      </c>
      <c r="H3379" s="29">
        <v>1</v>
      </c>
      <c r="I3379" s="68">
        <v>0.48</v>
      </c>
      <c r="K3379" t="s">
        <v>106</v>
      </c>
      <c r="L3379" t="s">
        <v>5413</v>
      </c>
      <c r="M3379" s="66"/>
      <c r="O3379" t="str">
        <f t="shared" si="52"/>
        <v/>
      </c>
    </row>
    <row r="3380" spans="1:15" x14ac:dyDescent="0.25">
      <c r="A3380" t="s">
        <v>1378</v>
      </c>
      <c r="B3380"/>
      <c r="C3380" t="s">
        <v>46</v>
      </c>
      <c r="D3380" s="29">
        <v>64</v>
      </c>
      <c r="E3380" s="29" t="s">
        <v>111</v>
      </c>
      <c r="F3380" t="s">
        <v>105</v>
      </c>
      <c r="G3380" s="29">
        <v>1</v>
      </c>
      <c r="H3380" s="29">
        <v>1</v>
      </c>
      <c r="I3380" s="68">
        <v>0.32</v>
      </c>
      <c r="K3380" t="s">
        <v>106</v>
      </c>
      <c r="L3380" t="s">
        <v>5413</v>
      </c>
      <c r="M3380" s="66"/>
      <c r="O3380" t="str">
        <f t="shared" si="52"/>
        <v/>
      </c>
    </row>
    <row r="3381" spans="1:15" x14ac:dyDescent="0.25">
      <c r="A3381" t="s">
        <v>1493</v>
      </c>
      <c r="B3381"/>
      <c r="C3381" t="s">
        <v>77</v>
      </c>
      <c r="D3381" s="29">
        <v>10</v>
      </c>
      <c r="E3381" s="29" t="s">
        <v>157</v>
      </c>
      <c r="F3381" t="s">
        <v>113</v>
      </c>
      <c r="G3381" s="29">
        <v>1</v>
      </c>
      <c r="H3381" s="29">
        <v>1</v>
      </c>
      <c r="I3381" s="68">
        <v>10</v>
      </c>
      <c r="K3381" t="s">
        <v>106</v>
      </c>
      <c r="L3381" t="s">
        <v>5414</v>
      </c>
      <c r="M3381" s="66" t="s">
        <v>6906</v>
      </c>
      <c r="O3381" t="str">
        <f t="shared" si="52"/>
        <v/>
      </c>
    </row>
    <row r="3382" spans="1:15" x14ac:dyDescent="0.25">
      <c r="A3382" t="s">
        <v>2306</v>
      </c>
      <c r="B3382"/>
      <c r="C3382" t="s">
        <v>77</v>
      </c>
      <c r="D3382" s="29">
        <v>96</v>
      </c>
      <c r="E3382" s="29" t="s">
        <v>104</v>
      </c>
      <c r="F3382" t="s">
        <v>105</v>
      </c>
      <c r="G3382" s="29">
        <v>1</v>
      </c>
      <c r="H3382" s="29">
        <v>1</v>
      </c>
      <c r="I3382" s="68">
        <v>0.48</v>
      </c>
      <c r="K3382" t="s">
        <v>106</v>
      </c>
      <c r="L3382" t="s">
        <v>5415</v>
      </c>
      <c r="M3382" s="66" t="s">
        <v>6906</v>
      </c>
      <c r="O3382" t="str">
        <f t="shared" si="52"/>
        <v/>
      </c>
    </row>
    <row r="3383" spans="1:15" x14ac:dyDescent="0.25">
      <c r="A3383" t="s">
        <v>2306</v>
      </c>
      <c r="B3383"/>
      <c r="C3383" t="s">
        <v>35</v>
      </c>
      <c r="D3383" s="29">
        <v>96</v>
      </c>
      <c r="E3383" s="29" t="s">
        <v>108</v>
      </c>
      <c r="F3383" t="s">
        <v>105</v>
      </c>
      <c r="G3383" s="29">
        <v>1</v>
      </c>
      <c r="H3383" s="29">
        <v>1</v>
      </c>
      <c r="I3383" s="68">
        <v>0.48</v>
      </c>
      <c r="K3383" t="s">
        <v>106</v>
      </c>
      <c r="L3383" t="s">
        <v>5415</v>
      </c>
      <c r="M3383" s="66"/>
      <c r="O3383" t="str">
        <f t="shared" si="52"/>
        <v/>
      </c>
    </row>
    <row r="3384" spans="1:15" x14ac:dyDescent="0.25">
      <c r="A3384" t="s">
        <v>2306</v>
      </c>
      <c r="B3384"/>
      <c r="C3384" t="s">
        <v>46</v>
      </c>
      <c r="D3384" s="29">
        <v>64</v>
      </c>
      <c r="E3384" s="29" t="s">
        <v>111</v>
      </c>
      <c r="F3384" t="s">
        <v>105</v>
      </c>
      <c r="G3384" s="29">
        <v>4</v>
      </c>
      <c r="H3384" s="29">
        <v>1</v>
      </c>
      <c r="I3384" s="68">
        <v>1.28</v>
      </c>
      <c r="K3384" t="s">
        <v>106</v>
      </c>
      <c r="L3384" t="s">
        <v>5415</v>
      </c>
      <c r="M3384" s="66"/>
      <c r="O3384" t="str">
        <f t="shared" si="52"/>
        <v/>
      </c>
    </row>
    <row r="3385" spans="1:15" x14ac:dyDescent="0.25">
      <c r="A3385" t="s">
        <v>1356</v>
      </c>
      <c r="B3385" s="103">
        <v>3</v>
      </c>
      <c r="C3385" t="s">
        <v>77</v>
      </c>
      <c r="D3385" s="29">
        <v>34</v>
      </c>
      <c r="E3385" s="29" t="s">
        <v>104</v>
      </c>
      <c r="F3385" t="s">
        <v>105</v>
      </c>
      <c r="G3385" s="29">
        <v>3</v>
      </c>
      <c r="H3385" s="29">
        <v>1</v>
      </c>
      <c r="I3385" s="68">
        <v>0.51</v>
      </c>
      <c r="K3385" t="s">
        <v>150</v>
      </c>
      <c r="L3385" t="s">
        <v>5416</v>
      </c>
      <c r="M3385" s="66" t="s">
        <v>6906</v>
      </c>
      <c r="O3385" t="str">
        <f t="shared" si="52"/>
        <v/>
      </c>
    </row>
    <row r="3386" spans="1:15" x14ac:dyDescent="0.25">
      <c r="A3386" t="s">
        <v>1356</v>
      </c>
      <c r="C3386" t="s">
        <v>35</v>
      </c>
      <c r="D3386" s="29">
        <v>64</v>
      </c>
      <c r="E3386" s="29" t="s">
        <v>108</v>
      </c>
      <c r="F3386" t="s">
        <v>105</v>
      </c>
      <c r="G3386" s="29">
        <v>3</v>
      </c>
      <c r="H3386" s="29">
        <v>1</v>
      </c>
      <c r="I3386" s="68">
        <v>0.96</v>
      </c>
      <c r="K3386" t="s">
        <v>150</v>
      </c>
      <c r="L3386" t="s">
        <v>5416</v>
      </c>
      <c r="M3386" s="66"/>
      <c r="O3386" t="str">
        <f t="shared" si="52"/>
        <v/>
      </c>
    </row>
    <row r="3387" spans="1:15" x14ac:dyDescent="0.25">
      <c r="A3387" t="s">
        <v>1356</v>
      </c>
      <c r="C3387" t="s">
        <v>46</v>
      </c>
      <c r="D3387" s="29">
        <v>64</v>
      </c>
      <c r="E3387" s="29" t="s">
        <v>111</v>
      </c>
      <c r="F3387" t="s">
        <v>105</v>
      </c>
      <c r="G3387" s="29">
        <v>3</v>
      </c>
      <c r="H3387" s="29">
        <v>1</v>
      </c>
      <c r="I3387" s="68">
        <v>0.96</v>
      </c>
      <c r="K3387" t="s">
        <v>150</v>
      </c>
      <c r="L3387" t="s">
        <v>5416</v>
      </c>
      <c r="M3387" s="66"/>
      <c r="O3387" t="str">
        <f t="shared" si="52"/>
        <v/>
      </c>
    </row>
    <row r="3388" spans="1:15" x14ac:dyDescent="0.25">
      <c r="A3388" t="s">
        <v>1447</v>
      </c>
      <c r="B3388" s="103">
        <v>67</v>
      </c>
      <c r="C3388" t="s">
        <v>77</v>
      </c>
      <c r="D3388" s="29">
        <v>2</v>
      </c>
      <c r="E3388" s="29" t="s">
        <v>114</v>
      </c>
      <c r="F3388" t="s">
        <v>113</v>
      </c>
      <c r="G3388" s="29">
        <v>1</v>
      </c>
      <c r="H3388" s="29">
        <v>4</v>
      </c>
      <c r="I3388" s="68">
        <v>8</v>
      </c>
      <c r="K3388" t="s">
        <v>150</v>
      </c>
      <c r="L3388" t="s">
        <v>5417</v>
      </c>
      <c r="M3388" s="66" t="s">
        <v>6906</v>
      </c>
      <c r="O3388" t="str">
        <f t="shared" si="52"/>
        <v/>
      </c>
    </row>
    <row r="3389" spans="1:15" x14ac:dyDescent="0.25">
      <c r="A3389" t="s">
        <v>1447</v>
      </c>
      <c r="C3389" t="s">
        <v>35</v>
      </c>
      <c r="D3389" s="29">
        <v>4</v>
      </c>
      <c r="E3389" s="29" t="s">
        <v>112</v>
      </c>
      <c r="F3389" t="s">
        <v>113</v>
      </c>
      <c r="G3389" s="29">
        <v>1</v>
      </c>
      <c r="H3389" s="29">
        <v>3</v>
      </c>
      <c r="I3389" s="68">
        <v>12</v>
      </c>
      <c r="K3389" t="s">
        <v>150</v>
      </c>
      <c r="L3389" t="s">
        <v>5417</v>
      </c>
      <c r="M3389" s="66"/>
      <c r="O3389" t="str">
        <f t="shared" si="52"/>
        <v/>
      </c>
    </row>
    <row r="3390" spans="1:15" x14ac:dyDescent="0.25">
      <c r="A3390" t="s">
        <v>1447</v>
      </c>
      <c r="C3390" t="s">
        <v>46</v>
      </c>
      <c r="D3390" s="29">
        <v>64</v>
      </c>
      <c r="E3390" s="29" t="s">
        <v>111</v>
      </c>
      <c r="F3390" t="s">
        <v>105</v>
      </c>
      <c r="G3390" s="29">
        <v>1</v>
      </c>
      <c r="H3390" s="29">
        <v>2</v>
      </c>
      <c r="I3390" s="68">
        <v>0.64</v>
      </c>
      <c r="K3390" t="s">
        <v>150</v>
      </c>
      <c r="L3390" t="s">
        <v>5417</v>
      </c>
      <c r="M3390" s="66"/>
      <c r="O3390" t="str">
        <f t="shared" si="52"/>
        <v/>
      </c>
    </row>
    <row r="3391" spans="1:15" x14ac:dyDescent="0.25">
      <c r="A3391" t="s">
        <v>1406</v>
      </c>
      <c r="B3391"/>
      <c r="C3391" t="s">
        <v>77</v>
      </c>
      <c r="D3391" s="29">
        <v>34</v>
      </c>
      <c r="E3391" s="29" t="s">
        <v>104</v>
      </c>
      <c r="F3391" t="s">
        <v>105</v>
      </c>
      <c r="G3391" s="29">
        <v>1</v>
      </c>
      <c r="H3391" s="29">
        <v>3</v>
      </c>
      <c r="I3391" s="68">
        <v>0.51</v>
      </c>
      <c r="K3391" t="s">
        <v>106</v>
      </c>
      <c r="L3391" t="s">
        <v>3805</v>
      </c>
      <c r="M3391" s="66" t="s">
        <v>6920</v>
      </c>
      <c r="O3391" t="str">
        <f t="shared" si="52"/>
        <v/>
      </c>
    </row>
    <row r="3392" spans="1:15" x14ac:dyDescent="0.25">
      <c r="A3392" t="s">
        <v>1406</v>
      </c>
      <c r="B3392"/>
      <c r="C3392" t="s">
        <v>77</v>
      </c>
      <c r="D3392" s="29">
        <v>4</v>
      </c>
      <c r="E3392" s="29" t="s">
        <v>114</v>
      </c>
      <c r="F3392" t="s">
        <v>113</v>
      </c>
      <c r="G3392" s="29">
        <v>1</v>
      </c>
      <c r="H3392" s="29">
        <v>3</v>
      </c>
      <c r="I3392" s="68">
        <v>12</v>
      </c>
      <c r="K3392" t="s">
        <v>106</v>
      </c>
      <c r="L3392" t="s">
        <v>3805</v>
      </c>
      <c r="M3392" s="66" t="s">
        <v>6920</v>
      </c>
      <c r="O3392" t="str">
        <f t="shared" si="52"/>
        <v/>
      </c>
    </row>
    <row r="3393" spans="1:15" x14ac:dyDescent="0.25">
      <c r="A3393" t="s">
        <v>1406</v>
      </c>
      <c r="B3393"/>
      <c r="C3393" t="s">
        <v>35</v>
      </c>
      <c r="D3393" s="29">
        <v>34</v>
      </c>
      <c r="E3393" s="29" t="s">
        <v>108</v>
      </c>
      <c r="F3393" t="s">
        <v>105</v>
      </c>
      <c r="G3393" s="29">
        <v>1</v>
      </c>
      <c r="H3393" s="29">
        <v>1</v>
      </c>
      <c r="I3393" s="68">
        <v>0.17</v>
      </c>
      <c r="K3393" t="s">
        <v>106</v>
      </c>
      <c r="L3393" t="s">
        <v>3805</v>
      </c>
      <c r="M3393" s="66"/>
      <c r="O3393" t="str">
        <f t="shared" si="52"/>
        <v/>
      </c>
    </row>
    <row r="3394" spans="1:15" x14ac:dyDescent="0.25">
      <c r="A3394" t="s">
        <v>1406</v>
      </c>
      <c r="B3394"/>
      <c r="C3394" t="s">
        <v>47</v>
      </c>
      <c r="D3394" s="29">
        <v>2</v>
      </c>
      <c r="E3394" s="29" t="s">
        <v>126</v>
      </c>
      <c r="F3394" t="s">
        <v>113</v>
      </c>
      <c r="G3394" s="29">
        <v>2</v>
      </c>
      <c r="H3394" s="29">
        <v>2</v>
      </c>
      <c r="I3394" s="68">
        <v>8</v>
      </c>
      <c r="K3394" t="s">
        <v>106</v>
      </c>
      <c r="L3394" t="s">
        <v>3805</v>
      </c>
      <c r="M3394" s="66"/>
      <c r="O3394" t="str">
        <f t="shared" si="52"/>
        <v/>
      </c>
    </row>
    <row r="3395" spans="1:15" x14ac:dyDescent="0.25">
      <c r="A3395" t="s">
        <v>1406</v>
      </c>
      <c r="B3395"/>
      <c r="C3395" t="s">
        <v>35</v>
      </c>
      <c r="D3395" s="29">
        <v>4</v>
      </c>
      <c r="E3395" s="29" t="s">
        <v>112</v>
      </c>
      <c r="F3395" t="s">
        <v>113</v>
      </c>
      <c r="G3395" s="29">
        <v>4</v>
      </c>
      <c r="H3395" s="29">
        <v>5</v>
      </c>
      <c r="I3395" s="68">
        <v>80</v>
      </c>
      <c r="K3395" t="s">
        <v>106</v>
      </c>
      <c r="L3395" t="s">
        <v>3805</v>
      </c>
      <c r="M3395" s="66"/>
      <c r="O3395" t="str">
        <f t="shared" si="52"/>
        <v/>
      </c>
    </row>
    <row r="3396" spans="1:15" x14ac:dyDescent="0.25">
      <c r="A3396" t="s">
        <v>1482</v>
      </c>
      <c r="B3396"/>
      <c r="C3396" t="s">
        <v>77</v>
      </c>
      <c r="D3396" s="29">
        <v>30</v>
      </c>
      <c r="E3396" s="29" t="s">
        <v>157</v>
      </c>
      <c r="F3396" t="s">
        <v>113</v>
      </c>
      <c r="G3396" s="29">
        <v>1</v>
      </c>
      <c r="H3396" s="29">
        <v>0</v>
      </c>
      <c r="I3396" s="68">
        <v>0</v>
      </c>
      <c r="K3396" t="s">
        <v>106</v>
      </c>
      <c r="L3396" t="s">
        <v>5418</v>
      </c>
      <c r="M3396" s="66" t="s">
        <v>6906</v>
      </c>
      <c r="O3396" t="str">
        <f t="shared" si="52"/>
        <v/>
      </c>
    </row>
    <row r="3397" spans="1:15" x14ac:dyDescent="0.25">
      <c r="A3397" t="s">
        <v>1482</v>
      </c>
      <c r="B3397"/>
      <c r="C3397" t="s">
        <v>35</v>
      </c>
      <c r="D3397" s="29">
        <v>10</v>
      </c>
      <c r="E3397" s="29" t="s">
        <v>128</v>
      </c>
      <c r="F3397" t="s">
        <v>113</v>
      </c>
      <c r="G3397" s="29">
        <v>1</v>
      </c>
      <c r="H3397" s="29">
        <v>0</v>
      </c>
      <c r="I3397" s="68">
        <v>0</v>
      </c>
      <c r="K3397" t="s">
        <v>106</v>
      </c>
      <c r="L3397" t="s">
        <v>5418</v>
      </c>
      <c r="M3397" s="66"/>
      <c r="O3397" t="str">
        <f t="shared" si="52"/>
        <v/>
      </c>
    </row>
    <row r="3398" spans="1:15" x14ac:dyDescent="0.25">
      <c r="A3398" t="s">
        <v>1412</v>
      </c>
      <c r="B3398"/>
      <c r="C3398" t="s">
        <v>77</v>
      </c>
      <c r="D3398" s="29">
        <v>2</v>
      </c>
      <c r="E3398" s="29" t="s">
        <v>114</v>
      </c>
      <c r="F3398" t="s">
        <v>113</v>
      </c>
      <c r="G3398" s="29">
        <v>1</v>
      </c>
      <c r="H3398" s="29">
        <v>2</v>
      </c>
      <c r="I3398" s="68">
        <v>4</v>
      </c>
      <c r="K3398" t="s">
        <v>106</v>
      </c>
      <c r="L3398" t="s">
        <v>5419</v>
      </c>
      <c r="M3398" s="66" t="s">
        <v>6906</v>
      </c>
      <c r="O3398" t="str">
        <f t="shared" si="52"/>
        <v/>
      </c>
    </row>
    <row r="3399" spans="1:15" x14ac:dyDescent="0.25">
      <c r="A3399" t="s">
        <v>1412</v>
      </c>
      <c r="B3399"/>
      <c r="C3399" t="s">
        <v>35</v>
      </c>
      <c r="D3399" s="29">
        <v>4</v>
      </c>
      <c r="E3399" s="29" t="s">
        <v>112</v>
      </c>
      <c r="F3399" t="s">
        <v>113</v>
      </c>
      <c r="G3399" s="29">
        <v>1</v>
      </c>
      <c r="H3399" s="29">
        <v>3</v>
      </c>
      <c r="I3399" s="68">
        <v>12</v>
      </c>
      <c r="K3399" t="s">
        <v>106</v>
      </c>
      <c r="L3399" t="s">
        <v>5419</v>
      </c>
      <c r="M3399" s="66"/>
      <c r="O3399" t="str">
        <f t="shared" si="52"/>
        <v/>
      </c>
    </row>
    <row r="3400" spans="1:15" x14ac:dyDescent="0.25">
      <c r="A3400" t="s">
        <v>1412</v>
      </c>
      <c r="B3400"/>
      <c r="C3400" t="s">
        <v>47</v>
      </c>
      <c r="D3400" s="29">
        <v>64</v>
      </c>
      <c r="E3400" s="29" t="s">
        <v>109</v>
      </c>
      <c r="F3400" t="s">
        <v>105</v>
      </c>
      <c r="G3400" s="29">
        <v>8</v>
      </c>
      <c r="H3400" s="29">
        <v>3</v>
      </c>
      <c r="I3400" s="68">
        <v>7.68</v>
      </c>
      <c r="K3400" t="s">
        <v>106</v>
      </c>
      <c r="L3400" t="s">
        <v>5419</v>
      </c>
      <c r="M3400" s="66"/>
      <c r="O3400" t="str">
        <f t="shared" si="52"/>
        <v/>
      </c>
    </row>
    <row r="3401" spans="1:15" x14ac:dyDescent="0.25">
      <c r="A3401" t="s">
        <v>1391</v>
      </c>
      <c r="B3401"/>
      <c r="C3401" t="s">
        <v>77</v>
      </c>
      <c r="D3401" s="29">
        <v>3</v>
      </c>
      <c r="E3401" s="29" t="s">
        <v>114</v>
      </c>
      <c r="F3401" t="s">
        <v>113</v>
      </c>
      <c r="G3401" s="29">
        <v>1</v>
      </c>
      <c r="H3401" s="29">
        <v>1</v>
      </c>
      <c r="I3401" s="68">
        <v>3</v>
      </c>
      <c r="K3401" t="s">
        <v>106</v>
      </c>
      <c r="L3401" t="s">
        <v>5420</v>
      </c>
      <c r="M3401" s="66" t="s">
        <v>6906</v>
      </c>
      <c r="O3401" t="str">
        <f t="shared" ref="O3401:O3464" si="53">TRIM(N3401)</f>
        <v/>
      </c>
    </row>
    <row r="3402" spans="1:15" x14ac:dyDescent="0.25">
      <c r="A3402" t="s">
        <v>1391</v>
      </c>
      <c r="B3402"/>
      <c r="C3402" t="s">
        <v>35</v>
      </c>
      <c r="D3402" s="29">
        <v>3</v>
      </c>
      <c r="E3402" s="29" t="s">
        <v>112</v>
      </c>
      <c r="F3402" t="s">
        <v>113</v>
      </c>
      <c r="G3402" s="29">
        <v>1</v>
      </c>
      <c r="H3402" s="29">
        <v>2</v>
      </c>
      <c r="I3402" s="68">
        <v>6</v>
      </c>
      <c r="K3402" t="s">
        <v>106</v>
      </c>
      <c r="L3402" t="s">
        <v>5420</v>
      </c>
      <c r="M3402" s="66"/>
      <c r="O3402" t="str">
        <f t="shared" si="53"/>
        <v/>
      </c>
    </row>
    <row r="3403" spans="1:15" x14ac:dyDescent="0.25">
      <c r="A3403" t="s">
        <v>1391</v>
      </c>
      <c r="B3403"/>
      <c r="C3403" t="s">
        <v>46</v>
      </c>
      <c r="D3403" s="29">
        <v>96</v>
      </c>
      <c r="E3403" s="29" t="s">
        <v>111</v>
      </c>
      <c r="F3403" t="s">
        <v>105</v>
      </c>
      <c r="G3403" s="29">
        <v>1</v>
      </c>
      <c r="H3403" s="29">
        <v>1</v>
      </c>
      <c r="I3403" s="68">
        <v>0.48</v>
      </c>
      <c r="K3403" t="s">
        <v>106</v>
      </c>
      <c r="L3403" t="s">
        <v>5420</v>
      </c>
      <c r="M3403" s="66"/>
      <c r="O3403" t="str">
        <f t="shared" si="53"/>
        <v/>
      </c>
    </row>
    <row r="3404" spans="1:15" x14ac:dyDescent="0.25">
      <c r="A3404" t="s">
        <v>1461</v>
      </c>
      <c r="B3404" s="103">
        <v>150</v>
      </c>
      <c r="C3404" t="s">
        <v>77</v>
      </c>
      <c r="D3404" s="29">
        <v>2</v>
      </c>
      <c r="E3404" s="29" t="s">
        <v>114</v>
      </c>
      <c r="F3404" t="s">
        <v>113</v>
      </c>
      <c r="G3404" s="29">
        <v>1</v>
      </c>
      <c r="H3404" s="29">
        <v>1</v>
      </c>
      <c r="I3404" s="68">
        <v>2</v>
      </c>
      <c r="K3404" t="s">
        <v>150</v>
      </c>
      <c r="L3404" t="s">
        <v>5421</v>
      </c>
      <c r="M3404" s="66" t="s">
        <v>6906</v>
      </c>
      <c r="O3404" t="str">
        <f t="shared" si="53"/>
        <v/>
      </c>
    </row>
    <row r="3405" spans="1:15" x14ac:dyDescent="0.25">
      <c r="A3405" t="s">
        <v>1461</v>
      </c>
      <c r="C3405" t="s">
        <v>77</v>
      </c>
      <c r="D3405" s="29">
        <v>3</v>
      </c>
      <c r="E3405" s="29" t="s">
        <v>114</v>
      </c>
      <c r="F3405" t="s">
        <v>113</v>
      </c>
      <c r="G3405" s="29">
        <v>4</v>
      </c>
      <c r="H3405" s="29">
        <v>1</v>
      </c>
      <c r="I3405" s="68">
        <v>12</v>
      </c>
      <c r="K3405" t="s">
        <v>150</v>
      </c>
      <c r="L3405" t="s">
        <v>5421</v>
      </c>
      <c r="M3405" s="66" t="s">
        <v>6906</v>
      </c>
      <c r="O3405" t="str">
        <f t="shared" si="53"/>
        <v/>
      </c>
    </row>
    <row r="3406" spans="1:15" x14ac:dyDescent="0.25">
      <c r="A3406" t="s">
        <v>1461</v>
      </c>
      <c r="C3406" t="s">
        <v>35</v>
      </c>
      <c r="D3406" s="29">
        <v>4</v>
      </c>
      <c r="E3406" s="29" t="s">
        <v>112</v>
      </c>
      <c r="F3406" t="s">
        <v>113</v>
      </c>
      <c r="G3406" s="29">
        <v>1</v>
      </c>
      <c r="H3406" s="29">
        <v>3</v>
      </c>
      <c r="I3406" s="68">
        <v>12</v>
      </c>
      <c r="K3406" t="s">
        <v>150</v>
      </c>
      <c r="L3406" t="s">
        <v>5421</v>
      </c>
      <c r="M3406" s="66"/>
      <c r="O3406" t="str">
        <f t="shared" si="53"/>
        <v/>
      </c>
    </row>
    <row r="3407" spans="1:15" x14ac:dyDescent="0.25">
      <c r="A3407" t="s">
        <v>1461</v>
      </c>
      <c r="C3407" t="s">
        <v>46</v>
      </c>
      <c r="D3407" s="29">
        <v>96</v>
      </c>
      <c r="E3407" s="29" t="s">
        <v>111</v>
      </c>
      <c r="F3407" t="s">
        <v>105</v>
      </c>
      <c r="G3407" s="29">
        <v>5</v>
      </c>
      <c r="H3407" s="29">
        <v>1</v>
      </c>
      <c r="I3407" s="68">
        <v>2.4</v>
      </c>
      <c r="K3407" t="s">
        <v>150</v>
      </c>
      <c r="L3407" t="s">
        <v>5421</v>
      </c>
      <c r="M3407" s="66"/>
      <c r="O3407" t="str">
        <f t="shared" si="53"/>
        <v/>
      </c>
    </row>
    <row r="3408" spans="1:15" x14ac:dyDescent="0.25">
      <c r="A3408" t="s">
        <v>382</v>
      </c>
      <c r="B3408"/>
      <c r="C3408" t="s">
        <v>35</v>
      </c>
      <c r="D3408" s="29">
        <v>2</v>
      </c>
      <c r="E3408" s="29" t="s">
        <v>112</v>
      </c>
      <c r="F3408" t="s">
        <v>113</v>
      </c>
      <c r="G3408" s="29">
        <v>1</v>
      </c>
      <c r="H3408" s="29">
        <v>1</v>
      </c>
      <c r="I3408" s="68">
        <v>2</v>
      </c>
      <c r="K3408" t="s">
        <v>106</v>
      </c>
      <c r="L3408" t="s">
        <v>5422</v>
      </c>
      <c r="M3408" s="66"/>
      <c r="O3408" t="str">
        <f t="shared" si="53"/>
        <v/>
      </c>
    </row>
    <row r="3409" spans="1:15" x14ac:dyDescent="0.25">
      <c r="A3409" t="s">
        <v>382</v>
      </c>
      <c r="B3409"/>
      <c r="C3409" t="s">
        <v>46</v>
      </c>
      <c r="D3409" s="29">
        <v>96</v>
      </c>
      <c r="E3409" s="29" t="s">
        <v>111</v>
      </c>
      <c r="F3409" t="s">
        <v>105</v>
      </c>
      <c r="G3409" s="29">
        <v>1</v>
      </c>
      <c r="H3409" s="29">
        <v>1</v>
      </c>
      <c r="I3409" s="68">
        <v>0.48</v>
      </c>
      <c r="K3409" t="s">
        <v>106</v>
      </c>
      <c r="L3409" t="s">
        <v>5422</v>
      </c>
      <c r="M3409" s="66"/>
      <c r="O3409" t="str">
        <f t="shared" si="53"/>
        <v/>
      </c>
    </row>
    <row r="3410" spans="1:15" x14ac:dyDescent="0.25">
      <c r="A3410" t="s">
        <v>382</v>
      </c>
      <c r="B3410"/>
      <c r="C3410" t="s">
        <v>77</v>
      </c>
      <c r="D3410" s="29">
        <v>96</v>
      </c>
      <c r="E3410" s="29" t="s">
        <v>104</v>
      </c>
      <c r="F3410" t="s">
        <v>105</v>
      </c>
      <c r="G3410" s="29">
        <v>2</v>
      </c>
      <c r="H3410" s="29">
        <v>1</v>
      </c>
      <c r="I3410" s="68">
        <v>0.96</v>
      </c>
      <c r="K3410" t="s">
        <v>106</v>
      </c>
      <c r="L3410" t="s">
        <v>5422</v>
      </c>
      <c r="M3410" s="66" t="s">
        <v>6906</v>
      </c>
      <c r="O3410" t="str">
        <f t="shared" si="53"/>
        <v/>
      </c>
    </row>
    <row r="3411" spans="1:15" x14ac:dyDescent="0.25">
      <c r="A3411" t="s">
        <v>1413</v>
      </c>
      <c r="B3411"/>
      <c r="C3411" t="s">
        <v>77</v>
      </c>
      <c r="D3411" s="29">
        <v>1</v>
      </c>
      <c r="E3411" s="29" t="s">
        <v>114</v>
      </c>
      <c r="F3411" t="s">
        <v>113</v>
      </c>
      <c r="G3411" s="29">
        <v>1</v>
      </c>
      <c r="H3411" s="29">
        <v>1</v>
      </c>
      <c r="I3411" s="68">
        <v>1</v>
      </c>
      <c r="K3411" t="s">
        <v>106</v>
      </c>
      <c r="L3411" t="s">
        <v>5423</v>
      </c>
      <c r="M3411" s="66" t="s">
        <v>6906</v>
      </c>
      <c r="O3411" t="str">
        <f t="shared" si="53"/>
        <v/>
      </c>
    </row>
    <row r="3412" spans="1:15" x14ac:dyDescent="0.25">
      <c r="A3412" t="s">
        <v>1413</v>
      </c>
      <c r="B3412"/>
      <c r="C3412" t="s">
        <v>77</v>
      </c>
      <c r="D3412" s="29">
        <v>34</v>
      </c>
      <c r="E3412" s="29" t="s">
        <v>104</v>
      </c>
      <c r="F3412" t="s">
        <v>105</v>
      </c>
      <c r="G3412" s="29">
        <v>2</v>
      </c>
      <c r="H3412" s="29">
        <v>1</v>
      </c>
      <c r="I3412" s="68">
        <v>0.34</v>
      </c>
      <c r="K3412" t="s">
        <v>106</v>
      </c>
      <c r="L3412" t="s">
        <v>5423</v>
      </c>
      <c r="M3412" s="66" t="s">
        <v>6906</v>
      </c>
      <c r="O3412" t="str">
        <f t="shared" si="53"/>
        <v/>
      </c>
    </row>
    <row r="3413" spans="1:15" x14ac:dyDescent="0.25">
      <c r="A3413" t="s">
        <v>1413</v>
      </c>
      <c r="B3413"/>
      <c r="C3413" t="s">
        <v>35</v>
      </c>
      <c r="D3413" s="29">
        <v>2</v>
      </c>
      <c r="E3413" s="29" t="s">
        <v>112</v>
      </c>
      <c r="F3413" t="s">
        <v>113</v>
      </c>
      <c r="G3413" s="29">
        <v>1</v>
      </c>
      <c r="H3413" s="29">
        <v>1</v>
      </c>
      <c r="I3413" s="68">
        <v>2</v>
      </c>
      <c r="K3413" t="s">
        <v>106</v>
      </c>
      <c r="L3413" t="s">
        <v>5423</v>
      </c>
      <c r="M3413" s="66"/>
      <c r="O3413" t="str">
        <f t="shared" si="53"/>
        <v/>
      </c>
    </row>
    <row r="3414" spans="1:15" x14ac:dyDescent="0.25">
      <c r="A3414" t="s">
        <v>1413</v>
      </c>
      <c r="B3414"/>
      <c r="C3414" t="s">
        <v>46</v>
      </c>
      <c r="D3414" s="29">
        <v>96</v>
      </c>
      <c r="E3414" s="29" t="s">
        <v>111</v>
      </c>
      <c r="F3414" t="s">
        <v>105</v>
      </c>
      <c r="G3414" s="29">
        <v>6</v>
      </c>
      <c r="H3414" s="29">
        <v>1</v>
      </c>
      <c r="I3414" s="68">
        <v>2.88</v>
      </c>
      <c r="K3414" t="s">
        <v>106</v>
      </c>
      <c r="L3414" t="s">
        <v>5423</v>
      </c>
      <c r="M3414" s="66"/>
      <c r="O3414" t="str">
        <f t="shared" si="53"/>
        <v/>
      </c>
    </row>
    <row r="3415" spans="1:15" x14ac:dyDescent="0.25">
      <c r="A3415" t="s">
        <v>1481</v>
      </c>
      <c r="B3415"/>
      <c r="C3415" t="s">
        <v>77</v>
      </c>
      <c r="D3415" s="29">
        <v>64</v>
      </c>
      <c r="E3415" s="29" t="s">
        <v>104</v>
      </c>
      <c r="F3415" t="s">
        <v>105</v>
      </c>
      <c r="G3415" s="29">
        <v>1</v>
      </c>
      <c r="H3415" s="29">
        <v>1</v>
      </c>
      <c r="I3415" s="68">
        <v>0.32</v>
      </c>
      <c r="K3415" t="s">
        <v>106</v>
      </c>
      <c r="L3415" t="s">
        <v>5424</v>
      </c>
      <c r="M3415" s="66" t="s">
        <v>6906</v>
      </c>
      <c r="O3415" t="str">
        <f t="shared" si="53"/>
        <v/>
      </c>
    </row>
    <row r="3416" spans="1:15" x14ac:dyDescent="0.25">
      <c r="A3416" t="s">
        <v>1481</v>
      </c>
      <c r="B3416"/>
      <c r="C3416" t="s">
        <v>46</v>
      </c>
      <c r="D3416" s="29">
        <v>64</v>
      </c>
      <c r="E3416" s="29" t="s">
        <v>111</v>
      </c>
      <c r="F3416" t="s">
        <v>105</v>
      </c>
      <c r="G3416" s="29">
        <v>1</v>
      </c>
      <c r="H3416" s="29">
        <v>1</v>
      </c>
      <c r="I3416" s="68">
        <v>0.32</v>
      </c>
      <c r="K3416" t="s">
        <v>106</v>
      </c>
      <c r="L3416" t="s">
        <v>5424</v>
      </c>
      <c r="M3416" s="66"/>
      <c r="O3416" t="str">
        <f t="shared" si="53"/>
        <v/>
      </c>
    </row>
    <row r="3417" spans="1:15" x14ac:dyDescent="0.25">
      <c r="A3417" t="s">
        <v>1481</v>
      </c>
      <c r="B3417"/>
      <c r="C3417" t="s">
        <v>35</v>
      </c>
      <c r="D3417" s="29">
        <v>96</v>
      </c>
      <c r="E3417" s="29" t="s">
        <v>108</v>
      </c>
      <c r="F3417" t="s">
        <v>105</v>
      </c>
      <c r="G3417" s="29">
        <v>1</v>
      </c>
      <c r="H3417" s="29">
        <v>1</v>
      </c>
      <c r="I3417" s="68">
        <v>0.48</v>
      </c>
      <c r="K3417" t="s">
        <v>106</v>
      </c>
      <c r="L3417" t="s">
        <v>5424</v>
      </c>
      <c r="M3417" s="66"/>
      <c r="O3417" t="str">
        <f t="shared" si="53"/>
        <v/>
      </c>
    </row>
    <row r="3418" spans="1:15" x14ac:dyDescent="0.25">
      <c r="A3418" t="s">
        <v>1390</v>
      </c>
      <c r="B3418"/>
      <c r="C3418" t="s">
        <v>77</v>
      </c>
      <c r="D3418" s="29">
        <v>4</v>
      </c>
      <c r="E3418" s="29" t="s">
        <v>114</v>
      </c>
      <c r="F3418" t="s">
        <v>113</v>
      </c>
      <c r="G3418" s="29">
        <v>1</v>
      </c>
      <c r="H3418" s="29">
        <v>2</v>
      </c>
      <c r="I3418" s="68">
        <v>8</v>
      </c>
      <c r="K3418" t="s">
        <v>106</v>
      </c>
      <c r="L3418" t="s">
        <v>5425</v>
      </c>
      <c r="M3418" s="66" t="s">
        <v>6906</v>
      </c>
      <c r="O3418" t="str">
        <f t="shared" si="53"/>
        <v/>
      </c>
    </row>
    <row r="3419" spans="1:15" x14ac:dyDescent="0.25">
      <c r="A3419" t="s">
        <v>1390</v>
      </c>
      <c r="B3419"/>
      <c r="C3419" t="s">
        <v>47</v>
      </c>
      <c r="D3419" s="29">
        <v>2</v>
      </c>
      <c r="E3419" s="29" t="s">
        <v>126</v>
      </c>
      <c r="F3419" t="s">
        <v>113</v>
      </c>
      <c r="G3419" s="29">
        <v>1</v>
      </c>
      <c r="H3419" s="29">
        <v>1</v>
      </c>
      <c r="I3419" s="68">
        <v>2</v>
      </c>
      <c r="K3419" t="s">
        <v>106</v>
      </c>
      <c r="L3419" t="s">
        <v>5425</v>
      </c>
      <c r="M3419" s="66"/>
      <c r="O3419" t="str">
        <f t="shared" si="53"/>
        <v/>
      </c>
    </row>
    <row r="3420" spans="1:15" x14ac:dyDescent="0.25">
      <c r="A3420" t="s">
        <v>1390</v>
      </c>
      <c r="B3420"/>
      <c r="C3420" t="s">
        <v>46</v>
      </c>
      <c r="D3420" s="29">
        <v>96</v>
      </c>
      <c r="E3420" s="29" t="s">
        <v>111</v>
      </c>
      <c r="F3420" t="s">
        <v>105</v>
      </c>
      <c r="G3420" s="29">
        <v>2</v>
      </c>
      <c r="H3420" s="29">
        <v>1</v>
      </c>
      <c r="I3420" s="68">
        <v>0.96</v>
      </c>
      <c r="K3420" t="s">
        <v>106</v>
      </c>
      <c r="L3420" t="s">
        <v>5425</v>
      </c>
      <c r="M3420" s="66"/>
      <c r="O3420" t="str">
        <f t="shared" si="53"/>
        <v/>
      </c>
    </row>
    <row r="3421" spans="1:15" x14ac:dyDescent="0.25">
      <c r="A3421" t="s">
        <v>1390</v>
      </c>
      <c r="B3421"/>
      <c r="C3421" t="s">
        <v>35</v>
      </c>
      <c r="D3421" s="29">
        <v>4</v>
      </c>
      <c r="E3421" s="29" t="s">
        <v>112</v>
      </c>
      <c r="F3421" t="s">
        <v>113</v>
      </c>
      <c r="G3421" s="29">
        <v>1</v>
      </c>
      <c r="H3421" s="29">
        <v>2</v>
      </c>
      <c r="I3421" s="68">
        <v>8</v>
      </c>
      <c r="K3421" t="s">
        <v>106</v>
      </c>
      <c r="L3421" t="s">
        <v>5425</v>
      </c>
      <c r="M3421" s="66"/>
      <c r="O3421" t="str">
        <f t="shared" si="53"/>
        <v/>
      </c>
    </row>
    <row r="3422" spans="1:15" x14ac:dyDescent="0.25">
      <c r="A3422" t="s">
        <v>1390</v>
      </c>
      <c r="B3422"/>
      <c r="C3422" t="s">
        <v>47</v>
      </c>
      <c r="D3422" s="29">
        <v>2</v>
      </c>
      <c r="E3422" s="29" t="s">
        <v>126</v>
      </c>
      <c r="F3422" t="s">
        <v>113</v>
      </c>
      <c r="G3422" s="29">
        <v>1</v>
      </c>
      <c r="H3422" s="29">
        <v>1</v>
      </c>
      <c r="I3422" s="68">
        <v>2</v>
      </c>
      <c r="K3422" t="s">
        <v>106</v>
      </c>
      <c r="L3422" t="s">
        <v>5425</v>
      </c>
      <c r="M3422" s="66"/>
      <c r="O3422" t="str">
        <f t="shared" si="53"/>
        <v/>
      </c>
    </row>
    <row r="3423" spans="1:15" x14ac:dyDescent="0.25">
      <c r="A3423" t="s">
        <v>733</v>
      </c>
      <c r="B3423"/>
      <c r="C3423" t="s">
        <v>77</v>
      </c>
      <c r="D3423" s="29">
        <v>20</v>
      </c>
      <c r="E3423" s="29" t="s">
        <v>157</v>
      </c>
      <c r="F3423" t="s">
        <v>113</v>
      </c>
      <c r="G3423" s="29">
        <v>1</v>
      </c>
      <c r="H3423" s="29">
        <v>1</v>
      </c>
      <c r="I3423" s="68">
        <v>20</v>
      </c>
      <c r="K3423" t="s">
        <v>106</v>
      </c>
      <c r="L3423" t="s">
        <v>5426</v>
      </c>
      <c r="M3423" s="66" t="s">
        <v>6906</v>
      </c>
      <c r="O3423" t="str">
        <f t="shared" si="53"/>
        <v/>
      </c>
    </row>
    <row r="3424" spans="1:15" x14ac:dyDescent="0.25">
      <c r="A3424" t="s">
        <v>281</v>
      </c>
      <c r="B3424"/>
      <c r="C3424" t="s">
        <v>35</v>
      </c>
      <c r="D3424" s="29">
        <v>2</v>
      </c>
      <c r="E3424" s="29" t="s">
        <v>112</v>
      </c>
      <c r="F3424" t="s">
        <v>113</v>
      </c>
      <c r="G3424" s="29">
        <v>1</v>
      </c>
      <c r="H3424" s="29">
        <v>1</v>
      </c>
      <c r="I3424" s="68">
        <v>2</v>
      </c>
      <c r="K3424" t="s">
        <v>106</v>
      </c>
      <c r="L3424" t="s">
        <v>5427</v>
      </c>
      <c r="M3424" s="66"/>
      <c r="O3424" t="str">
        <f t="shared" si="53"/>
        <v/>
      </c>
    </row>
    <row r="3425" spans="1:15" x14ac:dyDescent="0.25">
      <c r="A3425" t="s">
        <v>281</v>
      </c>
      <c r="B3425"/>
      <c r="C3425" t="s">
        <v>46</v>
      </c>
      <c r="D3425" s="29">
        <v>96</v>
      </c>
      <c r="E3425" s="29" t="s">
        <v>111</v>
      </c>
      <c r="F3425" t="s">
        <v>105</v>
      </c>
      <c r="G3425" s="29">
        <v>1</v>
      </c>
      <c r="H3425" s="29">
        <v>1</v>
      </c>
      <c r="I3425" s="68">
        <v>0.48</v>
      </c>
      <c r="K3425" t="s">
        <v>106</v>
      </c>
      <c r="L3425" t="s">
        <v>5427</v>
      </c>
      <c r="M3425" s="66"/>
      <c r="O3425" t="str">
        <f t="shared" si="53"/>
        <v/>
      </c>
    </row>
    <row r="3426" spans="1:15" x14ac:dyDescent="0.25">
      <c r="A3426" t="s">
        <v>281</v>
      </c>
      <c r="B3426"/>
      <c r="C3426" t="s">
        <v>77</v>
      </c>
      <c r="D3426" s="29">
        <v>6</v>
      </c>
      <c r="E3426" s="29" t="s">
        <v>114</v>
      </c>
      <c r="F3426" t="s">
        <v>113</v>
      </c>
      <c r="G3426" s="29">
        <v>1</v>
      </c>
      <c r="H3426" s="29">
        <v>1</v>
      </c>
      <c r="I3426" s="68">
        <v>6</v>
      </c>
      <c r="K3426" t="s">
        <v>106</v>
      </c>
      <c r="L3426" t="s">
        <v>5427</v>
      </c>
      <c r="M3426" s="66" t="s">
        <v>6906</v>
      </c>
      <c r="O3426" t="str">
        <f t="shared" si="53"/>
        <v/>
      </c>
    </row>
    <row r="3427" spans="1:15" x14ac:dyDescent="0.25">
      <c r="A3427" t="s">
        <v>1492</v>
      </c>
      <c r="B3427"/>
      <c r="C3427" t="s">
        <v>77</v>
      </c>
      <c r="D3427" s="29">
        <v>3</v>
      </c>
      <c r="E3427" s="29" t="s">
        <v>114</v>
      </c>
      <c r="F3427" t="s">
        <v>113</v>
      </c>
      <c r="G3427" s="29">
        <v>1</v>
      </c>
      <c r="H3427" s="29">
        <v>1</v>
      </c>
      <c r="I3427" s="68">
        <v>3</v>
      </c>
      <c r="K3427" t="s">
        <v>106</v>
      </c>
      <c r="L3427" t="s">
        <v>5428</v>
      </c>
      <c r="M3427" s="66" t="s">
        <v>6906</v>
      </c>
      <c r="O3427" t="str">
        <f t="shared" si="53"/>
        <v/>
      </c>
    </row>
    <row r="3428" spans="1:15" x14ac:dyDescent="0.25">
      <c r="A3428" t="s">
        <v>1492</v>
      </c>
      <c r="B3428"/>
      <c r="C3428" t="s">
        <v>35</v>
      </c>
      <c r="D3428" s="29">
        <v>1</v>
      </c>
      <c r="E3428" s="29" t="s">
        <v>112</v>
      </c>
      <c r="F3428" t="s">
        <v>113</v>
      </c>
      <c r="G3428" s="29">
        <v>1</v>
      </c>
      <c r="H3428" s="29">
        <v>1</v>
      </c>
      <c r="I3428" s="68">
        <v>1</v>
      </c>
      <c r="K3428" t="s">
        <v>106</v>
      </c>
      <c r="L3428" t="s">
        <v>5428</v>
      </c>
      <c r="M3428" s="66"/>
      <c r="O3428" t="str">
        <f t="shared" si="53"/>
        <v/>
      </c>
    </row>
    <row r="3429" spans="1:15" x14ac:dyDescent="0.25">
      <c r="A3429" t="s">
        <v>1492</v>
      </c>
      <c r="B3429"/>
      <c r="C3429" t="s">
        <v>47</v>
      </c>
      <c r="D3429" s="29">
        <v>64</v>
      </c>
      <c r="E3429" s="29" t="s">
        <v>109</v>
      </c>
      <c r="F3429" t="s">
        <v>105</v>
      </c>
      <c r="G3429" s="29">
        <v>1</v>
      </c>
      <c r="H3429" s="29">
        <v>1</v>
      </c>
      <c r="I3429" s="68">
        <v>0.32</v>
      </c>
      <c r="K3429" t="s">
        <v>106</v>
      </c>
      <c r="L3429" t="s">
        <v>5428</v>
      </c>
      <c r="M3429" s="66"/>
      <c r="O3429" t="str">
        <f t="shared" si="53"/>
        <v/>
      </c>
    </row>
    <row r="3430" spans="1:15" x14ac:dyDescent="0.25">
      <c r="A3430" t="s">
        <v>484</v>
      </c>
      <c r="C3430" t="s">
        <v>46</v>
      </c>
      <c r="D3430" s="29">
        <v>64</v>
      </c>
      <c r="E3430" s="29" t="s">
        <v>111</v>
      </c>
      <c r="F3430" t="s">
        <v>105</v>
      </c>
      <c r="G3430" s="29">
        <v>2</v>
      </c>
      <c r="H3430" s="29">
        <v>1</v>
      </c>
      <c r="I3430" s="68">
        <v>0.64</v>
      </c>
      <c r="K3430" t="s">
        <v>150</v>
      </c>
      <c r="L3430" t="s">
        <v>5429</v>
      </c>
      <c r="M3430" s="66"/>
      <c r="O3430" t="str">
        <f t="shared" si="53"/>
        <v/>
      </c>
    </row>
    <row r="3431" spans="1:15" x14ac:dyDescent="0.25">
      <c r="A3431" t="s">
        <v>484</v>
      </c>
      <c r="C3431" t="s">
        <v>35</v>
      </c>
      <c r="D3431" s="29">
        <v>4</v>
      </c>
      <c r="E3431" s="29" t="s">
        <v>112</v>
      </c>
      <c r="F3431" t="s">
        <v>113</v>
      </c>
      <c r="G3431" s="29">
        <v>1</v>
      </c>
      <c r="H3431" s="29">
        <v>1</v>
      </c>
      <c r="I3431" s="68">
        <v>4</v>
      </c>
      <c r="K3431" t="s">
        <v>150</v>
      </c>
      <c r="L3431" t="s">
        <v>5429</v>
      </c>
      <c r="M3431" s="66"/>
      <c r="O3431" t="str">
        <f t="shared" si="53"/>
        <v/>
      </c>
    </row>
    <row r="3432" spans="1:15" x14ac:dyDescent="0.25">
      <c r="A3432" t="s">
        <v>484</v>
      </c>
      <c r="B3432" s="103">
        <v>17</v>
      </c>
      <c r="C3432" t="s">
        <v>77</v>
      </c>
      <c r="D3432" s="29">
        <v>3</v>
      </c>
      <c r="E3432" s="29" t="s">
        <v>114</v>
      </c>
      <c r="F3432" t="s">
        <v>113</v>
      </c>
      <c r="G3432" s="29">
        <v>1</v>
      </c>
      <c r="H3432" s="29">
        <v>1</v>
      </c>
      <c r="I3432" s="68">
        <v>3</v>
      </c>
      <c r="K3432" t="s">
        <v>150</v>
      </c>
      <c r="L3432" t="s">
        <v>5429</v>
      </c>
      <c r="M3432" s="66" t="s">
        <v>6906</v>
      </c>
      <c r="O3432" t="str">
        <f t="shared" si="53"/>
        <v/>
      </c>
    </row>
    <row r="3433" spans="1:15" x14ac:dyDescent="0.25">
      <c r="A3433" t="s">
        <v>190</v>
      </c>
      <c r="B3433"/>
      <c r="C3433" t="s">
        <v>47</v>
      </c>
      <c r="D3433" s="29">
        <v>64</v>
      </c>
      <c r="E3433" s="29" t="s">
        <v>109</v>
      </c>
      <c r="F3433" t="s">
        <v>105</v>
      </c>
      <c r="G3433" s="29">
        <v>5</v>
      </c>
      <c r="H3433" s="29">
        <v>2</v>
      </c>
      <c r="I3433" s="68">
        <v>3.2</v>
      </c>
      <c r="K3433" t="s">
        <v>106</v>
      </c>
      <c r="L3433" t="s">
        <v>5430</v>
      </c>
      <c r="M3433" s="66"/>
      <c r="O3433" t="str">
        <f t="shared" si="53"/>
        <v/>
      </c>
    </row>
    <row r="3434" spans="1:15" x14ac:dyDescent="0.25">
      <c r="A3434" t="s">
        <v>190</v>
      </c>
      <c r="B3434"/>
      <c r="C3434" t="s">
        <v>35</v>
      </c>
      <c r="D3434" s="29">
        <v>4</v>
      </c>
      <c r="E3434" s="29" t="s">
        <v>112</v>
      </c>
      <c r="F3434" t="s">
        <v>113</v>
      </c>
      <c r="G3434" s="29">
        <v>1</v>
      </c>
      <c r="H3434" s="29">
        <v>4</v>
      </c>
      <c r="I3434" s="68">
        <v>16</v>
      </c>
      <c r="K3434" t="s">
        <v>106</v>
      </c>
      <c r="L3434" t="s">
        <v>5430</v>
      </c>
      <c r="M3434" s="66"/>
      <c r="O3434" t="str">
        <f t="shared" si="53"/>
        <v/>
      </c>
    </row>
    <row r="3435" spans="1:15" x14ac:dyDescent="0.25">
      <c r="A3435" t="s">
        <v>190</v>
      </c>
      <c r="B3435"/>
      <c r="C3435" t="s">
        <v>77</v>
      </c>
      <c r="D3435" s="29">
        <v>34</v>
      </c>
      <c r="E3435" s="29" t="s">
        <v>104</v>
      </c>
      <c r="F3435" t="s">
        <v>105</v>
      </c>
      <c r="G3435" s="29">
        <v>1</v>
      </c>
      <c r="H3435" s="29">
        <v>3</v>
      </c>
      <c r="I3435" s="68">
        <v>0.51</v>
      </c>
      <c r="K3435" t="s">
        <v>106</v>
      </c>
      <c r="L3435" t="s">
        <v>5430</v>
      </c>
      <c r="M3435" s="66" t="s">
        <v>6906</v>
      </c>
      <c r="O3435" t="str">
        <f t="shared" si="53"/>
        <v/>
      </c>
    </row>
    <row r="3436" spans="1:15" x14ac:dyDescent="0.25">
      <c r="A3436" t="s">
        <v>190</v>
      </c>
      <c r="B3436"/>
      <c r="C3436" t="s">
        <v>77</v>
      </c>
      <c r="D3436" s="29">
        <v>3</v>
      </c>
      <c r="E3436" s="29" t="s">
        <v>114</v>
      </c>
      <c r="F3436" t="s">
        <v>113</v>
      </c>
      <c r="G3436" s="29">
        <v>1</v>
      </c>
      <c r="H3436" s="29">
        <v>4</v>
      </c>
      <c r="I3436" s="68">
        <v>12</v>
      </c>
      <c r="K3436" t="s">
        <v>106</v>
      </c>
      <c r="L3436" t="s">
        <v>5430</v>
      </c>
      <c r="M3436" s="66" t="s">
        <v>6906</v>
      </c>
      <c r="O3436" t="str">
        <f t="shared" si="53"/>
        <v/>
      </c>
    </row>
    <row r="3437" spans="1:15" x14ac:dyDescent="0.25">
      <c r="A3437" t="s">
        <v>2318</v>
      </c>
      <c r="B3437"/>
      <c r="C3437" t="s">
        <v>77</v>
      </c>
      <c r="D3437" s="29">
        <v>96</v>
      </c>
      <c r="E3437" s="29" t="s">
        <v>104</v>
      </c>
      <c r="F3437" t="s">
        <v>105</v>
      </c>
      <c r="G3437" s="29">
        <v>2</v>
      </c>
      <c r="H3437" s="29">
        <v>2</v>
      </c>
      <c r="I3437" s="68">
        <v>1.92</v>
      </c>
      <c r="K3437" t="s">
        <v>106</v>
      </c>
      <c r="L3437" t="s">
        <v>5431</v>
      </c>
      <c r="M3437" s="66" t="s">
        <v>6906</v>
      </c>
      <c r="O3437" t="str">
        <f t="shared" si="53"/>
        <v/>
      </c>
    </row>
    <row r="3438" spans="1:15" x14ac:dyDescent="0.25">
      <c r="A3438" t="s">
        <v>2318</v>
      </c>
      <c r="B3438"/>
      <c r="C3438" t="s">
        <v>35</v>
      </c>
      <c r="D3438" s="29">
        <v>96</v>
      </c>
      <c r="E3438" s="29" t="s">
        <v>108</v>
      </c>
      <c r="F3438" t="s">
        <v>105</v>
      </c>
      <c r="G3438" s="29">
        <v>2</v>
      </c>
      <c r="H3438" s="29">
        <v>1</v>
      </c>
      <c r="I3438" s="68">
        <v>0.96</v>
      </c>
      <c r="K3438" t="s">
        <v>106</v>
      </c>
      <c r="L3438" t="s">
        <v>5431</v>
      </c>
      <c r="M3438" s="66"/>
      <c r="O3438" t="str">
        <f t="shared" si="53"/>
        <v/>
      </c>
    </row>
    <row r="3439" spans="1:15" x14ac:dyDescent="0.25">
      <c r="A3439" t="s">
        <v>2318</v>
      </c>
      <c r="B3439"/>
      <c r="C3439" t="s">
        <v>46</v>
      </c>
      <c r="D3439" s="29">
        <v>96</v>
      </c>
      <c r="E3439" s="29" t="s">
        <v>111</v>
      </c>
      <c r="F3439" t="s">
        <v>105</v>
      </c>
      <c r="G3439" s="29">
        <v>3</v>
      </c>
      <c r="H3439" s="29">
        <v>1</v>
      </c>
      <c r="I3439" s="68">
        <v>1.44</v>
      </c>
      <c r="K3439" t="s">
        <v>106</v>
      </c>
      <c r="L3439" t="s">
        <v>5431</v>
      </c>
      <c r="M3439" s="66"/>
      <c r="O3439" t="str">
        <f t="shared" si="53"/>
        <v/>
      </c>
    </row>
    <row r="3440" spans="1:15" x14ac:dyDescent="0.25">
      <c r="A3440" t="s">
        <v>2285</v>
      </c>
      <c r="B3440"/>
      <c r="C3440" t="s">
        <v>77</v>
      </c>
      <c r="D3440" s="29">
        <v>2</v>
      </c>
      <c r="E3440" s="29" t="s">
        <v>114</v>
      </c>
      <c r="F3440" t="s">
        <v>113</v>
      </c>
      <c r="G3440" s="29">
        <v>1</v>
      </c>
      <c r="H3440" s="29">
        <v>2</v>
      </c>
      <c r="I3440" s="68">
        <v>4</v>
      </c>
      <c r="K3440" t="s">
        <v>106</v>
      </c>
      <c r="L3440" t="s">
        <v>5432</v>
      </c>
      <c r="M3440" s="66" t="s">
        <v>6906</v>
      </c>
      <c r="O3440" t="str">
        <f t="shared" si="53"/>
        <v/>
      </c>
    </row>
    <row r="3441" spans="1:15" x14ac:dyDescent="0.25">
      <c r="A3441" t="s">
        <v>2285</v>
      </c>
      <c r="B3441"/>
      <c r="C3441" t="s">
        <v>35</v>
      </c>
      <c r="D3441" s="29">
        <v>96</v>
      </c>
      <c r="E3441" s="29" t="s">
        <v>108</v>
      </c>
      <c r="F3441" t="s">
        <v>105</v>
      </c>
      <c r="G3441" s="29">
        <v>3</v>
      </c>
      <c r="H3441" s="29">
        <v>1</v>
      </c>
      <c r="I3441" s="68">
        <v>1.44</v>
      </c>
      <c r="K3441" t="s">
        <v>106</v>
      </c>
      <c r="L3441" t="s">
        <v>5432</v>
      </c>
      <c r="M3441" s="66"/>
      <c r="O3441" t="str">
        <f t="shared" si="53"/>
        <v/>
      </c>
    </row>
    <row r="3442" spans="1:15" x14ac:dyDescent="0.25">
      <c r="A3442" t="s">
        <v>2285</v>
      </c>
      <c r="B3442"/>
      <c r="C3442" t="s">
        <v>46</v>
      </c>
      <c r="D3442" s="29">
        <v>96</v>
      </c>
      <c r="E3442" s="29" t="s">
        <v>111</v>
      </c>
      <c r="F3442" t="s">
        <v>105</v>
      </c>
      <c r="G3442" s="29">
        <v>1</v>
      </c>
      <c r="H3442" s="29">
        <v>1</v>
      </c>
      <c r="I3442" s="68">
        <v>0.48</v>
      </c>
      <c r="K3442" t="s">
        <v>106</v>
      </c>
      <c r="L3442" t="s">
        <v>5432</v>
      </c>
      <c r="M3442" s="66"/>
      <c r="O3442" t="str">
        <f t="shared" si="53"/>
        <v/>
      </c>
    </row>
    <row r="3443" spans="1:15" x14ac:dyDescent="0.25">
      <c r="A3443" t="s">
        <v>3189</v>
      </c>
      <c r="B3443"/>
      <c r="C3443" t="s">
        <v>77</v>
      </c>
      <c r="D3443" s="29">
        <v>4</v>
      </c>
      <c r="E3443" s="29" t="s">
        <v>114</v>
      </c>
      <c r="F3443" t="s">
        <v>113</v>
      </c>
      <c r="G3443" s="29">
        <v>1</v>
      </c>
      <c r="H3443" s="29">
        <v>3</v>
      </c>
      <c r="I3443" s="68">
        <v>12</v>
      </c>
      <c r="K3443" t="s">
        <v>106</v>
      </c>
      <c r="L3443" t="s">
        <v>4374</v>
      </c>
      <c r="M3443" s="66" t="s">
        <v>6920</v>
      </c>
      <c r="O3443" t="str">
        <f t="shared" si="53"/>
        <v/>
      </c>
    </row>
    <row r="3444" spans="1:15" x14ac:dyDescent="0.25">
      <c r="A3444" t="s">
        <v>3189</v>
      </c>
      <c r="B3444"/>
      <c r="C3444" t="s">
        <v>35</v>
      </c>
      <c r="D3444" s="29">
        <v>2</v>
      </c>
      <c r="E3444" s="29" t="s">
        <v>112</v>
      </c>
      <c r="F3444" t="s">
        <v>113</v>
      </c>
      <c r="G3444" s="29">
        <v>1</v>
      </c>
      <c r="H3444" s="29">
        <v>1</v>
      </c>
      <c r="I3444" s="68">
        <v>2</v>
      </c>
      <c r="K3444" t="s">
        <v>106</v>
      </c>
      <c r="L3444" t="s">
        <v>4374</v>
      </c>
      <c r="M3444" s="66"/>
      <c r="O3444" t="str">
        <f t="shared" si="53"/>
        <v/>
      </c>
    </row>
    <row r="3445" spans="1:15" x14ac:dyDescent="0.25">
      <c r="A3445" t="s">
        <v>3189</v>
      </c>
      <c r="B3445"/>
      <c r="C3445" t="s">
        <v>35</v>
      </c>
      <c r="D3445" s="29">
        <v>96</v>
      </c>
      <c r="E3445" s="29" t="s">
        <v>108</v>
      </c>
      <c r="F3445" t="s">
        <v>105</v>
      </c>
      <c r="G3445" s="29">
        <v>1</v>
      </c>
      <c r="H3445" s="29">
        <v>2</v>
      </c>
      <c r="I3445" s="68">
        <v>0.96</v>
      </c>
      <c r="K3445" t="s">
        <v>106</v>
      </c>
      <c r="L3445" t="s">
        <v>4374</v>
      </c>
      <c r="M3445" s="66"/>
      <c r="O3445" t="str">
        <f t="shared" si="53"/>
        <v/>
      </c>
    </row>
    <row r="3446" spans="1:15" x14ac:dyDescent="0.25">
      <c r="A3446" t="s">
        <v>759</v>
      </c>
      <c r="B3446"/>
      <c r="C3446" t="s">
        <v>35</v>
      </c>
      <c r="D3446" s="29">
        <v>64</v>
      </c>
      <c r="E3446" s="29" t="s">
        <v>108</v>
      </c>
      <c r="F3446" t="s">
        <v>105</v>
      </c>
      <c r="G3446" s="29">
        <v>1</v>
      </c>
      <c r="H3446" s="29">
        <v>1</v>
      </c>
      <c r="I3446" s="68">
        <v>0.32</v>
      </c>
      <c r="K3446" t="s">
        <v>106</v>
      </c>
      <c r="L3446" t="s">
        <v>3936</v>
      </c>
      <c r="M3446" s="66"/>
      <c r="O3446" t="str">
        <f t="shared" si="53"/>
        <v/>
      </c>
    </row>
    <row r="3447" spans="1:15" x14ac:dyDescent="0.25">
      <c r="A3447" t="s">
        <v>759</v>
      </c>
      <c r="B3447"/>
      <c r="C3447" t="s">
        <v>46</v>
      </c>
      <c r="D3447" s="29">
        <v>96</v>
      </c>
      <c r="E3447" s="29" t="s">
        <v>111</v>
      </c>
      <c r="F3447" t="s">
        <v>105</v>
      </c>
      <c r="G3447" s="29">
        <v>1</v>
      </c>
      <c r="H3447" s="29">
        <v>1</v>
      </c>
      <c r="I3447" s="68">
        <v>0.48</v>
      </c>
      <c r="K3447" t="s">
        <v>106</v>
      </c>
      <c r="L3447" t="s">
        <v>3936</v>
      </c>
      <c r="M3447" s="66"/>
      <c r="O3447" t="str">
        <f t="shared" si="53"/>
        <v/>
      </c>
    </row>
    <row r="3448" spans="1:15" x14ac:dyDescent="0.25">
      <c r="A3448" t="s">
        <v>759</v>
      </c>
      <c r="B3448"/>
      <c r="C3448" t="s">
        <v>77</v>
      </c>
      <c r="D3448" s="29">
        <v>1</v>
      </c>
      <c r="E3448" s="29" t="s">
        <v>616</v>
      </c>
      <c r="F3448" t="s">
        <v>113</v>
      </c>
      <c r="G3448" s="29">
        <v>1</v>
      </c>
      <c r="H3448" s="29">
        <v>1</v>
      </c>
      <c r="I3448" s="68">
        <v>1</v>
      </c>
      <c r="K3448" t="s">
        <v>106</v>
      </c>
      <c r="L3448" t="s">
        <v>3936</v>
      </c>
      <c r="M3448" s="66" t="s">
        <v>6920</v>
      </c>
      <c r="O3448" t="str">
        <f t="shared" si="53"/>
        <v/>
      </c>
    </row>
    <row r="3449" spans="1:15" x14ac:dyDescent="0.25">
      <c r="A3449" t="s">
        <v>760</v>
      </c>
      <c r="B3449"/>
      <c r="C3449" t="s">
        <v>35</v>
      </c>
      <c r="D3449" s="29">
        <v>1</v>
      </c>
      <c r="E3449" s="29" t="s">
        <v>112</v>
      </c>
      <c r="F3449" t="s">
        <v>113</v>
      </c>
      <c r="G3449" s="29">
        <v>1</v>
      </c>
      <c r="H3449" s="29">
        <v>1</v>
      </c>
      <c r="I3449" s="68">
        <v>1</v>
      </c>
      <c r="K3449" t="s">
        <v>106</v>
      </c>
      <c r="L3449" t="s">
        <v>4230</v>
      </c>
      <c r="M3449" s="66"/>
      <c r="O3449" t="str">
        <f t="shared" si="53"/>
        <v/>
      </c>
    </row>
    <row r="3450" spans="1:15" x14ac:dyDescent="0.25">
      <c r="A3450" t="s">
        <v>760</v>
      </c>
      <c r="B3450"/>
      <c r="C3450" t="s">
        <v>77</v>
      </c>
      <c r="D3450" s="29">
        <v>1</v>
      </c>
      <c r="E3450" s="29" t="s">
        <v>616</v>
      </c>
      <c r="F3450" t="s">
        <v>113</v>
      </c>
      <c r="G3450" s="29">
        <v>1</v>
      </c>
      <c r="H3450" s="29">
        <v>1</v>
      </c>
      <c r="I3450" s="68">
        <v>1</v>
      </c>
      <c r="K3450" t="s">
        <v>106</v>
      </c>
      <c r="L3450" t="s">
        <v>4230</v>
      </c>
      <c r="M3450" s="66" t="s">
        <v>6920</v>
      </c>
      <c r="O3450" t="str">
        <f t="shared" si="53"/>
        <v/>
      </c>
    </row>
    <row r="3451" spans="1:15" x14ac:dyDescent="0.25">
      <c r="A3451" t="s">
        <v>633</v>
      </c>
      <c r="B3451"/>
      <c r="C3451" t="s">
        <v>35</v>
      </c>
      <c r="D3451" s="29">
        <v>96</v>
      </c>
      <c r="E3451" s="29" t="s">
        <v>108</v>
      </c>
      <c r="F3451" t="s">
        <v>105</v>
      </c>
      <c r="G3451" s="29">
        <v>1</v>
      </c>
      <c r="H3451" s="29">
        <v>1</v>
      </c>
      <c r="I3451" s="68">
        <v>0.48</v>
      </c>
      <c r="K3451" t="s">
        <v>106</v>
      </c>
      <c r="L3451" t="s">
        <v>5433</v>
      </c>
      <c r="M3451" s="66"/>
      <c r="O3451" t="str">
        <f t="shared" si="53"/>
        <v/>
      </c>
    </row>
    <row r="3452" spans="1:15" x14ac:dyDescent="0.25">
      <c r="A3452" t="s">
        <v>633</v>
      </c>
      <c r="B3452"/>
      <c r="C3452" t="s">
        <v>46</v>
      </c>
      <c r="D3452" s="29">
        <v>96</v>
      </c>
      <c r="E3452" s="29" t="s">
        <v>111</v>
      </c>
      <c r="F3452" t="s">
        <v>105</v>
      </c>
      <c r="G3452" s="29">
        <v>1</v>
      </c>
      <c r="H3452" s="29">
        <v>1</v>
      </c>
      <c r="I3452" s="68">
        <v>0.48</v>
      </c>
      <c r="K3452" t="s">
        <v>106</v>
      </c>
      <c r="L3452" t="s">
        <v>5433</v>
      </c>
      <c r="M3452" s="66"/>
      <c r="O3452" t="str">
        <f t="shared" si="53"/>
        <v/>
      </c>
    </row>
    <row r="3453" spans="1:15" x14ac:dyDescent="0.25">
      <c r="A3453" t="s">
        <v>633</v>
      </c>
      <c r="B3453"/>
      <c r="C3453" t="s">
        <v>77</v>
      </c>
      <c r="D3453" s="29">
        <v>4</v>
      </c>
      <c r="E3453" s="29" t="s">
        <v>114</v>
      </c>
      <c r="F3453" t="s">
        <v>113</v>
      </c>
      <c r="G3453" s="29">
        <v>1</v>
      </c>
      <c r="H3453" s="29">
        <v>1</v>
      </c>
      <c r="I3453" s="68">
        <v>4</v>
      </c>
      <c r="K3453" t="s">
        <v>106</v>
      </c>
      <c r="L3453" t="s">
        <v>5433</v>
      </c>
      <c r="M3453" s="66" t="s">
        <v>6906</v>
      </c>
      <c r="O3453" t="str">
        <f t="shared" si="53"/>
        <v/>
      </c>
    </row>
    <row r="3454" spans="1:15" x14ac:dyDescent="0.25">
      <c r="A3454" t="s">
        <v>1691</v>
      </c>
      <c r="B3454"/>
      <c r="C3454" t="s">
        <v>77</v>
      </c>
      <c r="D3454" s="29">
        <v>3</v>
      </c>
      <c r="E3454" s="29" t="s">
        <v>114</v>
      </c>
      <c r="F3454" t="s">
        <v>113</v>
      </c>
      <c r="G3454" s="29">
        <v>1</v>
      </c>
      <c r="H3454" s="29">
        <v>2</v>
      </c>
      <c r="I3454" s="68">
        <v>6</v>
      </c>
      <c r="K3454" t="s">
        <v>106</v>
      </c>
      <c r="L3454" t="s">
        <v>5434</v>
      </c>
      <c r="M3454" s="66" t="s">
        <v>6906</v>
      </c>
      <c r="O3454" t="str">
        <f t="shared" si="53"/>
        <v/>
      </c>
    </row>
    <row r="3455" spans="1:15" x14ac:dyDescent="0.25">
      <c r="A3455" t="s">
        <v>1691</v>
      </c>
      <c r="B3455"/>
      <c r="C3455" t="s">
        <v>35</v>
      </c>
      <c r="D3455" s="29">
        <v>3</v>
      </c>
      <c r="E3455" s="29" t="s">
        <v>112</v>
      </c>
      <c r="F3455" t="s">
        <v>113</v>
      </c>
      <c r="G3455" s="29">
        <v>2</v>
      </c>
      <c r="H3455" s="29">
        <v>3</v>
      </c>
      <c r="I3455" s="68">
        <v>18</v>
      </c>
      <c r="K3455" t="s">
        <v>106</v>
      </c>
      <c r="L3455" t="s">
        <v>5434</v>
      </c>
      <c r="M3455" s="66"/>
      <c r="O3455" t="str">
        <f t="shared" si="53"/>
        <v/>
      </c>
    </row>
    <row r="3456" spans="1:15" x14ac:dyDescent="0.25">
      <c r="A3456" t="s">
        <v>1691</v>
      </c>
      <c r="B3456"/>
      <c r="C3456" t="s">
        <v>47</v>
      </c>
      <c r="D3456" s="29">
        <v>1</v>
      </c>
      <c r="E3456" s="29" t="s">
        <v>126</v>
      </c>
      <c r="F3456" t="s">
        <v>113</v>
      </c>
      <c r="G3456" s="29">
        <v>1</v>
      </c>
      <c r="H3456" s="29">
        <v>2</v>
      </c>
      <c r="I3456" s="68">
        <v>2</v>
      </c>
      <c r="K3456" t="s">
        <v>106</v>
      </c>
      <c r="L3456" t="s">
        <v>5434</v>
      </c>
      <c r="M3456" s="66"/>
      <c r="O3456" t="str">
        <f t="shared" si="53"/>
        <v/>
      </c>
    </row>
    <row r="3457" spans="1:15" x14ac:dyDescent="0.25">
      <c r="A3457" t="s">
        <v>1872</v>
      </c>
      <c r="B3457"/>
      <c r="C3457" t="s">
        <v>77</v>
      </c>
      <c r="D3457" s="29">
        <v>34</v>
      </c>
      <c r="E3457" s="29" t="s">
        <v>104</v>
      </c>
      <c r="F3457" t="s">
        <v>105</v>
      </c>
      <c r="G3457" s="29">
        <v>1</v>
      </c>
      <c r="H3457" s="29">
        <v>1</v>
      </c>
      <c r="I3457" s="68">
        <v>0.17</v>
      </c>
      <c r="K3457" t="s">
        <v>106</v>
      </c>
      <c r="L3457" t="s">
        <v>3950</v>
      </c>
      <c r="M3457" s="66" t="s">
        <v>6920</v>
      </c>
      <c r="O3457" t="str">
        <f t="shared" si="53"/>
        <v/>
      </c>
    </row>
    <row r="3458" spans="1:15" x14ac:dyDescent="0.25">
      <c r="A3458" t="s">
        <v>1872</v>
      </c>
      <c r="B3458"/>
      <c r="C3458" t="s">
        <v>35</v>
      </c>
      <c r="D3458" s="29">
        <v>34</v>
      </c>
      <c r="E3458" s="29" t="s">
        <v>108</v>
      </c>
      <c r="F3458" t="s">
        <v>105</v>
      </c>
      <c r="G3458" s="29">
        <v>1</v>
      </c>
      <c r="H3458" s="29">
        <v>1</v>
      </c>
      <c r="I3458" s="68">
        <v>0.17</v>
      </c>
      <c r="K3458" t="s">
        <v>106</v>
      </c>
      <c r="L3458" t="s">
        <v>3950</v>
      </c>
      <c r="M3458" s="66"/>
      <c r="O3458" t="str">
        <f t="shared" si="53"/>
        <v/>
      </c>
    </row>
    <row r="3459" spans="1:15" x14ac:dyDescent="0.25">
      <c r="A3459" t="s">
        <v>3027</v>
      </c>
      <c r="B3459"/>
      <c r="C3459" t="s">
        <v>77</v>
      </c>
      <c r="D3459" s="29">
        <v>1</v>
      </c>
      <c r="E3459" s="29" t="s">
        <v>114</v>
      </c>
      <c r="F3459" t="s">
        <v>113</v>
      </c>
      <c r="G3459" s="29">
        <v>1</v>
      </c>
      <c r="H3459" s="29">
        <v>1</v>
      </c>
      <c r="I3459" s="68">
        <v>1</v>
      </c>
      <c r="K3459" t="s">
        <v>106</v>
      </c>
      <c r="L3459" t="s">
        <v>4295</v>
      </c>
      <c r="M3459" s="66" t="s">
        <v>6920</v>
      </c>
      <c r="O3459" t="str">
        <f t="shared" si="53"/>
        <v/>
      </c>
    </row>
    <row r="3460" spans="1:15" x14ac:dyDescent="0.25">
      <c r="A3460" t="s">
        <v>3027</v>
      </c>
      <c r="B3460"/>
      <c r="C3460" t="s">
        <v>77</v>
      </c>
      <c r="D3460" s="29">
        <v>1</v>
      </c>
      <c r="E3460" s="29" t="s">
        <v>114</v>
      </c>
      <c r="F3460" t="s">
        <v>113</v>
      </c>
      <c r="G3460" s="29">
        <v>1</v>
      </c>
      <c r="H3460" s="29">
        <v>1</v>
      </c>
      <c r="I3460" s="68">
        <v>1</v>
      </c>
      <c r="K3460" t="s">
        <v>106</v>
      </c>
      <c r="L3460" t="s">
        <v>4295</v>
      </c>
      <c r="M3460" s="66" t="s">
        <v>6920</v>
      </c>
      <c r="O3460" t="str">
        <f t="shared" si="53"/>
        <v/>
      </c>
    </row>
    <row r="3461" spans="1:15" x14ac:dyDescent="0.25">
      <c r="A3461" t="s">
        <v>3027</v>
      </c>
      <c r="B3461"/>
      <c r="C3461" t="s">
        <v>35</v>
      </c>
      <c r="D3461" s="29">
        <v>3</v>
      </c>
      <c r="E3461" s="29" t="s">
        <v>112</v>
      </c>
      <c r="F3461" t="s">
        <v>113</v>
      </c>
      <c r="G3461" s="29">
        <v>1</v>
      </c>
      <c r="H3461" s="29">
        <v>1</v>
      </c>
      <c r="I3461" s="68">
        <v>3</v>
      </c>
      <c r="K3461" t="s">
        <v>106</v>
      </c>
      <c r="L3461" t="s">
        <v>4295</v>
      </c>
      <c r="M3461" s="66"/>
      <c r="O3461" t="str">
        <f t="shared" si="53"/>
        <v/>
      </c>
    </row>
    <row r="3462" spans="1:15" x14ac:dyDescent="0.25">
      <c r="A3462" t="s">
        <v>3027</v>
      </c>
      <c r="B3462"/>
      <c r="C3462" t="s">
        <v>35</v>
      </c>
      <c r="D3462" s="29">
        <v>3</v>
      </c>
      <c r="E3462" s="29" t="s">
        <v>112</v>
      </c>
      <c r="F3462" t="s">
        <v>113</v>
      </c>
      <c r="G3462" s="29">
        <v>1</v>
      </c>
      <c r="H3462" s="29">
        <v>1</v>
      </c>
      <c r="I3462" s="68">
        <v>3</v>
      </c>
      <c r="K3462" t="s">
        <v>106</v>
      </c>
      <c r="L3462" t="s">
        <v>4295</v>
      </c>
      <c r="M3462" s="66"/>
      <c r="O3462" t="str">
        <f t="shared" si="53"/>
        <v/>
      </c>
    </row>
    <row r="3463" spans="1:15" x14ac:dyDescent="0.25">
      <c r="A3463" t="s">
        <v>1364</v>
      </c>
      <c r="C3463" t="s">
        <v>35</v>
      </c>
      <c r="D3463" s="29">
        <v>96</v>
      </c>
      <c r="E3463" s="29" t="s">
        <v>108</v>
      </c>
      <c r="F3463" t="s">
        <v>105</v>
      </c>
      <c r="G3463" s="29">
        <v>4</v>
      </c>
      <c r="H3463" s="29">
        <v>1</v>
      </c>
      <c r="I3463" s="68">
        <v>1.92</v>
      </c>
      <c r="K3463" t="s">
        <v>150</v>
      </c>
      <c r="L3463" t="s">
        <v>5435</v>
      </c>
      <c r="M3463" s="66"/>
      <c r="O3463" t="str">
        <f t="shared" si="53"/>
        <v/>
      </c>
    </row>
    <row r="3464" spans="1:15" x14ac:dyDescent="0.25">
      <c r="A3464" t="s">
        <v>1364</v>
      </c>
      <c r="C3464" t="s">
        <v>46</v>
      </c>
      <c r="D3464" s="29">
        <v>96</v>
      </c>
      <c r="E3464" s="29" t="s">
        <v>111</v>
      </c>
      <c r="F3464" t="s">
        <v>105</v>
      </c>
      <c r="G3464" s="29">
        <v>1</v>
      </c>
      <c r="H3464" s="29">
        <v>1</v>
      </c>
      <c r="I3464" s="68">
        <v>0.48</v>
      </c>
      <c r="K3464" t="s">
        <v>150</v>
      </c>
      <c r="L3464" t="s">
        <v>5435</v>
      </c>
      <c r="M3464" s="66"/>
      <c r="O3464" t="str">
        <f t="shared" si="53"/>
        <v/>
      </c>
    </row>
    <row r="3465" spans="1:15" x14ac:dyDescent="0.25">
      <c r="A3465" t="s">
        <v>1364</v>
      </c>
      <c r="B3465" s="103">
        <v>6</v>
      </c>
      <c r="C3465" t="s">
        <v>77</v>
      </c>
      <c r="D3465" s="29">
        <v>2</v>
      </c>
      <c r="E3465" s="29" t="s">
        <v>616</v>
      </c>
      <c r="F3465" t="s">
        <v>113</v>
      </c>
      <c r="G3465" s="29">
        <v>1</v>
      </c>
      <c r="H3465" s="29">
        <v>1</v>
      </c>
      <c r="I3465" s="68">
        <v>2</v>
      </c>
      <c r="K3465" t="s">
        <v>150</v>
      </c>
      <c r="L3465" t="s">
        <v>5435</v>
      </c>
      <c r="M3465" s="66" t="s">
        <v>6906</v>
      </c>
      <c r="O3465" t="str">
        <f t="shared" ref="O3465:O3528" si="54">TRIM(N3465)</f>
        <v/>
      </c>
    </row>
    <row r="3466" spans="1:15" x14ac:dyDescent="0.25">
      <c r="A3466" t="s">
        <v>177</v>
      </c>
      <c r="B3466"/>
      <c r="C3466" t="s">
        <v>47</v>
      </c>
      <c r="D3466" s="29">
        <v>1</v>
      </c>
      <c r="E3466" s="29" t="s">
        <v>126</v>
      </c>
      <c r="F3466" t="s">
        <v>113</v>
      </c>
      <c r="G3466" s="29">
        <v>2</v>
      </c>
      <c r="H3466" s="29">
        <v>1</v>
      </c>
      <c r="I3466" s="68">
        <v>2</v>
      </c>
      <c r="K3466" t="s">
        <v>106</v>
      </c>
      <c r="L3466" t="s">
        <v>5436</v>
      </c>
      <c r="M3466" s="66"/>
      <c r="O3466" t="str">
        <f t="shared" si="54"/>
        <v/>
      </c>
    </row>
    <row r="3467" spans="1:15" x14ac:dyDescent="0.25">
      <c r="A3467" t="s">
        <v>177</v>
      </c>
      <c r="B3467"/>
      <c r="C3467" t="s">
        <v>35</v>
      </c>
      <c r="D3467" s="29">
        <v>1</v>
      </c>
      <c r="E3467" s="29" t="s">
        <v>112</v>
      </c>
      <c r="F3467" t="s">
        <v>113</v>
      </c>
      <c r="G3467" s="29">
        <v>1</v>
      </c>
      <c r="H3467" s="29">
        <v>4</v>
      </c>
      <c r="I3467" s="68">
        <v>4</v>
      </c>
      <c r="K3467" t="s">
        <v>106</v>
      </c>
      <c r="L3467" t="s">
        <v>5436</v>
      </c>
      <c r="M3467" s="66"/>
      <c r="O3467" t="str">
        <f t="shared" si="54"/>
        <v/>
      </c>
    </row>
    <row r="3468" spans="1:15" x14ac:dyDescent="0.25">
      <c r="A3468" t="s">
        <v>177</v>
      </c>
      <c r="B3468"/>
      <c r="C3468" t="s">
        <v>77</v>
      </c>
      <c r="D3468" s="29">
        <v>1</v>
      </c>
      <c r="E3468" s="29" t="s">
        <v>114</v>
      </c>
      <c r="F3468" t="s">
        <v>113</v>
      </c>
      <c r="G3468" s="29">
        <v>1</v>
      </c>
      <c r="H3468" s="29">
        <v>3</v>
      </c>
      <c r="I3468" s="68">
        <v>3</v>
      </c>
      <c r="K3468" t="s">
        <v>106</v>
      </c>
      <c r="L3468" t="s">
        <v>5436</v>
      </c>
      <c r="M3468" s="66" t="s">
        <v>6906</v>
      </c>
      <c r="O3468" t="str">
        <f t="shared" si="54"/>
        <v/>
      </c>
    </row>
    <row r="3469" spans="1:15" x14ac:dyDescent="0.25">
      <c r="A3469" t="s">
        <v>3193</v>
      </c>
      <c r="B3469"/>
      <c r="C3469" t="s">
        <v>77</v>
      </c>
      <c r="D3469" s="29">
        <v>4</v>
      </c>
      <c r="E3469" s="29" t="s">
        <v>114</v>
      </c>
      <c r="F3469" t="s">
        <v>113</v>
      </c>
      <c r="G3469" s="29">
        <v>1</v>
      </c>
      <c r="H3469" s="29">
        <v>5</v>
      </c>
      <c r="I3469" s="68">
        <v>20</v>
      </c>
      <c r="K3469" t="s">
        <v>106</v>
      </c>
      <c r="L3469" t="s">
        <v>5437</v>
      </c>
      <c r="M3469" s="66" t="s">
        <v>6906</v>
      </c>
      <c r="O3469" t="str">
        <f t="shared" si="54"/>
        <v/>
      </c>
    </row>
    <row r="3470" spans="1:15" x14ac:dyDescent="0.25">
      <c r="A3470" t="s">
        <v>3193</v>
      </c>
      <c r="B3470"/>
      <c r="C3470" t="s">
        <v>47</v>
      </c>
      <c r="D3470" s="29">
        <v>64</v>
      </c>
      <c r="E3470" s="29" t="s">
        <v>109</v>
      </c>
      <c r="F3470" t="s">
        <v>105</v>
      </c>
      <c r="G3470" s="29">
        <v>3</v>
      </c>
      <c r="H3470" s="29">
        <v>2</v>
      </c>
      <c r="I3470" s="68">
        <v>1.92</v>
      </c>
      <c r="K3470" t="s">
        <v>106</v>
      </c>
      <c r="L3470" t="s">
        <v>5437</v>
      </c>
      <c r="M3470" s="66"/>
      <c r="O3470" t="str">
        <f t="shared" si="54"/>
        <v/>
      </c>
    </row>
    <row r="3471" spans="1:15" x14ac:dyDescent="0.25">
      <c r="A3471" t="s">
        <v>3193</v>
      </c>
      <c r="B3471"/>
      <c r="C3471" t="s">
        <v>35</v>
      </c>
      <c r="D3471" s="29">
        <v>4</v>
      </c>
      <c r="E3471" s="29" t="s">
        <v>112</v>
      </c>
      <c r="F3471" t="s">
        <v>113</v>
      </c>
      <c r="G3471" s="29">
        <v>1</v>
      </c>
      <c r="H3471" s="29">
        <v>3</v>
      </c>
      <c r="I3471" s="68">
        <v>12</v>
      </c>
      <c r="K3471" t="s">
        <v>106</v>
      </c>
      <c r="L3471" t="s">
        <v>5437</v>
      </c>
      <c r="M3471" s="66"/>
      <c r="O3471" t="str">
        <f t="shared" si="54"/>
        <v/>
      </c>
    </row>
    <row r="3472" spans="1:15" x14ac:dyDescent="0.25">
      <c r="A3472" t="s">
        <v>3193</v>
      </c>
      <c r="B3472"/>
      <c r="C3472" t="s">
        <v>35</v>
      </c>
      <c r="D3472" s="29">
        <v>3</v>
      </c>
      <c r="E3472" s="29" t="s">
        <v>112</v>
      </c>
      <c r="F3472" t="s">
        <v>113</v>
      </c>
      <c r="G3472" s="29">
        <v>1</v>
      </c>
      <c r="H3472" s="29">
        <v>3</v>
      </c>
      <c r="I3472" s="68">
        <v>9</v>
      </c>
      <c r="K3472" t="s">
        <v>106</v>
      </c>
      <c r="L3472" t="s">
        <v>5437</v>
      </c>
      <c r="M3472" s="66"/>
      <c r="O3472" t="str">
        <f t="shared" si="54"/>
        <v/>
      </c>
    </row>
    <row r="3473" spans="1:15" x14ac:dyDescent="0.25">
      <c r="A3473" t="s">
        <v>149</v>
      </c>
      <c r="C3473" t="s">
        <v>35</v>
      </c>
      <c r="D3473" s="29">
        <v>2</v>
      </c>
      <c r="E3473" s="29" t="s">
        <v>112</v>
      </c>
      <c r="F3473" t="s">
        <v>113</v>
      </c>
      <c r="G3473" s="29">
        <v>1</v>
      </c>
      <c r="H3473" s="29">
        <v>1</v>
      </c>
      <c r="I3473" s="68">
        <v>2</v>
      </c>
      <c r="K3473" t="s">
        <v>150</v>
      </c>
      <c r="L3473" t="s">
        <v>5438</v>
      </c>
      <c r="M3473" s="66"/>
      <c r="O3473" t="str">
        <f t="shared" si="54"/>
        <v/>
      </c>
    </row>
    <row r="3474" spans="1:15" x14ac:dyDescent="0.25">
      <c r="A3474" t="s">
        <v>149</v>
      </c>
      <c r="C3474" t="s">
        <v>46</v>
      </c>
      <c r="D3474" s="29">
        <v>96</v>
      </c>
      <c r="E3474" s="29" t="s">
        <v>111</v>
      </c>
      <c r="F3474" t="s">
        <v>105</v>
      </c>
      <c r="G3474" s="29">
        <v>1</v>
      </c>
      <c r="H3474" s="29">
        <v>1</v>
      </c>
      <c r="I3474" s="68">
        <v>0.48</v>
      </c>
      <c r="K3474" t="s">
        <v>150</v>
      </c>
      <c r="L3474" t="s">
        <v>5438</v>
      </c>
      <c r="M3474" s="66"/>
      <c r="O3474" t="str">
        <f t="shared" si="54"/>
        <v/>
      </c>
    </row>
    <row r="3475" spans="1:15" x14ac:dyDescent="0.25">
      <c r="A3475" t="s">
        <v>149</v>
      </c>
      <c r="B3475" s="103">
        <v>10</v>
      </c>
      <c r="C3475" t="s">
        <v>77</v>
      </c>
      <c r="D3475" s="29">
        <v>2</v>
      </c>
      <c r="E3475" s="29" t="s">
        <v>114</v>
      </c>
      <c r="F3475" t="s">
        <v>113</v>
      </c>
      <c r="G3475" s="29">
        <v>1</v>
      </c>
      <c r="H3475" s="29">
        <v>1</v>
      </c>
      <c r="I3475" s="68">
        <v>2</v>
      </c>
      <c r="K3475" t="s">
        <v>150</v>
      </c>
      <c r="L3475" t="s">
        <v>5438</v>
      </c>
      <c r="M3475" s="66" t="s">
        <v>6906</v>
      </c>
      <c r="O3475" t="str">
        <f t="shared" si="54"/>
        <v/>
      </c>
    </row>
    <row r="3476" spans="1:15" x14ac:dyDescent="0.25">
      <c r="A3476" t="s">
        <v>1236</v>
      </c>
      <c r="C3476" t="s">
        <v>35</v>
      </c>
      <c r="D3476" s="29">
        <v>96</v>
      </c>
      <c r="E3476" s="29" t="s">
        <v>108</v>
      </c>
      <c r="F3476" t="s">
        <v>105</v>
      </c>
      <c r="G3476" s="29">
        <v>4</v>
      </c>
      <c r="H3476" s="29">
        <v>1</v>
      </c>
      <c r="I3476" s="68">
        <v>1.92</v>
      </c>
      <c r="K3476" t="s">
        <v>150</v>
      </c>
      <c r="L3476" t="s">
        <v>5439</v>
      </c>
      <c r="M3476" s="66"/>
      <c r="O3476" t="str">
        <f t="shared" si="54"/>
        <v/>
      </c>
    </row>
    <row r="3477" spans="1:15" x14ac:dyDescent="0.25">
      <c r="A3477" t="s">
        <v>1236</v>
      </c>
      <c r="C3477" t="s">
        <v>46</v>
      </c>
      <c r="D3477" s="29">
        <v>96</v>
      </c>
      <c r="E3477" s="29" t="s">
        <v>111</v>
      </c>
      <c r="F3477" t="s">
        <v>105</v>
      </c>
      <c r="G3477" s="29">
        <v>1</v>
      </c>
      <c r="H3477" s="29">
        <v>1</v>
      </c>
      <c r="I3477" s="68">
        <v>0.48</v>
      </c>
      <c r="K3477" t="s">
        <v>150</v>
      </c>
      <c r="L3477" t="s">
        <v>5439</v>
      </c>
      <c r="M3477" s="66"/>
      <c r="O3477" t="str">
        <f t="shared" si="54"/>
        <v/>
      </c>
    </row>
    <row r="3478" spans="1:15" x14ac:dyDescent="0.25">
      <c r="A3478" t="s">
        <v>1236</v>
      </c>
      <c r="B3478" s="103">
        <v>4</v>
      </c>
      <c r="C3478" t="s">
        <v>77</v>
      </c>
      <c r="D3478" s="29">
        <v>64</v>
      </c>
      <c r="E3478" s="29" t="s">
        <v>104</v>
      </c>
      <c r="F3478" t="s">
        <v>105</v>
      </c>
      <c r="G3478" s="29">
        <v>2</v>
      </c>
      <c r="H3478" s="29">
        <v>1</v>
      </c>
      <c r="I3478" s="68">
        <v>0.64</v>
      </c>
      <c r="K3478" t="s">
        <v>150</v>
      </c>
      <c r="L3478" t="s">
        <v>5439</v>
      </c>
      <c r="M3478" s="66" t="s">
        <v>6906</v>
      </c>
      <c r="O3478" t="str">
        <f t="shared" si="54"/>
        <v/>
      </c>
    </row>
    <row r="3479" spans="1:15" x14ac:dyDescent="0.25">
      <c r="A3479" t="s">
        <v>3088</v>
      </c>
      <c r="B3479"/>
      <c r="C3479" t="s">
        <v>77</v>
      </c>
      <c r="D3479" s="29">
        <v>4</v>
      </c>
      <c r="E3479" s="29" t="s">
        <v>114</v>
      </c>
      <c r="F3479" t="s">
        <v>113</v>
      </c>
      <c r="G3479" s="29">
        <v>1</v>
      </c>
      <c r="H3479" s="29">
        <v>2</v>
      </c>
      <c r="I3479" s="68">
        <v>8</v>
      </c>
      <c r="K3479" t="s">
        <v>106</v>
      </c>
      <c r="L3479" t="s">
        <v>5440</v>
      </c>
      <c r="M3479" s="66" t="s">
        <v>6906</v>
      </c>
      <c r="O3479" t="str">
        <f t="shared" si="54"/>
        <v/>
      </c>
    </row>
    <row r="3480" spans="1:15" x14ac:dyDescent="0.25">
      <c r="A3480" t="s">
        <v>3088</v>
      </c>
      <c r="B3480"/>
      <c r="C3480" t="s">
        <v>35</v>
      </c>
      <c r="D3480" s="29">
        <v>96</v>
      </c>
      <c r="E3480" s="29" t="s">
        <v>108</v>
      </c>
      <c r="F3480" t="s">
        <v>105</v>
      </c>
      <c r="G3480" s="29">
        <v>8</v>
      </c>
      <c r="H3480" s="29">
        <v>3</v>
      </c>
      <c r="I3480" s="68">
        <v>11.52</v>
      </c>
      <c r="K3480" t="s">
        <v>106</v>
      </c>
      <c r="L3480" t="s">
        <v>5440</v>
      </c>
      <c r="M3480" s="66"/>
      <c r="O3480" t="str">
        <f t="shared" si="54"/>
        <v/>
      </c>
    </row>
    <row r="3481" spans="1:15" x14ac:dyDescent="0.25">
      <c r="A3481" t="s">
        <v>3088</v>
      </c>
      <c r="B3481"/>
      <c r="C3481" t="s">
        <v>46</v>
      </c>
      <c r="D3481" s="29">
        <v>96</v>
      </c>
      <c r="E3481" s="29" t="s">
        <v>111</v>
      </c>
      <c r="F3481" t="s">
        <v>105</v>
      </c>
      <c r="G3481" s="29">
        <v>3</v>
      </c>
      <c r="H3481" s="29">
        <v>1</v>
      </c>
      <c r="I3481" s="68">
        <v>1.44</v>
      </c>
      <c r="K3481" t="s">
        <v>106</v>
      </c>
      <c r="L3481" t="s">
        <v>5440</v>
      </c>
      <c r="M3481" s="66"/>
      <c r="O3481" t="str">
        <f t="shared" si="54"/>
        <v/>
      </c>
    </row>
    <row r="3482" spans="1:15" x14ac:dyDescent="0.25">
      <c r="A3482" t="s">
        <v>3088</v>
      </c>
      <c r="B3482"/>
      <c r="C3482" t="s">
        <v>47</v>
      </c>
      <c r="D3482" s="29">
        <v>64</v>
      </c>
      <c r="E3482" s="29" t="s">
        <v>109</v>
      </c>
      <c r="F3482" t="s">
        <v>105</v>
      </c>
      <c r="G3482" s="29">
        <v>1</v>
      </c>
      <c r="H3482" s="29">
        <v>3</v>
      </c>
      <c r="I3482" s="68">
        <v>0.96</v>
      </c>
      <c r="K3482" t="s">
        <v>106</v>
      </c>
      <c r="L3482" t="s">
        <v>5440</v>
      </c>
      <c r="M3482" s="66"/>
      <c r="O3482" t="str">
        <f t="shared" si="54"/>
        <v/>
      </c>
    </row>
    <row r="3483" spans="1:15" x14ac:dyDescent="0.25">
      <c r="A3483" t="s">
        <v>1740</v>
      </c>
      <c r="B3483"/>
      <c r="C3483" t="s">
        <v>35</v>
      </c>
      <c r="D3483" s="29">
        <v>8</v>
      </c>
      <c r="E3483" s="29" t="s">
        <v>112</v>
      </c>
      <c r="F3483" t="s">
        <v>113</v>
      </c>
      <c r="G3483" s="29">
        <v>1</v>
      </c>
      <c r="H3483" s="29">
        <v>3</v>
      </c>
      <c r="I3483" s="68">
        <v>24</v>
      </c>
      <c r="K3483" t="s">
        <v>106</v>
      </c>
      <c r="L3483" t="s">
        <v>5441</v>
      </c>
      <c r="M3483" s="66"/>
      <c r="O3483" t="str">
        <f t="shared" si="54"/>
        <v/>
      </c>
    </row>
    <row r="3484" spans="1:15" x14ac:dyDescent="0.25">
      <c r="A3484" t="s">
        <v>1195</v>
      </c>
      <c r="C3484" t="s">
        <v>35</v>
      </c>
      <c r="D3484" s="29">
        <v>96</v>
      </c>
      <c r="E3484" s="29" t="s">
        <v>108</v>
      </c>
      <c r="F3484" t="s">
        <v>105</v>
      </c>
      <c r="G3484" s="29">
        <v>2</v>
      </c>
      <c r="H3484" s="29">
        <v>1</v>
      </c>
      <c r="I3484" s="68">
        <v>0.96</v>
      </c>
      <c r="K3484" t="s">
        <v>150</v>
      </c>
      <c r="L3484" t="s">
        <v>4485</v>
      </c>
      <c r="M3484" s="66"/>
      <c r="O3484" t="str">
        <f t="shared" si="54"/>
        <v/>
      </c>
    </row>
    <row r="3485" spans="1:15" x14ac:dyDescent="0.25">
      <c r="A3485" t="s">
        <v>1195</v>
      </c>
      <c r="C3485" t="s">
        <v>46</v>
      </c>
      <c r="D3485" s="29">
        <v>96</v>
      </c>
      <c r="E3485" s="29" t="s">
        <v>111</v>
      </c>
      <c r="F3485" t="s">
        <v>105</v>
      </c>
      <c r="G3485" s="29">
        <v>2</v>
      </c>
      <c r="H3485" s="29">
        <v>1</v>
      </c>
      <c r="I3485" s="68">
        <v>0.96</v>
      </c>
      <c r="K3485" t="s">
        <v>150</v>
      </c>
      <c r="L3485" t="s">
        <v>4485</v>
      </c>
      <c r="M3485" s="66"/>
      <c r="O3485" t="str">
        <f t="shared" si="54"/>
        <v/>
      </c>
    </row>
    <row r="3486" spans="1:15" x14ac:dyDescent="0.25">
      <c r="A3486" t="s">
        <v>1195</v>
      </c>
      <c r="B3486" s="103">
        <v>7</v>
      </c>
      <c r="C3486" t="s">
        <v>77</v>
      </c>
      <c r="D3486" s="29">
        <v>96</v>
      </c>
      <c r="E3486" s="29" t="s">
        <v>104</v>
      </c>
      <c r="F3486" t="s">
        <v>105</v>
      </c>
      <c r="G3486" s="29">
        <v>3</v>
      </c>
      <c r="H3486" s="29">
        <v>1</v>
      </c>
      <c r="I3486" s="68">
        <v>1.44</v>
      </c>
      <c r="K3486" t="s">
        <v>150</v>
      </c>
      <c r="L3486" t="s">
        <v>4485</v>
      </c>
      <c r="M3486" s="66" t="s">
        <v>6906</v>
      </c>
      <c r="O3486" t="str">
        <f t="shared" si="54"/>
        <v/>
      </c>
    </row>
    <row r="3487" spans="1:15" x14ac:dyDescent="0.25">
      <c r="A3487" t="s">
        <v>554</v>
      </c>
      <c r="B3487"/>
      <c r="C3487" t="s">
        <v>46</v>
      </c>
      <c r="D3487" s="29">
        <v>96</v>
      </c>
      <c r="E3487" s="29" t="s">
        <v>111</v>
      </c>
      <c r="F3487" t="s">
        <v>105</v>
      </c>
      <c r="G3487" s="29">
        <v>3</v>
      </c>
      <c r="H3487" s="29">
        <v>1</v>
      </c>
      <c r="I3487" s="68">
        <v>1.44</v>
      </c>
      <c r="K3487" t="s">
        <v>106</v>
      </c>
      <c r="L3487" t="s">
        <v>5442</v>
      </c>
      <c r="M3487" s="66"/>
      <c r="O3487" t="str">
        <f t="shared" si="54"/>
        <v/>
      </c>
    </row>
    <row r="3488" spans="1:15" x14ac:dyDescent="0.25">
      <c r="A3488" t="s">
        <v>554</v>
      </c>
      <c r="B3488"/>
      <c r="C3488" t="s">
        <v>35</v>
      </c>
      <c r="D3488" s="29">
        <v>96</v>
      </c>
      <c r="E3488" s="29" t="s">
        <v>108</v>
      </c>
      <c r="F3488" t="s">
        <v>105</v>
      </c>
      <c r="G3488" s="29">
        <v>2</v>
      </c>
      <c r="H3488" s="29">
        <v>1</v>
      </c>
      <c r="I3488" s="68">
        <v>0.96</v>
      </c>
      <c r="K3488" t="s">
        <v>106</v>
      </c>
      <c r="L3488" t="s">
        <v>5442</v>
      </c>
      <c r="M3488" s="66"/>
      <c r="O3488" t="str">
        <f t="shared" si="54"/>
        <v/>
      </c>
    </row>
    <row r="3489" spans="1:15" x14ac:dyDescent="0.25">
      <c r="A3489" t="s">
        <v>554</v>
      </c>
      <c r="B3489"/>
      <c r="C3489" t="s">
        <v>77</v>
      </c>
      <c r="D3489" s="29">
        <v>2</v>
      </c>
      <c r="E3489" s="29" t="s">
        <v>114</v>
      </c>
      <c r="F3489" t="s">
        <v>113</v>
      </c>
      <c r="G3489" s="29">
        <v>1</v>
      </c>
      <c r="H3489" s="29">
        <v>1</v>
      </c>
      <c r="I3489" s="68">
        <v>2</v>
      </c>
      <c r="K3489" t="s">
        <v>106</v>
      </c>
      <c r="L3489" t="s">
        <v>5442</v>
      </c>
      <c r="M3489" s="66" t="s">
        <v>6906</v>
      </c>
      <c r="O3489" t="str">
        <f t="shared" si="54"/>
        <v/>
      </c>
    </row>
    <row r="3490" spans="1:15" x14ac:dyDescent="0.25">
      <c r="A3490" t="s">
        <v>2321</v>
      </c>
      <c r="B3490"/>
      <c r="C3490" t="s">
        <v>77</v>
      </c>
      <c r="D3490" s="29">
        <v>4</v>
      </c>
      <c r="E3490" s="29" t="s">
        <v>114</v>
      </c>
      <c r="F3490" t="s">
        <v>113</v>
      </c>
      <c r="G3490" s="29">
        <v>1</v>
      </c>
      <c r="H3490" s="29">
        <v>1</v>
      </c>
      <c r="I3490" s="68">
        <v>4</v>
      </c>
      <c r="K3490" t="s">
        <v>106</v>
      </c>
      <c r="L3490" t="s">
        <v>5443</v>
      </c>
      <c r="M3490" s="66" t="s">
        <v>6906</v>
      </c>
      <c r="O3490" t="str">
        <f t="shared" si="54"/>
        <v/>
      </c>
    </row>
    <row r="3491" spans="1:15" x14ac:dyDescent="0.25">
      <c r="A3491" t="s">
        <v>2321</v>
      </c>
      <c r="B3491"/>
      <c r="C3491" t="s">
        <v>35</v>
      </c>
      <c r="D3491" s="29">
        <v>1</v>
      </c>
      <c r="E3491" s="29" t="s">
        <v>112</v>
      </c>
      <c r="F3491" t="s">
        <v>113</v>
      </c>
      <c r="G3491" s="29">
        <v>1</v>
      </c>
      <c r="H3491" s="29">
        <v>1</v>
      </c>
      <c r="I3491" s="68">
        <v>1</v>
      </c>
      <c r="K3491" t="s">
        <v>106</v>
      </c>
      <c r="L3491" t="s">
        <v>5443</v>
      </c>
      <c r="M3491" s="66"/>
      <c r="O3491" t="str">
        <f t="shared" si="54"/>
        <v/>
      </c>
    </row>
    <row r="3492" spans="1:15" x14ac:dyDescent="0.25">
      <c r="A3492" t="s">
        <v>2321</v>
      </c>
      <c r="B3492"/>
      <c r="C3492" t="s">
        <v>47</v>
      </c>
      <c r="D3492" s="29">
        <v>64</v>
      </c>
      <c r="E3492" s="29" t="s">
        <v>109</v>
      </c>
      <c r="F3492" t="s">
        <v>105</v>
      </c>
      <c r="G3492" s="29">
        <v>1</v>
      </c>
      <c r="H3492" s="29">
        <v>1</v>
      </c>
      <c r="I3492" s="68">
        <v>0.32</v>
      </c>
      <c r="K3492" t="s">
        <v>106</v>
      </c>
      <c r="L3492" t="s">
        <v>5443</v>
      </c>
      <c r="M3492" s="66"/>
      <c r="O3492" t="str">
        <f t="shared" si="54"/>
        <v/>
      </c>
    </row>
    <row r="3493" spans="1:15" x14ac:dyDescent="0.25">
      <c r="A3493" t="s">
        <v>1647</v>
      </c>
      <c r="B3493"/>
      <c r="C3493" t="s">
        <v>77</v>
      </c>
      <c r="D3493" s="29">
        <v>4</v>
      </c>
      <c r="E3493" s="29" t="s">
        <v>114</v>
      </c>
      <c r="F3493" t="s">
        <v>113</v>
      </c>
      <c r="G3493" s="29">
        <v>1</v>
      </c>
      <c r="H3493" s="29">
        <v>3</v>
      </c>
      <c r="I3493" s="68">
        <v>12</v>
      </c>
      <c r="K3493" t="s">
        <v>106</v>
      </c>
      <c r="L3493" t="s">
        <v>4258</v>
      </c>
      <c r="M3493" s="66" t="s">
        <v>6920</v>
      </c>
      <c r="O3493" t="str">
        <f t="shared" si="54"/>
        <v/>
      </c>
    </row>
    <row r="3494" spans="1:15" x14ac:dyDescent="0.25">
      <c r="A3494" t="s">
        <v>1647</v>
      </c>
      <c r="B3494"/>
      <c r="C3494" t="s">
        <v>35</v>
      </c>
      <c r="D3494" s="29">
        <v>4</v>
      </c>
      <c r="E3494" s="29" t="s">
        <v>112</v>
      </c>
      <c r="F3494" t="s">
        <v>113</v>
      </c>
      <c r="G3494" s="29">
        <v>1</v>
      </c>
      <c r="H3494" s="29">
        <v>3</v>
      </c>
      <c r="I3494" s="68">
        <v>12</v>
      </c>
      <c r="K3494" t="s">
        <v>106</v>
      </c>
      <c r="L3494" t="s">
        <v>4258</v>
      </c>
      <c r="M3494" s="66"/>
      <c r="O3494" t="str">
        <f t="shared" si="54"/>
        <v/>
      </c>
    </row>
    <row r="3495" spans="1:15" x14ac:dyDescent="0.25">
      <c r="A3495" t="s">
        <v>1647</v>
      </c>
      <c r="B3495"/>
      <c r="C3495" t="s">
        <v>46</v>
      </c>
      <c r="D3495" s="29">
        <v>96</v>
      </c>
      <c r="E3495" s="29" t="s">
        <v>111</v>
      </c>
      <c r="F3495" t="s">
        <v>105</v>
      </c>
      <c r="G3495" s="29">
        <v>1</v>
      </c>
      <c r="H3495" s="29">
        <v>1</v>
      </c>
      <c r="I3495" s="68">
        <v>0.48</v>
      </c>
      <c r="K3495" t="s">
        <v>106</v>
      </c>
      <c r="L3495" t="s">
        <v>4258</v>
      </c>
      <c r="M3495" s="66"/>
      <c r="O3495" t="str">
        <f t="shared" si="54"/>
        <v/>
      </c>
    </row>
    <row r="3496" spans="1:15" x14ac:dyDescent="0.25">
      <c r="A3496" t="s">
        <v>1873</v>
      </c>
      <c r="B3496"/>
      <c r="C3496" t="s">
        <v>77</v>
      </c>
      <c r="D3496" s="29">
        <v>64</v>
      </c>
      <c r="E3496" s="29" t="s">
        <v>104</v>
      </c>
      <c r="F3496" t="s">
        <v>105</v>
      </c>
      <c r="G3496" s="29">
        <v>1</v>
      </c>
      <c r="H3496" s="29">
        <v>1</v>
      </c>
      <c r="I3496" s="68">
        <v>0.32</v>
      </c>
      <c r="K3496" t="s">
        <v>106</v>
      </c>
      <c r="L3496" t="s">
        <v>5444</v>
      </c>
      <c r="M3496" s="66" t="s">
        <v>6906</v>
      </c>
      <c r="O3496" t="str">
        <f t="shared" si="54"/>
        <v/>
      </c>
    </row>
    <row r="3497" spans="1:15" x14ac:dyDescent="0.25">
      <c r="A3497" t="s">
        <v>1873</v>
      </c>
      <c r="B3497"/>
      <c r="C3497" t="s">
        <v>35</v>
      </c>
      <c r="D3497" s="29">
        <v>96</v>
      </c>
      <c r="E3497" s="29" t="s">
        <v>108</v>
      </c>
      <c r="F3497" t="s">
        <v>105</v>
      </c>
      <c r="G3497" s="29">
        <v>3</v>
      </c>
      <c r="H3497" s="29">
        <v>1</v>
      </c>
      <c r="I3497" s="68">
        <v>1.44</v>
      </c>
      <c r="K3497" t="s">
        <v>106</v>
      </c>
      <c r="L3497" t="s">
        <v>5444</v>
      </c>
      <c r="M3497" s="66"/>
      <c r="O3497" t="str">
        <f t="shared" si="54"/>
        <v/>
      </c>
    </row>
    <row r="3498" spans="1:15" x14ac:dyDescent="0.25">
      <c r="A3498" t="s">
        <v>1873</v>
      </c>
      <c r="B3498"/>
      <c r="C3498" t="s">
        <v>46</v>
      </c>
      <c r="D3498" s="29">
        <v>96</v>
      </c>
      <c r="E3498" s="29" t="s">
        <v>111</v>
      </c>
      <c r="F3498" t="s">
        <v>105</v>
      </c>
      <c r="G3498" s="29">
        <v>1</v>
      </c>
      <c r="H3498" s="29">
        <v>1</v>
      </c>
      <c r="I3498" s="68">
        <v>0.48</v>
      </c>
      <c r="K3498" t="s">
        <v>106</v>
      </c>
      <c r="L3498" t="s">
        <v>5444</v>
      </c>
      <c r="M3498" s="66"/>
      <c r="O3498" t="str">
        <f t="shared" si="54"/>
        <v/>
      </c>
    </row>
    <row r="3499" spans="1:15" x14ac:dyDescent="0.25">
      <c r="A3499" t="s">
        <v>1569</v>
      </c>
      <c r="B3499"/>
      <c r="C3499" t="s">
        <v>77</v>
      </c>
      <c r="D3499" s="29">
        <v>4</v>
      </c>
      <c r="E3499" s="29" t="s">
        <v>114</v>
      </c>
      <c r="F3499" t="s">
        <v>113</v>
      </c>
      <c r="G3499" s="29">
        <v>1</v>
      </c>
      <c r="H3499" s="29">
        <v>2</v>
      </c>
      <c r="I3499" s="68">
        <v>8</v>
      </c>
      <c r="K3499" t="s">
        <v>106</v>
      </c>
      <c r="L3499" t="s">
        <v>4530</v>
      </c>
      <c r="M3499" s="66" t="s">
        <v>6906</v>
      </c>
      <c r="O3499" t="str">
        <f t="shared" si="54"/>
        <v/>
      </c>
    </row>
    <row r="3500" spans="1:15" x14ac:dyDescent="0.25">
      <c r="A3500" t="s">
        <v>1569</v>
      </c>
      <c r="B3500"/>
      <c r="C3500" t="s">
        <v>35</v>
      </c>
      <c r="D3500" s="29">
        <v>2</v>
      </c>
      <c r="E3500" s="29" t="s">
        <v>112</v>
      </c>
      <c r="F3500" t="s">
        <v>113</v>
      </c>
      <c r="G3500" s="29">
        <v>1</v>
      </c>
      <c r="H3500" s="29">
        <v>2</v>
      </c>
      <c r="I3500" s="68">
        <v>4</v>
      </c>
      <c r="K3500" t="s">
        <v>106</v>
      </c>
      <c r="L3500" t="s">
        <v>4530</v>
      </c>
      <c r="M3500" s="66"/>
      <c r="O3500" t="str">
        <f t="shared" si="54"/>
        <v/>
      </c>
    </row>
    <row r="3501" spans="1:15" x14ac:dyDescent="0.25">
      <c r="A3501" t="s">
        <v>1569</v>
      </c>
      <c r="B3501"/>
      <c r="C3501" t="s">
        <v>46</v>
      </c>
      <c r="D3501" s="29">
        <v>64</v>
      </c>
      <c r="E3501" s="29" t="s">
        <v>111</v>
      </c>
      <c r="F3501" t="s">
        <v>105</v>
      </c>
      <c r="G3501" s="29">
        <v>1</v>
      </c>
      <c r="H3501" s="29">
        <v>1</v>
      </c>
      <c r="I3501" s="68">
        <v>0.32</v>
      </c>
      <c r="K3501" t="s">
        <v>106</v>
      </c>
      <c r="L3501" t="s">
        <v>4530</v>
      </c>
      <c r="M3501" s="66"/>
      <c r="O3501" t="str">
        <f t="shared" si="54"/>
        <v/>
      </c>
    </row>
    <row r="3502" spans="1:15" x14ac:dyDescent="0.25">
      <c r="A3502" t="s">
        <v>1569</v>
      </c>
      <c r="B3502"/>
      <c r="C3502" t="s">
        <v>46</v>
      </c>
      <c r="D3502" s="29">
        <v>96</v>
      </c>
      <c r="E3502" s="29" t="s">
        <v>111</v>
      </c>
      <c r="F3502" t="s">
        <v>105</v>
      </c>
      <c r="G3502" s="29">
        <v>1</v>
      </c>
      <c r="H3502" s="29">
        <v>1</v>
      </c>
      <c r="I3502" s="68">
        <v>0.48</v>
      </c>
      <c r="K3502" t="s">
        <v>106</v>
      </c>
      <c r="L3502" t="s">
        <v>4530</v>
      </c>
      <c r="M3502" s="66"/>
      <c r="O3502" t="str">
        <f t="shared" si="54"/>
        <v/>
      </c>
    </row>
    <row r="3503" spans="1:15" x14ac:dyDescent="0.25">
      <c r="A3503" t="s">
        <v>1580</v>
      </c>
      <c r="B3503"/>
      <c r="C3503" t="s">
        <v>77</v>
      </c>
      <c r="D3503" s="29">
        <v>64</v>
      </c>
      <c r="E3503" s="29" t="s">
        <v>104</v>
      </c>
      <c r="F3503" t="s">
        <v>105</v>
      </c>
      <c r="G3503" s="29">
        <v>1</v>
      </c>
      <c r="H3503" s="29">
        <v>1</v>
      </c>
      <c r="I3503" s="68">
        <v>0.32</v>
      </c>
      <c r="K3503" t="s">
        <v>106</v>
      </c>
      <c r="L3503" t="s">
        <v>4536</v>
      </c>
      <c r="M3503" s="66" t="s">
        <v>6906</v>
      </c>
      <c r="O3503" t="str">
        <f t="shared" si="54"/>
        <v/>
      </c>
    </row>
    <row r="3504" spans="1:15" x14ac:dyDescent="0.25">
      <c r="A3504" t="s">
        <v>1580</v>
      </c>
      <c r="B3504"/>
      <c r="C3504" t="s">
        <v>35</v>
      </c>
      <c r="D3504" s="29">
        <v>96</v>
      </c>
      <c r="E3504" s="29" t="s">
        <v>108</v>
      </c>
      <c r="F3504" t="s">
        <v>105</v>
      </c>
      <c r="G3504" s="29">
        <v>2</v>
      </c>
      <c r="H3504" s="29">
        <v>1</v>
      </c>
      <c r="I3504" s="68">
        <v>0.96</v>
      </c>
      <c r="K3504" t="s">
        <v>106</v>
      </c>
      <c r="L3504" t="s">
        <v>4536</v>
      </c>
      <c r="M3504" s="66"/>
      <c r="O3504" t="str">
        <f t="shared" si="54"/>
        <v/>
      </c>
    </row>
    <row r="3505" spans="1:15" x14ac:dyDescent="0.25">
      <c r="A3505" t="s">
        <v>1580</v>
      </c>
      <c r="B3505"/>
      <c r="C3505" t="s">
        <v>46</v>
      </c>
      <c r="D3505" s="29">
        <v>96</v>
      </c>
      <c r="E3505" s="29" t="s">
        <v>111</v>
      </c>
      <c r="F3505" t="s">
        <v>105</v>
      </c>
      <c r="G3505" s="29">
        <v>4</v>
      </c>
      <c r="H3505" s="29">
        <v>1</v>
      </c>
      <c r="I3505" s="68">
        <v>1.92</v>
      </c>
      <c r="K3505" t="s">
        <v>106</v>
      </c>
      <c r="L3505" t="s">
        <v>4536</v>
      </c>
      <c r="M3505" s="66"/>
      <c r="O3505" t="str">
        <f t="shared" si="54"/>
        <v/>
      </c>
    </row>
    <row r="3506" spans="1:15" x14ac:dyDescent="0.25">
      <c r="A3506" t="s">
        <v>1583</v>
      </c>
      <c r="B3506"/>
      <c r="C3506" t="s">
        <v>77</v>
      </c>
      <c r="D3506" s="29">
        <v>2</v>
      </c>
      <c r="E3506" s="29" t="s">
        <v>114</v>
      </c>
      <c r="F3506" t="s">
        <v>113</v>
      </c>
      <c r="G3506" s="29">
        <v>1</v>
      </c>
      <c r="H3506" s="29">
        <v>1</v>
      </c>
      <c r="I3506" s="68">
        <v>2</v>
      </c>
      <c r="K3506" t="s">
        <v>106</v>
      </c>
      <c r="L3506" t="s">
        <v>4539</v>
      </c>
      <c r="M3506" s="66" t="s">
        <v>6906</v>
      </c>
      <c r="O3506" t="str">
        <f t="shared" si="54"/>
        <v/>
      </c>
    </row>
    <row r="3507" spans="1:15" x14ac:dyDescent="0.25">
      <c r="A3507" t="s">
        <v>1583</v>
      </c>
      <c r="B3507"/>
      <c r="C3507" t="s">
        <v>46</v>
      </c>
      <c r="D3507" s="29">
        <v>64</v>
      </c>
      <c r="E3507" s="29" t="s">
        <v>111</v>
      </c>
      <c r="F3507" t="s">
        <v>105</v>
      </c>
      <c r="G3507" s="29">
        <v>1</v>
      </c>
      <c r="H3507" s="29">
        <v>1</v>
      </c>
      <c r="I3507" s="68">
        <v>0.32</v>
      </c>
      <c r="K3507" t="s">
        <v>106</v>
      </c>
      <c r="L3507" t="s">
        <v>4539</v>
      </c>
      <c r="M3507" s="66"/>
      <c r="O3507" t="str">
        <f t="shared" si="54"/>
        <v/>
      </c>
    </row>
    <row r="3508" spans="1:15" x14ac:dyDescent="0.25">
      <c r="A3508" t="s">
        <v>1583</v>
      </c>
      <c r="B3508"/>
      <c r="C3508" t="s">
        <v>35</v>
      </c>
      <c r="D3508" s="29">
        <v>2</v>
      </c>
      <c r="E3508" s="29" t="s">
        <v>112</v>
      </c>
      <c r="F3508" t="s">
        <v>113</v>
      </c>
      <c r="G3508" s="29">
        <v>1</v>
      </c>
      <c r="H3508" s="29">
        <v>2</v>
      </c>
      <c r="I3508" s="68">
        <v>4</v>
      </c>
      <c r="K3508" t="s">
        <v>106</v>
      </c>
      <c r="L3508" t="s">
        <v>4539</v>
      </c>
      <c r="M3508" s="66"/>
      <c r="O3508" t="str">
        <f t="shared" si="54"/>
        <v/>
      </c>
    </row>
    <row r="3509" spans="1:15" x14ac:dyDescent="0.25">
      <c r="A3509" t="s">
        <v>1338</v>
      </c>
      <c r="C3509" t="s">
        <v>46</v>
      </c>
      <c r="D3509" s="29">
        <v>96</v>
      </c>
      <c r="E3509" s="29" t="s">
        <v>111</v>
      </c>
      <c r="F3509" t="s">
        <v>105</v>
      </c>
      <c r="G3509" s="29">
        <v>1</v>
      </c>
      <c r="H3509" s="29">
        <v>1</v>
      </c>
      <c r="I3509" s="68">
        <v>0.48</v>
      </c>
      <c r="K3509" t="s">
        <v>150</v>
      </c>
      <c r="L3509" t="s">
        <v>5445</v>
      </c>
      <c r="M3509" s="66"/>
      <c r="O3509" t="str">
        <f t="shared" si="54"/>
        <v/>
      </c>
    </row>
    <row r="3510" spans="1:15" x14ac:dyDescent="0.25">
      <c r="A3510" t="s">
        <v>1338</v>
      </c>
      <c r="C3510" t="s">
        <v>35</v>
      </c>
      <c r="D3510" s="29">
        <v>96</v>
      </c>
      <c r="E3510" s="29" t="s">
        <v>108</v>
      </c>
      <c r="F3510" t="s">
        <v>105</v>
      </c>
      <c r="G3510" s="29">
        <v>3</v>
      </c>
      <c r="H3510" s="29">
        <v>1</v>
      </c>
      <c r="I3510" s="68">
        <v>1.44</v>
      </c>
      <c r="K3510" t="s">
        <v>150</v>
      </c>
      <c r="L3510" t="s">
        <v>5445</v>
      </c>
      <c r="M3510" s="66"/>
      <c r="O3510" t="str">
        <f t="shared" si="54"/>
        <v/>
      </c>
    </row>
    <row r="3511" spans="1:15" x14ac:dyDescent="0.25">
      <c r="A3511" t="s">
        <v>1338</v>
      </c>
      <c r="B3511" s="103">
        <v>4</v>
      </c>
      <c r="C3511" t="s">
        <v>77</v>
      </c>
      <c r="D3511" s="29">
        <v>96</v>
      </c>
      <c r="E3511" s="29" t="s">
        <v>104</v>
      </c>
      <c r="F3511" t="s">
        <v>105</v>
      </c>
      <c r="G3511" s="29">
        <v>2</v>
      </c>
      <c r="H3511" s="29">
        <v>1</v>
      </c>
      <c r="I3511" s="68">
        <v>0.96</v>
      </c>
      <c r="K3511" t="s">
        <v>150</v>
      </c>
      <c r="L3511" t="s">
        <v>5445</v>
      </c>
      <c r="M3511" s="66" t="s">
        <v>6906</v>
      </c>
      <c r="O3511" t="str">
        <f t="shared" si="54"/>
        <v/>
      </c>
    </row>
    <row r="3512" spans="1:15" x14ac:dyDescent="0.25">
      <c r="A3512" t="s">
        <v>1361</v>
      </c>
      <c r="C3512" t="s">
        <v>35</v>
      </c>
      <c r="D3512" s="29">
        <v>96</v>
      </c>
      <c r="E3512" s="29" t="s">
        <v>108</v>
      </c>
      <c r="F3512" t="s">
        <v>105</v>
      </c>
      <c r="G3512" s="29">
        <v>2</v>
      </c>
      <c r="H3512" s="29">
        <v>0.5</v>
      </c>
      <c r="I3512" s="68">
        <v>0.48</v>
      </c>
      <c r="K3512" t="s">
        <v>150</v>
      </c>
      <c r="L3512" t="s">
        <v>5446</v>
      </c>
      <c r="M3512" s="66"/>
      <c r="O3512" t="str">
        <f t="shared" si="54"/>
        <v/>
      </c>
    </row>
    <row r="3513" spans="1:15" x14ac:dyDescent="0.25">
      <c r="A3513" t="s">
        <v>1361</v>
      </c>
      <c r="C3513" t="s">
        <v>46</v>
      </c>
      <c r="D3513" s="29">
        <v>64</v>
      </c>
      <c r="E3513" s="29" t="s">
        <v>111</v>
      </c>
      <c r="F3513" t="s">
        <v>105</v>
      </c>
      <c r="G3513" s="29">
        <v>3</v>
      </c>
      <c r="H3513" s="29">
        <v>1</v>
      </c>
      <c r="I3513" s="68">
        <v>0.96</v>
      </c>
      <c r="K3513" t="s">
        <v>150</v>
      </c>
      <c r="L3513" t="s">
        <v>5446</v>
      </c>
      <c r="M3513" s="66"/>
      <c r="O3513" t="str">
        <f t="shared" si="54"/>
        <v/>
      </c>
    </row>
    <row r="3514" spans="1:15" x14ac:dyDescent="0.25">
      <c r="A3514" t="s">
        <v>1361</v>
      </c>
      <c r="B3514" s="103">
        <v>4</v>
      </c>
      <c r="C3514" t="s">
        <v>77</v>
      </c>
      <c r="D3514" s="29">
        <v>96</v>
      </c>
      <c r="E3514" s="29" t="s">
        <v>104</v>
      </c>
      <c r="F3514" t="s">
        <v>105</v>
      </c>
      <c r="G3514" s="29">
        <v>2</v>
      </c>
      <c r="H3514" s="29">
        <v>1</v>
      </c>
      <c r="I3514" s="68">
        <v>0.96</v>
      </c>
      <c r="K3514" t="s">
        <v>150</v>
      </c>
      <c r="L3514" t="s">
        <v>5446</v>
      </c>
      <c r="M3514" s="66" t="s">
        <v>6906</v>
      </c>
      <c r="O3514" t="str">
        <f t="shared" si="54"/>
        <v/>
      </c>
    </row>
    <row r="3515" spans="1:15" x14ac:dyDescent="0.25">
      <c r="A3515" t="s">
        <v>1755</v>
      </c>
      <c r="B3515"/>
      <c r="C3515" t="s">
        <v>77</v>
      </c>
      <c r="D3515" s="29">
        <v>2</v>
      </c>
      <c r="E3515" s="29" t="s">
        <v>114</v>
      </c>
      <c r="F3515" t="s">
        <v>113</v>
      </c>
      <c r="G3515" s="29">
        <v>1</v>
      </c>
      <c r="H3515" s="29">
        <v>1</v>
      </c>
      <c r="I3515" s="68">
        <v>2</v>
      </c>
      <c r="K3515" t="s">
        <v>106</v>
      </c>
      <c r="L3515" t="s">
        <v>4109</v>
      </c>
      <c r="M3515" s="66" t="s">
        <v>6920</v>
      </c>
      <c r="O3515" t="str">
        <f t="shared" si="54"/>
        <v/>
      </c>
    </row>
    <row r="3516" spans="1:15" x14ac:dyDescent="0.25">
      <c r="A3516" t="s">
        <v>1755</v>
      </c>
      <c r="B3516"/>
      <c r="C3516" t="s">
        <v>35</v>
      </c>
      <c r="D3516" s="29">
        <v>2</v>
      </c>
      <c r="E3516" s="29" t="s">
        <v>112</v>
      </c>
      <c r="F3516" t="s">
        <v>113</v>
      </c>
      <c r="G3516" s="29">
        <v>1</v>
      </c>
      <c r="H3516" s="29">
        <v>1</v>
      </c>
      <c r="I3516" s="68">
        <v>2</v>
      </c>
      <c r="K3516" t="s">
        <v>106</v>
      </c>
      <c r="L3516" t="s">
        <v>4109</v>
      </c>
      <c r="M3516" s="66"/>
      <c r="O3516" t="str">
        <f t="shared" si="54"/>
        <v/>
      </c>
    </row>
    <row r="3517" spans="1:15" x14ac:dyDescent="0.25">
      <c r="A3517" t="s">
        <v>1341</v>
      </c>
      <c r="C3517" t="s">
        <v>35</v>
      </c>
      <c r="D3517" s="29">
        <v>64</v>
      </c>
      <c r="E3517" s="29" t="s">
        <v>108</v>
      </c>
      <c r="F3517" t="s">
        <v>105</v>
      </c>
      <c r="G3517" s="29">
        <v>3</v>
      </c>
      <c r="H3517" s="29">
        <v>1</v>
      </c>
      <c r="I3517" s="68">
        <v>0.96</v>
      </c>
      <c r="K3517" t="s">
        <v>150</v>
      </c>
      <c r="L3517" t="s">
        <v>5447</v>
      </c>
      <c r="M3517" s="66"/>
      <c r="O3517" t="str">
        <f t="shared" si="54"/>
        <v/>
      </c>
    </row>
    <row r="3518" spans="1:15" x14ac:dyDescent="0.25">
      <c r="A3518" t="s">
        <v>1341</v>
      </c>
      <c r="C3518" t="s">
        <v>46</v>
      </c>
      <c r="D3518" s="29">
        <v>64</v>
      </c>
      <c r="E3518" s="29" t="s">
        <v>111</v>
      </c>
      <c r="F3518" t="s">
        <v>105</v>
      </c>
      <c r="G3518" s="29">
        <v>2</v>
      </c>
      <c r="H3518" s="29">
        <v>1</v>
      </c>
      <c r="I3518" s="68">
        <v>0.64</v>
      </c>
      <c r="K3518" t="s">
        <v>150</v>
      </c>
      <c r="L3518" t="s">
        <v>5447</v>
      </c>
      <c r="M3518" s="66"/>
      <c r="O3518" t="str">
        <f t="shared" si="54"/>
        <v/>
      </c>
    </row>
    <row r="3519" spans="1:15" x14ac:dyDescent="0.25">
      <c r="A3519" t="s">
        <v>1341</v>
      </c>
      <c r="B3519" s="103">
        <v>5</v>
      </c>
      <c r="C3519" t="s">
        <v>77</v>
      </c>
      <c r="D3519" s="29">
        <v>96</v>
      </c>
      <c r="E3519" s="29" t="s">
        <v>104</v>
      </c>
      <c r="F3519" t="s">
        <v>105</v>
      </c>
      <c r="G3519" s="29">
        <v>2</v>
      </c>
      <c r="H3519" s="29">
        <v>1</v>
      </c>
      <c r="I3519" s="68">
        <v>0.96</v>
      </c>
      <c r="K3519" t="s">
        <v>150</v>
      </c>
      <c r="L3519" t="s">
        <v>5447</v>
      </c>
      <c r="M3519" s="66" t="s">
        <v>6906</v>
      </c>
      <c r="O3519" t="str">
        <f t="shared" si="54"/>
        <v/>
      </c>
    </row>
    <row r="3520" spans="1:15" x14ac:dyDescent="0.25">
      <c r="A3520" t="s">
        <v>3120</v>
      </c>
      <c r="B3520" s="103">
        <v>20</v>
      </c>
      <c r="C3520" t="s">
        <v>77</v>
      </c>
      <c r="D3520" s="29">
        <v>4</v>
      </c>
      <c r="E3520" s="29" t="s">
        <v>114</v>
      </c>
      <c r="F3520" t="s">
        <v>113</v>
      </c>
      <c r="G3520" s="29">
        <v>1</v>
      </c>
      <c r="H3520" s="29">
        <v>1</v>
      </c>
      <c r="I3520" s="68">
        <v>4</v>
      </c>
      <c r="K3520" t="s">
        <v>150</v>
      </c>
      <c r="L3520" t="s">
        <v>5448</v>
      </c>
      <c r="M3520" s="66" t="s">
        <v>6906</v>
      </c>
      <c r="O3520" t="str">
        <f t="shared" si="54"/>
        <v/>
      </c>
    </row>
    <row r="3521" spans="1:15" x14ac:dyDescent="0.25">
      <c r="A3521" t="s">
        <v>3120</v>
      </c>
      <c r="B3521" s="103">
        <v>20</v>
      </c>
      <c r="C3521" t="s">
        <v>35</v>
      </c>
      <c r="D3521" s="29">
        <v>2</v>
      </c>
      <c r="E3521" s="29" t="s">
        <v>112</v>
      </c>
      <c r="F3521" t="s">
        <v>113</v>
      </c>
      <c r="G3521" s="29">
        <v>1</v>
      </c>
      <c r="H3521" s="29">
        <v>2</v>
      </c>
      <c r="I3521" s="68">
        <v>4</v>
      </c>
      <c r="K3521" t="s">
        <v>150</v>
      </c>
      <c r="L3521" t="s">
        <v>5448</v>
      </c>
      <c r="M3521" s="66"/>
      <c r="O3521" t="str">
        <f t="shared" si="54"/>
        <v/>
      </c>
    </row>
    <row r="3522" spans="1:15" x14ac:dyDescent="0.25">
      <c r="A3522" t="s">
        <v>3120</v>
      </c>
      <c r="B3522" s="103">
        <v>20</v>
      </c>
      <c r="C3522" t="s">
        <v>46</v>
      </c>
      <c r="D3522" s="29">
        <v>64</v>
      </c>
      <c r="E3522" s="29" t="s">
        <v>111</v>
      </c>
      <c r="F3522" t="s">
        <v>105</v>
      </c>
      <c r="G3522" s="29">
        <v>1</v>
      </c>
      <c r="H3522" s="29">
        <v>1</v>
      </c>
      <c r="I3522" s="68">
        <v>0.32</v>
      </c>
      <c r="K3522" t="s">
        <v>150</v>
      </c>
      <c r="L3522" t="s">
        <v>5448</v>
      </c>
      <c r="M3522" s="66"/>
      <c r="O3522" t="str">
        <f t="shared" si="54"/>
        <v/>
      </c>
    </row>
    <row r="3523" spans="1:15" x14ac:dyDescent="0.25">
      <c r="A3523" t="s">
        <v>1737</v>
      </c>
      <c r="B3523"/>
      <c r="C3523" t="s">
        <v>77</v>
      </c>
      <c r="D3523" s="29">
        <v>1</v>
      </c>
      <c r="E3523" s="29" t="s">
        <v>114</v>
      </c>
      <c r="F3523" t="s">
        <v>113</v>
      </c>
      <c r="G3523" s="29">
        <v>1</v>
      </c>
      <c r="H3523" s="29">
        <v>1</v>
      </c>
      <c r="I3523" s="68">
        <v>1</v>
      </c>
      <c r="K3523" t="s">
        <v>106</v>
      </c>
      <c r="L3523" t="s">
        <v>4031</v>
      </c>
      <c r="M3523" s="66" t="s">
        <v>6920</v>
      </c>
      <c r="O3523" t="str">
        <f t="shared" si="54"/>
        <v/>
      </c>
    </row>
    <row r="3524" spans="1:15" x14ac:dyDescent="0.25">
      <c r="A3524" t="s">
        <v>1737</v>
      </c>
      <c r="B3524"/>
      <c r="C3524" t="s">
        <v>35</v>
      </c>
      <c r="D3524" s="29">
        <v>1</v>
      </c>
      <c r="E3524" s="29" t="s">
        <v>112</v>
      </c>
      <c r="F3524" t="s">
        <v>113</v>
      </c>
      <c r="G3524" s="29">
        <v>1</v>
      </c>
      <c r="H3524" s="29">
        <v>1</v>
      </c>
      <c r="I3524" s="68">
        <v>1</v>
      </c>
      <c r="K3524" t="s">
        <v>106</v>
      </c>
      <c r="L3524" t="s">
        <v>4031</v>
      </c>
      <c r="M3524" s="66"/>
      <c r="O3524" t="str">
        <f t="shared" si="54"/>
        <v/>
      </c>
    </row>
    <row r="3525" spans="1:15" x14ac:dyDescent="0.25">
      <c r="A3525" t="s">
        <v>1737</v>
      </c>
      <c r="B3525"/>
      <c r="C3525" t="s">
        <v>46</v>
      </c>
      <c r="D3525" s="29">
        <v>64</v>
      </c>
      <c r="E3525" s="29" t="s">
        <v>111</v>
      </c>
      <c r="F3525" t="s">
        <v>105</v>
      </c>
      <c r="G3525" s="29">
        <v>1</v>
      </c>
      <c r="H3525" s="29">
        <v>1</v>
      </c>
      <c r="I3525" s="68">
        <v>0.32</v>
      </c>
      <c r="K3525" t="s">
        <v>106</v>
      </c>
      <c r="L3525" t="s">
        <v>4031</v>
      </c>
      <c r="M3525" s="66"/>
      <c r="O3525" t="str">
        <f t="shared" si="54"/>
        <v/>
      </c>
    </row>
    <row r="3526" spans="1:15" x14ac:dyDescent="0.25">
      <c r="A3526" t="s">
        <v>1690</v>
      </c>
      <c r="B3526"/>
      <c r="C3526" t="s">
        <v>77</v>
      </c>
      <c r="D3526" s="29">
        <v>4</v>
      </c>
      <c r="E3526" s="29" t="s">
        <v>114</v>
      </c>
      <c r="F3526" t="s">
        <v>113</v>
      </c>
      <c r="G3526" s="29">
        <v>1</v>
      </c>
      <c r="H3526" s="29">
        <v>2</v>
      </c>
      <c r="I3526" s="68">
        <v>8</v>
      </c>
      <c r="K3526" t="s">
        <v>106</v>
      </c>
      <c r="L3526" t="s">
        <v>5449</v>
      </c>
      <c r="M3526" s="66" t="s">
        <v>6906</v>
      </c>
      <c r="O3526" t="str">
        <f t="shared" si="54"/>
        <v/>
      </c>
    </row>
    <row r="3527" spans="1:15" x14ac:dyDescent="0.25">
      <c r="A3527" t="s">
        <v>1690</v>
      </c>
      <c r="B3527"/>
      <c r="C3527" t="s">
        <v>35</v>
      </c>
      <c r="D3527" s="29">
        <v>3</v>
      </c>
      <c r="E3527" s="29" t="s">
        <v>112</v>
      </c>
      <c r="F3527" t="s">
        <v>113</v>
      </c>
      <c r="G3527" s="29">
        <v>1</v>
      </c>
      <c r="H3527" s="29">
        <v>3</v>
      </c>
      <c r="I3527" s="68">
        <v>9</v>
      </c>
      <c r="K3527" t="s">
        <v>106</v>
      </c>
      <c r="L3527" t="s">
        <v>5449</v>
      </c>
      <c r="M3527" s="66"/>
      <c r="O3527" t="str">
        <f t="shared" si="54"/>
        <v/>
      </c>
    </row>
    <row r="3528" spans="1:15" x14ac:dyDescent="0.25">
      <c r="A3528" t="s">
        <v>1690</v>
      </c>
      <c r="B3528"/>
      <c r="C3528" t="s">
        <v>35</v>
      </c>
      <c r="D3528" s="29">
        <v>3</v>
      </c>
      <c r="E3528" s="29" t="s">
        <v>112</v>
      </c>
      <c r="F3528" t="s">
        <v>113</v>
      </c>
      <c r="G3528" s="29">
        <v>1</v>
      </c>
      <c r="H3528" s="29">
        <v>3</v>
      </c>
      <c r="I3528" s="68">
        <v>9</v>
      </c>
      <c r="K3528" t="s">
        <v>106</v>
      </c>
      <c r="L3528" t="s">
        <v>5449</v>
      </c>
      <c r="M3528" s="66"/>
      <c r="O3528" t="str">
        <f t="shared" si="54"/>
        <v/>
      </c>
    </row>
    <row r="3529" spans="1:15" x14ac:dyDescent="0.25">
      <c r="A3529" t="s">
        <v>1690</v>
      </c>
      <c r="B3529"/>
      <c r="C3529" t="s">
        <v>47</v>
      </c>
      <c r="D3529" s="29">
        <v>64</v>
      </c>
      <c r="E3529" s="29" t="s">
        <v>109</v>
      </c>
      <c r="F3529" t="s">
        <v>105</v>
      </c>
      <c r="G3529" s="29">
        <v>1</v>
      </c>
      <c r="H3529" s="29">
        <v>2</v>
      </c>
      <c r="I3529" s="68">
        <v>0.64</v>
      </c>
      <c r="K3529" t="s">
        <v>106</v>
      </c>
      <c r="L3529" t="s">
        <v>5449</v>
      </c>
      <c r="M3529" s="66"/>
      <c r="O3529" t="str">
        <f t="shared" ref="O3529:O3592" si="55">TRIM(N3529)</f>
        <v/>
      </c>
    </row>
    <row r="3530" spans="1:15" x14ac:dyDescent="0.25">
      <c r="A3530" t="s">
        <v>1648</v>
      </c>
      <c r="B3530"/>
      <c r="C3530" t="s">
        <v>77</v>
      </c>
      <c r="D3530" s="29">
        <v>2</v>
      </c>
      <c r="E3530" s="29" t="s">
        <v>114</v>
      </c>
      <c r="F3530" t="s">
        <v>113</v>
      </c>
      <c r="G3530" s="29">
        <v>1</v>
      </c>
      <c r="H3530" s="29">
        <v>3</v>
      </c>
      <c r="I3530" s="68">
        <v>6</v>
      </c>
      <c r="K3530" t="s">
        <v>106</v>
      </c>
      <c r="L3530" t="s">
        <v>5450</v>
      </c>
      <c r="M3530" s="66" t="s">
        <v>6906</v>
      </c>
      <c r="O3530" t="str">
        <f t="shared" si="55"/>
        <v/>
      </c>
    </row>
    <row r="3531" spans="1:15" x14ac:dyDescent="0.25">
      <c r="A3531" t="s">
        <v>1648</v>
      </c>
      <c r="B3531"/>
      <c r="C3531" t="s">
        <v>35</v>
      </c>
      <c r="D3531" s="29">
        <v>3</v>
      </c>
      <c r="E3531" s="29" t="s">
        <v>112</v>
      </c>
      <c r="F3531" t="s">
        <v>113</v>
      </c>
      <c r="G3531" s="29">
        <v>1</v>
      </c>
      <c r="H3531" s="29">
        <v>5</v>
      </c>
      <c r="I3531" s="68">
        <v>15</v>
      </c>
      <c r="K3531" t="s">
        <v>106</v>
      </c>
      <c r="L3531" t="s">
        <v>5450</v>
      </c>
      <c r="M3531" s="66"/>
      <c r="O3531" t="str">
        <f t="shared" si="55"/>
        <v/>
      </c>
    </row>
    <row r="3532" spans="1:15" x14ac:dyDescent="0.25">
      <c r="A3532" t="s">
        <v>1648</v>
      </c>
      <c r="B3532"/>
      <c r="C3532" t="s">
        <v>47</v>
      </c>
      <c r="D3532" s="29">
        <v>2</v>
      </c>
      <c r="E3532" s="29" t="s">
        <v>126</v>
      </c>
      <c r="F3532" t="s">
        <v>113</v>
      </c>
      <c r="G3532" s="29">
        <v>1</v>
      </c>
      <c r="H3532" s="29">
        <v>3</v>
      </c>
      <c r="I3532" s="68">
        <v>6</v>
      </c>
      <c r="K3532" t="s">
        <v>106</v>
      </c>
      <c r="L3532" t="s">
        <v>5450</v>
      </c>
      <c r="M3532" s="66"/>
      <c r="O3532" t="str">
        <f t="shared" si="55"/>
        <v/>
      </c>
    </row>
    <row r="3533" spans="1:15" x14ac:dyDescent="0.25">
      <c r="A3533" t="s">
        <v>1357</v>
      </c>
      <c r="C3533" t="s">
        <v>35</v>
      </c>
      <c r="D3533" s="29">
        <v>96</v>
      </c>
      <c r="E3533" s="29" t="s">
        <v>108</v>
      </c>
      <c r="F3533" t="s">
        <v>105</v>
      </c>
      <c r="G3533" s="29">
        <v>2</v>
      </c>
      <c r="H3533" s="29">
        <v>1</v>
      </c>
      <c r="I3533" s="68">
        <v>0.96</v>
      </c>
      <c r="K3533" t="s">
        <v>150</v>
      </c>
      <c r="L3533" t="s">
        <v>5451</v>
      </c>
      <c r="M3533" s="66"/>
      <c r="O3533" t="str">
        <f t="shared" si="55"/>
        <v/>
      </c>
    </row>
    <row r="3534" spans="1:15" x14ac:dyDescent="0.25">
      <c r="A3534" t="s">
        <v>1357</v>
      </c>
      <c r="C3534" t="s">
        <v>46</v>
      </c>
      <c r="D3534" s="29">
        <v>64</v>
      </c>
      <c r="E3534" s="29" t="s">
        <v>111</v>
      </c>
      <c r="F3534" t="s">
        <v>105</v>
      </c>
      <c r="G3534" s="29">
        <v>2</v>
      </c>
      <c r="H3534" s="29">
        <v>1</v>
      </c>
      <c r="I3534" s="68">
        <v>0.64</v>
      </c>
      <c r="K3534" t="s">
        <v>150</v>
      </c>
      <c r="L3534" t="s">
        <v>5451</v>
      </c>
      <c r="M3534" s="66"/>
      <c r="O3534" t="str">
        <f t="shared" si="55"/>
        <v/>
      </c>
    </row>
    <row r="3535" spans="1:15" x14ac:dyDescent="0.25">
      <c r="A3535" t="s">
        <v>1357</v>
      </c>
      <c r="B3535" s="103">
        <v>6</v>
      </c>
      <c r="C3535" t="s">
        <v>77</v>
      </c>
      <c r="D3535" s="29">
        <v>96</v>
      </c>
      <c r="E3535" s="29" t="s">
        <v>104</v>
      </c>
      <c r="F3535" t="s">
        <v>105</v>
      </c>
      <c r="G3535" s="29">
        <v>2</v>
      </c>
      <c r="H3535" s="29">
        <v>1</v>
      </c>
      <c r="I3535" s="68">
        <v>0.96</v>
      </c>
      <c r="K3535" t="s">
        <v>150</v>
      </c>
      <c r="L3535" t="s">
        <v>5451</v>
      </c>
      <c r="M3535" s="66" t="s">
        <v>6906</v>
      </c>
      <c r="O3535" t="str">
        <f t="shared" si="55"/>
        <v/>
      </c>
    </row>
    <row r="3536" spans="1:15" x14ac:dyDescent="0.25">
      <c r="A3536" t="s">
        <v>1880</v>
      </c>
      <c r="B3536" s="103">
        <v>12</v>
      </c>
      <c r="C3536" t="s">
        <v>77</v>
      </c>
      <c r="D3536" s="29">
        <v>2</v>
      </c>
      <c r="E3536" s="29" t="s">
        <v>114</v>
      </c>
      <c r="F3536" t="s">
        <v>113</v>
      </c>
      <c r="G3536" s="29">
        <v>1</v>
      </c>
      <c r="H3536" s="29">
        <v>1</v>
      </c>
      <c r="I3536" s="68">
        <v>2</v>
      </c>
      <c r="K3536" t="s">
        <v>150</v>
      </c>
      <c r="L3536" t="s">
        <v>5452</v>
      </c>
      <c r="M3536" s="66" t="s">
        <v>6906</v>
      </c>
      <c r="O3536" t="str">
        <f t="shared" si="55"/>
        <v/>
      </c>
    </row>
    <row r="3537" spans="1:15" x14ac:dyDescent="0.25">
      <c r="A3537" t="s">
        <v>1880</v>
      </c>
      <c r="C3537" t="s">
        <v>46</v>
      </c>
      <c r="D3537" s="29">
        <v>64</v>
      </c>
      <c r="E3537" s="29" t="s">
        <v>111</v>
      </c>
      <c r="F3537" t="s">
        <v>105</v>
      </c>
      <c r="G3537" s="29">
        <v>5</v>
      </c>
      <c r="H3537" s="29">
        <v>1</v>
      </c>
      <c r="I3537" s="68">
        <v>1.6</v>
      </c>
      <c r="K3537" t="s">
        <v>150</v>
      </c>
      <c r="L3537" t="s">
        <v>5452</v>
      </c>
      <c r="M3537" s="66"/>
      <c r="O3537" t="str">
        <f t="shared" si="55"/>
        <v/>
      </c>
    </row>
    <row r="3538" spans="1:15" x14ac:dyDescent="0.25">
      <c r="A3538" t="s">
        <v>1880</v>
      </c>
      <c r="C3538" t="s">
        <v>35</v>
      </c>
      <c r="D3538" s="29">
        <v>2</v>
      </c>
      <c r="E3538" s="29" t="s">
        <v>112</v>
      </c>
      <c r="F3538" t="s">
        <v>113</v>
      </c>
      <c r="G3538" s="29">
        <v>1</v>
      </c>
      <c r="H3538" s="29">
        <v>2</v>
      </c>
      <c r="I3538" s="68">
        <v>4</v>
      </c>
      <c r="K3538" t="s">
        <v>150</v>
      </c>
      <c r="L3538" t="s">
        <v>5452</v>
      </c>
      <c r="M3538" s="66"/>
      <c r="O3538" t="str">
        <f t="shared" si="55"/>
        <v/>
      </c>
    </row>
    <row r="3539" spans="1:15" x14ac:dyDescent="0.25">
      <c r="A3539" t="s">
        <v>2100</v>
      </c>
      <c r="B3539"/>
      <c r="C3539" t="s">
        <v>35</v>
      </c>
      <c r="D3539" s="29">
        <v>30</v>
      </c>
      <c r="E3539" s="29" t="s">
        <v>128</v>
      </c>
      <c r="F3539" t="s">
        <v>113</v>
      </c>
      <c r="G3539" s="29">
        <v>1</v>
      </c>
      <c r="H3539" s="29">
        <v>0</v>
      </c>
      <c r="I3539" s="68">
        <v>0</v>
      </c>
      <c r="K3539" t="s">
        <v>106</v>
      </c>
      <c r="L3539" t="s">
        <v>5453</v>
      </c>
      <c r="M3539" s="66"/>
      <c r="O3539" t="str">
        <f t="shared" si="55"/>
        <v/>
      </c>
    </row>
    <row r="3540" spans="1:15" x14ac:dyDescent="0.25">
      <c r="A3540" t="s">
        <v>1649</v>
      </c>
      <c r="B3540"/>
      <c r="C3540" t="s">
        <v>77</v>
      </c>
      <c r="D3540" s="29">
        <v>34</v>
      </c>
      <c r="E3540" s="29" t="s">
        <v>104</v>
      </c>
      <c r="F3540" t="s">
        <v>105</v>
      </c>
      <c r="G3540" s="29">
        <v>1</v>
      </c>
      <c r="H3540" s="29">
        <v>1</v>
      </c>
      <c r="I3540" s="68">
        <v>0.17</v>
      </c>
      <c r="K3540" t="s">
        <v>106</v>
      </c>
      <c r="L3540" t="s">
        <v>3841</v>
      </c>
      <c r="M3540" s="66" t="s">
        <v>6920</v>
      </c>
      <c r="O3540" t="str">
        <f t="shared" si="55"/>
        <v/>
      </c>
    </row>
    <row r="3541" spans="1:15" x14ac:dyDescent="0.25">
      <c r="A3541" t="s">
        <v>1649</v>
      </c>
      <c r="B3541"/>
      <c r="C3541" t="s">
        <v>35</v>
      </c>
      <c r="D3541" s="29">
        <v>64</v>
      </c>
      <c r="E3541" s="29" t="s">
        <v>108</v>
      </c>
      <c r="F3541" t="s">
        <v>105</v>
      </c>
      <c r="G3541" s="29">
        <v>1</v>
      </c>
      <c r="H3541" s="29">
        <v>1</v>
      </c>
      <c r="I3541" s="68">
        <v>0.32</v>
      </c>
      <c r="K3541" t="s">
        <v>106</v>
      </c>
      <c r="L3541" t="s">
        <v>3841</v>
      </c>
      <c r="M3541" s="66"/>
      <c r="O3541" t="str">
        <f t="shared" si="55"/>
        <v/>
      </c>
    </row>
    <row r="3542" spans="1:15" x14ac:dyDescent="0.25">
      <c r="A3542" t="s">
        <v>3028</v>
      </c>
      <c r="B3542"/>
      <c r="C3542" t="s">
        <v>77</v>
      </c>
      <c r="D3542" s="29">
        <v>1</v>
      </c>
      <c r="E3542" s="29" t="s">
        <v>114</v>
      </c>
      <c r="F3542" t="s">
        <v>113</v>
      </c>
      <c r="G3542" s="29">
        <v>1</v>
      </c>
      <c r="H3542" s="29">
        <v>1</v>
      </c>
      <c r="I3542" s="68">
        <v>1</v>
      </c>
      <c r="K3542" t="s">
        <v>106</v>
      </c>
      <c r="L3542" t="s">
        <v>4110</v>
      </c>
      <c r="M3542" s="66" t="s">
        <v>6920</v>
      </c>
      <c r="O3542" t="str">
        <f t="shared" si="55"/>
        <v/>
      </c>
    </row>
    <row r="3543" spans="1:15" x14ac:dyDescent="0.25">
      <c r="A3543" t="s">
        <v>3028</v>
      </c>
      <c r="B3543"/>
      <c r="C3543" t="s">
        <v>35</v>
      </c>
      <c r="D3543" s="29">
        <v>96</v>
      </c>
      <c r="E3543" s="29" t="s">
        <v>108</v>
      </c>
      <c r="F3543" t="s">
        <v>105</v>
      </c>
      <c r="G3543" s="29">
        <v>1</v>
      </c>
      <c r="H3543" s="29">
        <v>1</v>
      </c>
      <c r="I3543" s="68">
        <v>0.48</v>
      </c>
      <c r="K3543" t="s">
        <v>106</v>
      </c>
      <c r="L3543" t="s">
        <v>4110</v>
      </c>
      <c r="M3543" s="66"/>
      <c r="O3543" t="str">
        <f t="shared" si="55"/>
        <v/>
      </c>
    </row>
    <row r="3544" spans="1:15" x14ac:dyDescent="0.25">
      <c r="A3544" t="s">
        <v>1505</v>
      </c>
      <c r="B3544"/>
      <c r="C3544" t="s">
        <v>77</v>
      </c>
      <c r="D3544" s="29">
        <v>1</v>
      </c>
      <c r="E3544" s="29" t="s">
        <v>114</v>
      </c>
      <c r="F3544" t="s">
        <v>113</v>
      </c>
      <c r="G3544" s="29">
        <v>1</v>
      </c>
      <c r="H3544" s="29">
        <v>1</v>
      </c>
      <c r="I3544" s="68">
        <v>1</v>
      </c>
      <c r="K3544" t="s">
        <v>106</v>
      </c>
      <c r="L3544" t="s">
        <v>4077</v>
      </c>
      <c r="M3544" s="66" t="s">
        <v>6920</v>
      </c>
      <c r="O3544" t="str">
        <f t="shared" si="55"/>
        <v/>
      </c>
    </row>
    <row r="3545" spans="1:15" x14ac:dyDescent="0.25">
      <c r="A3545" t="s">
        <v>1505</v>
      </c>
      <c r="B3545"/>
      <c r="C3545" t="s">
        <v>35</v>
      </c>
      <c r="D3545" s="29">
        <v>2</v>
      </c>
      <c r="E3545" s="29" t="s">
        <v>112</v>
      </c>
      <c r="F3545" t="s">
        <v>113</v>
      </c>
      <c r="G3545" s="29">
        <v>1</v>
      </c>
      <c r="H3545" s="29">
        <v>1</v>
      </c>
      <c r="I3545" s="68">
        <v>2</v>
      </c>
      <c r="K3545" t="s">
        <v>106</v>
      </c>
      <c r="L3545" t="s">
        <v>4077</v>
      </c>
      <c r="M3545" s="66"/>
      <c r="O3545" t="str">
        <f t="shared" si="55"/>
        <v/>
      </c>
    </row>
    <row r="3546" spans="1:15" x14ac:dyDescent="0.25">
      <c r="A3546" t="s">
        <v>1513</v>
      </c>
      <c r="B3546"/>
      <c r="C3546" t="s">
        <v>77</v>
      </c>
      <c r="D3546" s="29">
        <v>64</v>
      </c>
      <c r="E3546" s="29" t="s">
        <v>104</v>
      </c>
      <c r="F3546" t="s">
        <v>105</v>
      </c>
      <c r="G3546" s="29">
        <v>1</v>
      </c>
      <c r="H3546" s="29">
        <v>1</v>
      </c>
      <c r="I3546" s="68">
        <v>0.32</v>
      </c>
      <c r="K3546" t="s">
        <v>106</v>
      </c>
      <c r="L3546" t="s">
        <v>4075</v>
      </c>
      <c r="M3546" s="66" t="s">
        <v>6920</v>
      </c>
      <c r="O3546" t="str">
        <f t="shared" si="55"/>
        <v/>
      </c>
    </row>
    <row r="3547" spans="1:15" x14ac:dyDescent="0.25">
      <c r="A3547" t="s">
        <v>1513</v>
      </c>
      <c r="B3547"/>
      <c r="C3547" t="s">
        <v>35</v>
      </c>
      <c r="D3547" s="29">
        <v>2</v>
      </c>
      <c r="E3547" s="29" t="s">
        <v>112</v>
      </c>
      <c r="F3547" t="s">
        <v>113</v>
      </c>
      <c r="G3547" s="29">
        <v>1</v>
      </c>
      <c r="H3547" s="29">
        <v>1</v>
      </c>
      <c r="I3547" s="68">
        <v>2</v>
      </c>
      <c r="K3547" t="s">
        <v>106</v>
      </c>
      <c r="L3547" t="s">
        <v>4075</v>
      </c>
      <c r="M3547" s="66"/>
      <c r="O3547" t="str">
        <f t="shared" si="55"/>
        <v/>
      </c>
    </row>
    <row r="3548" spans="1:15" x14ac:dyDescent="0.25">
      <c r="A3548" t="s">
        <v>1522</v>
      </c>
      <c r="B3548"/>
      <c r="C3548" t="s">
        <v>77</v>
      </c>
      <c r="D3548" s="29">
        <v>1</v>
      </c>
      <c r="E3548" s="29" t="s">
        <v>114</v>
      </c>
      <c r="F3548" t="s">
        <v>113</v>
      </c>
      <c r="G3548" s="29">
        <v>1</v>
      </c>
      <c r="H3548" s="29">
        <v>1</v>
      </c>
      <c r="I3548" s="68">
        <v>1</v>
      </c>
      <c r="K3548" t="s">
        <v>106</v>
      </c>
      <c r="L3548" t="s">
        <v>4503</v>
      </c>
      <c r="M3548" s="66" t="s">
        <v>6906</v>
      </c>
      <c r="O3548" t="str">
        <f t="shared" si="55"/>
        <v/>
      </c>
    </row>
    <row r="3549" spans="1:15" x14ac:dyDescent="0.25">
      <c r="A3549" t="s">
        <v>1522</v>
      </c>
      <c r="B3549"/>
      <c r="C3549" t="s">
        <v>35</v>
      </c>
      <c r="D3549" s="29">
        <v>2</v>
      </c>
      <c r="E3549" s="29" t="s">
        <v>112</v>
      </c>
      <c r="F3549" t="s">
        <v>113</v>
      </c>
      <c r="G3549" s="29">
        <v>1</v>
      </c>
      <c r="H3549" s="29">
        <v>1</v>
      </c>
      <c r="I3549" s="68">
        <v>2</v>
      </c>
      <c r="K3549" t="s">
        <v>106</v>
      </c>
      <c r="L3549" t="s">
        <v>4503</v>
      </c>
      <c r="M3549" s="66"/>
      <c r="O3549" t="str">
        <f t="shared" si="55"/>
        <v/>
      </c>
    </row>
    <row r="3550" spans="1:15" x14ac:dyDescent="0.25">
      <c r="A3550" t="s">
        <v>1522</v>
      </c>
      <c r="B3550"/>
      <c r="C3550" t="s">
        <v>46</v>
      </c>
      <c r="D3550" s="29">
        <v>64</v>
      </c>
      <c r="E3550" s="29" t="s">
        <v>111</v>
      </c>
      <c r="F3550" t="s">
        <v>105</v>
      </c>
      <c r="G3550" s="29">
        <v>1</v>
      </c>
      <c r="H3550" s="29">
        <v>1</v>
      </c>
      <c r="I3550" s="68">
        <v>0.32</v>
      </c>
      <c r="K3550" t="s">
        <v>106</v>
      </c>
      <c r="L3550" t="s">
        <v>4503</v>
      </c>
      <c r="M3550" s="66"/>
      <c r="O3550" t="str">
        <f t="shared" si="55"/>
        <v/>
      </c>
    </row>
    <row r="3551" spans="1:15" x14ac:dyDescent="0.25">
      <c r="A3551" t="s">
        <v>1533</v>
      </c>
      <c r="B3551"/>
      <c r="C3551" t="s">
        <v>77</v>
      </c>
      <c r="D3551" s="29">
        <v>34</v>
      </c>
      <c r="E3551" s="29" t="s">
        <v>104</v>
      </c>
      <c r="F3551" t="s">
        <v>105</v>
      </c>
      <c r="G3551" s="29">
        <v>1</v>
      </c>
      <c r="H3551" s="29">
        <v>1</v>
      </c>
      <c r="I3551" s="68">
        <v>0.17</v>
      </c>
      <c r="K3551" t="s">
        <v>106</v>
      </c>
      <c r="L3551" t="s">
        <v>3835</v>
      </c>
      <c r="M3551" s="66" t="s">
        <v>6920</v>
      </c>
      <c r="O3551" t="str">
        <f t="shared" si="55"/>
        <v/>
      </c>
    </row>
    <row r="3552" spans="1:15" x14ac:dyDescent="0.25">
      <c r="A3552" t="s">
        <v>1533</v>
      </c>
      <c r="B3552"/>
      <c r="C3552" t="s">
        <v>35</v>
      </c>
      <c r="D3552" s="29">
        <v>1</v>
      </c>
      <c r="E3552" s="29" t="s">
        <v>112</v>
      </c>
      <c r="F3552" t="s">
        <v>113</v>
      </c>
      <c r="G3552" s="29">
        <v>1</v>
      </c>
      <c r="H3552" s="29">
        <v>1</v>
      </c>
      <c r="I3552" s="68">
        <v>1</v>
      </c>
      <c r="K3552" t="s">
        <v>106</v>
      </c>
      <c r="L3552" t="s">
        <v>3835</v>
      </c>
      <c r="M3552" s="66"/>
      <c r="O3552" t="str">
        <f t="shared" si="55"/>
        <v/>
      </c>
    </row>
    <row r="3553" spans="1:15" x14ac:dyDescent="0.25">
      <c r="A3553" t="s">
        <v>1544</v>
      </c>
      <c r="B3553"/>
      <c r="C3553" t="s">
        <v>77</v>
      </c>
      <c r="D3553" s="29">
        <v>2</v>
      </c>
      <c r="E3553" s="29" t="s">
        <v>114</v>
      </c>
      <c r="F3553" t="s">
        <v>113</v>
      </c>
      <c r="G3553" s="29">
        <v>1</v>
      </c>
      <c r="H3553" s="29">
        <v>1</v>
      </c>
      <c r="I3553" s="68">
        <v>2</v>
      </c>
      <c r="K3553" t="s">
        <v>106</v>
      </c>
      <c r="L3553" t="s">
        <v>4023</v>
      </c>
      <c r="M3553" s="66" t="s">
        <v>6920</v>
      </c>
      <c r="O3553" t="str">
        <f t="shared" si="55"/>
        <v/>
      </c>
    </row>
    <row r="3554" spans="1:15" x14ac:dyDescent="0.25">
      <c r="A3554" t="s">
        <v>1544</v>
      </c>
      <c r="B3554"/>
      <c r="C3554" t="s">
        <v>35</v>
      </c>
      <c r="D3554" s="29">
        <v>2</v>
      </c>
      <c r="E3554" s="29" t="s">
        <v>112</v>
      </c>
      <c r="F3554" t="s">
        <v>113</v>
      </c>
      <c r="G3554" s="29">
        <v>1</v>
      </c>
      <c r="H3554" s="29">
        <v>1</v>
      </c>
      <c r="I3554" s="68">
        <v>2</v>
      </c>
      <c r="K3554" t="s">
        <v>106</v>
      </c>
      <c r="L3554" t="s">
        <v>4023</v>
      </c>
      <c r="M3554" s="66"/>
      <c r="O3554" t="str">
        <f t="shared" si="55"/>
        <v/>
      </c>
    </row>
    <row r="3555" spans="1:15" x14ac:dyDescent="0.25">
      <c r="A3555" t="s">
        <v>3130</v>
      </c>
      <c r="B3555" s="103">
        <v>4</v>
      </c>
      <c r="C3555" t="s">
        <v>77</v>
      </c>
      <c r="D3555" s="29">
        <v>64</v>
      </c>
      <c r="E3555" s="29" t="s">
        <v>104</v>
      </c>
      <c r="F3555" t="s">
        <v>105</v>
      </c>
      <c r="G3555" s="29">
        <v>2</v>
      </c>
      <c r="H3555" s="29">
        <v>1</v>
      </c>
      <c r="I3555" s="68">
        <v>0.64</v>
      </c>
      <c r="K3555" t="s">
        <v>150</v>
      </c>
      <c r="L3555" t="s">
        <v>5454</v>
      </c>
      <c r="M3555" s="66" t="s">
        <v>6906</v>
      </c>
      <c r="O3555" t="str">
        <f t="shared" si="55"/>
        <v/>
      </c>
    </row>
    <row r="3556" spans="1:15" x14ac:dyDescent="0.25">
      <c r="A3556" t="s">
        <v>3130</v>
      </c>
      <c r="B3556" s="103">
        <v>4</v>
      </c>
      <c r="C3556" t="s">
        <v>35</v>
      </c>
      <c r="D3556" s="29">
        <v>96</v>
      </c>
      <c r="E3556" s="29" t="s">
        <v>108</v>
      </c>
      <c r="F3556" t="s">
        <v>105</v>
      </c>
      <c r="G3556" s="29">
        <v>3</v>
      </c>
      <c r="H3556" s="29">
        <v>1</v>
      </c>
      <c r="I3556" s="68">
        <v>1.44</v>
      </c>
      <c r="K3556" t="s">
        <v>150</v>
      </c>
      <c r="L3556" t="s">
        <v>5454</v>
      </c>
      <c r="M3556" s="66"/>
      <c r="O3556" t="str">
        <f t="shared" si="55"/>
        <v/>
      </c>
    </row>
    <row r="3557" spans="1:15" x14ac:dyDescent="0.25">
      <c r="A3557" t="s">
        <v>1874</v>
      </c>
      <c r="B3557"/>
      <c r="C3557" t="s">
        <v>77</v>
      </c>
      <c r="D3557" s="29">
        <v>64</v>
      </c>
      <c r="E3557" s="29" t="s">
        <v>104</v>
      </c>
      <c r="F3557" t="s">
        <v>105</v>
      </c>
      <c r="G3557" s="29">
        <v>1</v>
      </c>
      <c r="H3557" s="29">
        <v>1</v>
      </c>
      <c r="I3557" s="68">
        <v>0.32</v>
      </c>
      <c r="K3557" t="s">
        <v>106</v>
      </c>
      <c r="L3557" t="s">
        <v>5455</v>
      </c>
      <c r="M3557" s="66" t="s">
        <v>6906</v>
      </c>
      <c r="O3557" t="str">
        <f t="shared" si="55"/>
        <v/>
      </c>
    </row>
    <row r="3558" spans="1:15" x14ac:dyDescent="0.25">
      <c r="A3558" t="s">
        <v>1874</v>
      </c>
      <c r="B3558"/>
      <c r="C3558" t="s">
        <v>35</v>
      </c>
      <c r="D3558" s="29">
        <v>1</v>
      </c>
      <c r="E3558" s="29" t="s">
        <v>112</v>
      </c>
      <c r="F3558" t="s">
        <v>113</v>
      </c>
      <c r="G3558" s="29">
        <v>1</v>
      </c>
      <c r="H3558" s="29">
        <v>1</v>
      </c>
      <c r="I3558" s="68">
        <v>1</v>
      </c>
      <c r="K3558" t="s">
        <v>106</v>
      </c>
      <c r="L3558" t="s">
        <v>5455</v>
      </c>
      <c r="M3558" s="66"/>
      <c r="O3558" t="str">
        <f t="shared" si="55"/>
        <v/>
      </c>
    </row>
    <row r="3559" spans="1:15" x14ac:dyDescent="0.25">
      <c r="A3559" t="s">
        <v>1874</v>
      </c>
      <c r="B3559"/>
      <c r="C3559" t="s">
        <v>47</v>
      </c>
      <c r="D3559" s="29">
        <v>96</v>
      </c>
      <c r="E3559" s="29" t="s">
        <v>109</v>
      </c>
      <c r="F3559" t="s">
        <v>105</v>
      </c>
      <c r="G3559" s="29">
        <v>1</v>
      </c>
      <c r="H3559" s="29">
        <v>1</v>
      </c>
      <c r="I3559" s="68">
        <v>0.48</v>
      </c>
      <c r="K3559" t="s">
        <v>106</v>
      </c>
      <c r="L3559" t="s">
        <v>5455</v>
      </c>
      <c r="M3559" s="66"/>
      <c r="O3559" t="str">
        <f t="shared" si="55"/>
        <v/>
      </c>
    </row>
    <row r="3560" spans="1:15" x14ac:dyDescent="0.25">
      <c r="A3560" t="s">
        <v>1650</v>
      </c>
      <c r="B3560"/>
      <c r="C3560" t="s">
        <v>77</v>
      </c>
      <c r="D3560" s="29">
        <v>3</v>
      </c>
      <c r="E3560" s="29" t="s">
        <v>114</v>
      </c>
      <c r="F3560" t="s">
        <v>113</v>
      </c>
      <c r="G3560" s="29">
        <v>1</v>
      </c>
      <c r="H3560" s="29">
        <v>1</v>
      </c>
      <c r="I3560" s="68">
        <v>3</v>
      </c>
      <c r="K3560" t="s">
        <v>106</v>
      </c>
      <c r="L3560" t="s">
        <v>4076</v>
      </c>
      <c r="M3560" s="66" t="s">
        <v>6920</v>
      </c>
      <c r="O3560" t="str">
        <f t="shared" si="55"/>
        <v/>
      </c>
    </row>
    <row r="3561" spans="1:15" x14ac:dyDescent="0.25">
      <c r="A3561" t="s">
        <v>1650</v>
      </c>
      <c r="B3561"/>
      <c r="C3561" t="s">
        <v>35</v>
      </c>
      <c r="D3561" s="29">
        <v>64</v>
      </c>
      <c r="E3561" s="29" t="s">
        <v>108</v>
      </c>
      <c r="F3561" t="s">
        <v>105</v>
      </c>
      <c r="G3561" s="29">
        <v>1</v>
      </c>
      <c r="H3561" s="29">
        <v>1</v>
      </c>
      <c r="I3561" s="68">
        <v>0.32</v>
      </c>
      <c r="K3561" t="s">
        <v>106</v>
      </c>
      <c r="L3561" t="s">
        <v>4076</v>
      </c>
      <c r="M3561" s="66"/>
      <c r="O3561" t="str">
        <f t="shared" si="55"/>
        <v/>
      </c>
    </row>
    <row r="3562" spans="1:15" x14ac:dyDescent="0.25">
      <c r="A3562" t="s">
        <v>1312</v>
      </c>
      <c r="C3562" t="s">
        <v>35</v>
      </c>
      <c r="D3562" s="29">
        <v>96</v>
      </c>
      <c r="E3562" s="29" t="s">
        <v>108</v>
      </c>
      <c r="F3562" t="s">
        <v>105</v>
      </c>
      <c r="G3562" s="29">
        <v>4</v>
      </c>
      <c r="H3562" s="29">
        <v>1</v>
      </c>
      <c r="I3562" s="68">
        <v>1.92</v>
      </c>
      <c r="K3562" t="s">
        <v>150</v>
      </c>
      <c r="L3562" t="s">
        <v>5456</v>
      </c>
      <c r="M3562" s="66"/>
      <c r="O3562" t="str">
        <f t="shared" si="55"/>
        <v/>
      </c>
    </row>
    <row r="3563" spans="1:15" x14ac:dyDescent="0.25">
      <c r="A3563" t="s">
        <v>1312</v>
      </c>
      <c r="C3563" t="s">
        <v>46</v>
      </c>
      <c r="D3563" s="29">
        <v>64</v>
      </c>
      <c r="E3563" s="29" t="s">
        <v>111</v>
      </c>
      <c r="F3563" t="s">
        <v>105</v>
      </c>
      <c r="G3563" s="29">
        <v>2</v>
      </c>
      <c r="H3563" s="29">
        <v>1</v>
      </c>
      <c r="I3563" s="68">
        <v>0.64</v>
      </c>
      <c r="K3563" t="s">
        <v>150</v>
      </c>
      <c r="L3563" t="s">
        <v>5456</v>
      </c>
      <c r="M3563" s="66"/>
      <c r="O3563" t="str">
        <f t="shared" si="55"/>
        <v/>
      </c>
    </row>
    <row r="3564" spans="1:15" x14ac:dyDescent="0.25">
      <c r="A3564" t="s">
        <v>1312</v>
      </c>
      <c r="B3564" s="103">
        <v>7</v>
      </c>
      <c r="C3564" t="s">
        <v>77</v>
      </c>
      <c r="D3564" s="29">
        <v>96</v>
      </c>
      <c r="E3564" s="29" t="s">
        <v>104</v>
      </c>
      <c r="F3564" t="s">
        <v>105</v>
      </c>
      <c r="G3564" s="29">
        <v>3</v>
      </c>
      <c r="H3564" s="29">
        <v>1</v>
      </c>
      <c r="I3564" s="68">
        <v>1.44</v>
      </c>
      <c r="K3564" t="s">
        <v>150</v>
      </c>
      <c r="L3564" t="s">
        <v>5456</v>
      </c>
      <c r="M3564" s="66" t="s">
        <v>6906</v>
      </c>
      <c r="O3564" t="str">
        <f t="shared" si="55"/>
        <v/>
      </c>
    </row>
    <row r="3565" spans="1:15" x14ac:dyDescent="0.25">
      <c r="A3565" t="s">
        <v>1875</v>
      </c>
      <c r="B3565"/>
      <c r="C3565" t="s">
        <v>77</v>
      </c>
      <c r="D3565" s="29">
        <v>4</v>
      </c>
      <c r="E3565" s="29" t="s">
        <v>114</v>
      </c>
      <c r="F3565" t="s">
        <v>113</v>
      </c>
      <c r="G3565" s="29">
        <v>1</v>
      </c>
      <c r="H3565" s="29">
        <v>3</v>
      </c>
      <c r="I3565" s="68">
        <v>12</v>
      </c>
      <c r="K3565" t="s">
        <v>106</v>
      </c>
      <c r="L3565" t="s">
        <v>5457</v>
      </c>
      <c r="M3565" s="66" t="s">
        <v>6906</v>
      </c>
      <c r="O3565" t="str">
        <f t="shared" si="55"/>
        <v/>
      </c>
    </row>
    <row r="3566" spans="1:15" x14ac:dyDescent="0.25">
      <c r="A3566" t="s">
        <v>1875</v>
      </c>
      <c r="B3566"/>
      <c r="C3566" t="s">
        <v>35</v>
      </c>
      <c r="D3566" s="29">
        <v>4</v>
      </c>
      <c r="E3566" s="29" t="s">
        <v>112</v>
      </c>
      <c r="F3566" t="s">
        <v>113</v>
      </c>
      <c r="G3566" s="29">
        <v>1</v>
      </c>
      <c r="H3566" s="29">
        <v>4</v>
      </c>
      <c r="I3566" s="68">
        <v>16</v>
      </c>
      <c r="K3566" t="s">
        <v>106</v>
      </c>
      <c r="L3566" t="s">
        <v>5457</v>
      </c>
      <c r="M3566" s="66"/>
      <c r="O3566" t="str">
        <f t="shared" si="55"/>
        <v/>
      </c>
    </row>
    <row r="3567" spans="1:15" x14ac:dyDescent="0.25">
      <c r="A3567" t="s">
        <v>1875</v>
      </c>
      <c r="B3567"/>
      <c r="C3567" t="s">
        <v>46</v>
      </c>
      <c r="D3567" s="29">
        <v>96</v>
      </c>
      <c r="E3567" s="29" t="s">
        <v>111</v>
      </c>
      <c r="F3567" t="s">
        <v>105</v>
      </c>
      <c r="G3567" s="29">
        <v>2</v>
      </c>
      <c r="H3567" s="29">
        <v>1</v>
      </c>
      <c r="I3567" s="68">
        <v>0.96</v>
      </c>
      <c r="K3567" t="s">
        <v>106</v>
      </c>
      <c r="L3567" t="s">
        <v>5457</v>
      </c>
      <c r="M3567" s="66"/>
      <c r="O3567" t="str">
        <f t="shared" si="55"/>
        <v/>
      </c>
    </row>
    <row r="3568" spans="1:15" x14ac:dyDescent="0.25">
      <c r="A3568" t="s">
        <v>1358</v>
      </c>
      <c r="C3568" t="s">
        <v>35</v>
      </c>
      <c r="D3568" s="29">
        <v>96</v>
      </c>
      <c r="E3568" s="29" t="s">
        <v>108</v>
      </c>
      <c r="F3568" t="s">
        <v>105</v>
      </c>
      <c r="G3568" s="29">
        <v>2</v>
      </c>
      <c r="H3568" s="29">
        <v>1</v>
      </c>
      <c r="I3568" s="68">
        <v>0.96</v>
      </c>
      <c r="K3568" t="s">
        <v>150</v>
      </c>
      <c r="L3568" t="s">
        <v>5458</v>
      </c>
      <c r="M3568" s="66"/>
      <c r="O3568" t="str">
        <f t="shared" si="55"/>
        <v/>
      </c>
    </row>
    <row r="3569" spans="1:15" x14ac:dyDescent="0.25">
      <c r="A3569" t="s">
        <v>1358</v>
      </c>
      <c r="C3569" t="s">
        <v>46</v>
      </c>
      <c r="D3569" s="29">
        <v>64</v>
      </c>
      <c r="E3569" s="29" t="s">
        <v>111</v>
      </c>
      <c r="F3569" t="s">
        <v>105</v>
      </c>
      <c r="G3569" s="29">
        <v>2</v>
      </c>
      <c r="H3569" s="29">
        <v>1</v>
      </c>
      <c r="I3569" s="68">
        <v>0.64</v>
      </c>
      <c r="K3569" t="s">
        <v>150</v>
      </c>
      <c r="L3569" t="s">
        <v>5458</v>
      </c>
      <c r="M3569" s="66"/>
      <c r="O3569" t="str">
        <f t="shared" si="55"/>
        <v/>
      </c>
    </row>
    <row r="3570" spans="1:15" x14ac:dyDescent="0.25">
      <c r="A3570" t="s">
        <v>1358</v>
      </c>
      <c r="B3570" s="103">
        <v>4</v>
      </c>
      <c r="C3570" t="s">
        <v>77</v>
      </c>
      <c r="D3570" s="29">
        <v>96</v>
      </c>
      <c r="E3570" s="29" t="s">
        <v>104</v>
      </c>
      <c r="F3570" t="s">
        <v>105</v>
      </c>
      <c r="G3570" s="29">
        <v>2</v>
      </c>
      <c r="H3570" s="29">
        <v>1</v>
      </c>
      <c r="I3570" s="68">
        <v>0.96</v>
      </c>
      <c r="K3570" t="s">
        <v>150</v>
      </c>
      <c r="L3570" t="s">
        <v>5458</v>
      </c>
      <c r="M3570" s="66" t="s">
        <v>6906</v>
      </c>
      <c r="O3570" t="str">
        <f t="shared" si="55"/>
        <v/>
      </c>
    </row>
    <row r="3571" spans="1:15" x14ac:dyDescent="0.25">
      <c r="A3571" t="s">
        <v>2044</v>
      </c>
      <c r="B3571" s="103">
        <v>5</v>
      </c>
      <c r="C3571" t="s">
        <v>77</v>
      </c>
      <c r="D3571" s="29">
        <v>2</v>
      </c>
      <c r="E3571" s="29" t="s">
        <v>114</v>
      </c>
      <c r="F3571" t="s">
        <v>113</v>
      </c>
      <c r="G3571" s="29">
        <v>1</v>
      </c>
      <c r="H3571" s="29">
        <v>1</v>
      </c>
      <c r="I3571" s="68">
        <v>2</v>
      </c>
      <c r="K3571" t="s">
        <v>150</v>
      </c>
      <c r="L3571" t="s">
        <v>5459</v>
      </c>
      <c r="M3571" s="66" t="s">
        <v>6906</v>
      </c>
      <c r="O3571" t="str">
        <f t="shared" si="55"/>
        <v/>
      </c>
    </row>
    <row r="3572" spans="1:15" x14ac:dyDescent="0.25">
      <c r="A3572" t="s">
        <v>2044</v>
      </c>
      <c r="C3572" t="s">
        <v>35</v>
      </c>
      <c r="D3572" s="29">
        <v>96</v>
      </c>
      <c r="E3572" s="29" t="s">
        <v>108</v>
      </c>
      <c r="F3572" t="s">
        <v>105</v>
      </c>
      <c r="G3572" s="29">
        <v>3</v>
      </c>
      <c r="H3572" s="29">
        <v>1</v>
      </c>
      <c r="I3572" s="68">
        <v>1.44</v>
      </c>
      <c r="K3572" t="s">
        <v>150</v>
      </c>
      <c r="L3572" t="s">
        <v>5459</v>
      </c>
      <c r="M3572" s="66"/>
      <c r="O3572" t="str">
        <f t="shared" si="55"/>
        <v/>
      </c>
    </row>
    <row r="3573" spans="1:15" x14ac:dyDescent="0.25">
      <c r="A3573" t="s">
        <v>2044</v>
      </c>
      <c r="C3573" t="s">
        <v>46</v>
      </c>
      <c r="D3573" s="29">
        <v>96</v>
      </c>
      <c r="E3573" s="29" t="s">
        <v>111</v>
      </c>
      <c r="F3573" t="s">
        <v>105</v>
      </c>
      <c r="G3573" s="29">
        <v>1</v>
      </c>
      <c r="H3573" s="29">
        <v>1</v>
      </c>
      <c r="I3573" s="68">
        <v>0.48</v>
      </c>
      <c r="K3573" t="s">
        <v>150</v>
      </c>
      <c r="L3573" t="s">
        <v>5459</v>
      </c>
      <c r="M3573" s="66"/>
      <c r="O3573" t="str">
        <f t="shared" si="55"/>
        <v/>
      </c>
    </row>
    <row r="3574" spans="1:15" x14ac:dyDescent="0.25">
      <c r="A3574" t="s">
        <v>1229</v>
      </c>
      <c r="C3574" t="s">
        <v>35</v>
      </c>
      <c r="D3574" s="29">
        <v>64</v>
      </c>
      <c r="E3574" s="29" t="s">
        <v>108</v>
      </c>
      <c r="F3574" t="s">
        <v>105</v>
      </c>
      <c r="G3574" s="29">
        <v>4</v>
      </c>
      <c r="H3574" s="29">
        <v>1</v>
      </c>
      <c r="I3574" s="68">
        <v>1.28</v>
      </c>
      <c r="K3574" t="s">
        <v>150</v>
      </c>
      <c r="L3574" t="s">
        <v>5460</v>
      </c>
      <c r="M3574" s="66"/>
      <c r="O3574" t="str">
        <f t="shared" si="55"/>
        <v/>
      </c>
    </row>
    <row r="3575" spans="1:15" x14ac:dyDescent="0.25">
      <c r="A3575" t="s">
        <v>1229</v>
      </c>
      <c r="C3575" t="s">
        <v>46</v>
      </c>
      <c r="D3575" s="29">
        <v>64</v>
      </c>
      <c r="E3575" s="29" t="s">
        <v>111</v>
      </c>
      <c r="F3575" t="s">
        <v>105</v>
      </c>
      <c r="G3575" s="29">
        <v>1</v>
      </c>
      <c r="H3575" s="29">
        <v>1</v>
      </c>
      <c r="I3575" s="68">
        <v>0.32</v>
      </c>
      <c r="K3575" t="s">
        <v>150</v>
      </c>
      <c r="L3575" t="s">
        <v>5460</v>
      </c>
      <c r="M3575" s="66"/>
      <c r="O3575" t="str">
        <f t="shared" si="55"/>
        <v/>
      </c>
    </row>
    <row r="3576" spans="1:15" x14ac:dyDescent="0.25">
      <c r="A3576" t="s">
        <v>1229</v>
      </c>
      <c r="B3576" s="103">
        <v>4</v>
      </c>
      <c r="C3576" t="s">
        <v>77</v>
      </c>
      <c r="D3576" s="29">
        <v>34</v>
      </c>
      <c r="E3576" s="29" t="s">
        <v>104</v>
      </c>
      <c r="F3576" t="s">
        <v>105</v>
      </c>
      <c r="G3576" s="29">
        <v>3</v>
      </c>
      <c r="H3576" s="29">
        <v>1</v>
      </c>
      <c r="I3576" s="68">
        <v>0.51</v>
      </c>
      <c r="K3576" t="s">
        <v>150</v>
      </c>
      <c r="L3576" t="s">
        <v>5460</v>
      </c>
      <c r="M3576" s="66" t="s">
        <v>6906</v>
      </c>
      <c r="O3576" t="str">
        <f t="shared" si="55"/>
        <v/>
      </c>
    </row>
    <row r="3577" spans="1:15" x14ac:dyDescent="0.25">
      <c r="A3577" t="s">
        <v>395</v>
      </c>
      <c r="B3577"/>
      <c r="C3577" t="s">
        <v>35</v>
      </c>
      <c r="D3577" s="29">
        <v>96</v>
      </c>
      <c r="E3577" s="29" t="s">
        <v>108</v>
      </c>
      <c r="F3577" t="s">
        <v>105</v>
      </c>
      <c r="G3577" s="29">
        <v>2</v>
      </c>
      <c r="H3577" s="29">
        <v>1</v>
      </c>
      <c r="I3577" s="68">
        <v>0.96</v>
      </c>
      <c r="K3577" t="s">
        <v>106</v>
      </c>
      <c r="L3577" t="s">
        <v>5461</v>
      </c>
      <c r="M3577" s="66"/>
      <c r="O3577" t="str">
        <f t="shared" si="55"/>
        <v/>
      </c>
    </row>
    <row r="3578" spans="1:15" x14ac:dyDescent="0.25">
      <c r="A3578" t="s">
        <v>395</v>
      </c>
      <c r="B3578"/>
      <c r="C3578" t="s">
        <v>47</v>
      </c>
      <c r="D3578" s="29">
        <v>64</v>
      </c>
      <c r="E3578" s="29" t="s">
        <v>109</v>
      </c>
      <c r="F3578" t="s">
        <v>105</v>
      </c>
      <c r="G3578" s="29">
        <v>2</v>
      </c>
      <c r="H3578" s="29">
        <v>3</v>
      </c>
      <c r="I3578" s="68">
        <v>1.92</v>
      </c>
      <c r="K3578" t="s">
        <v>106</v>
      </c>
      <c r="L3578" t="s">
        <v>5461</v>
      </c>
      <c r="M3578" s="66"/>
      <c r="O3578" t="str">
        <f t="shared" si="55"/>
        <v/>
      </c>
    </row>
    <row r="3579" spans="1:15" x14ac:dyDescent="0.25">
      <c r="A3579" t="s">
        <v>395</v>
      </c>
      <c r="B3579"/>
      <c r="C3579" t="s">
        <v>47</v>
      </c>
      <c r="D3579" s="29">
        <v>96</v>
      </c>
      <c r="E3579" s="29" t="s">
        <v>109</v>
      </c>
      <c r="F3579" t="s">
        <v>105</v>
      </c>
      <c r="G3579" s="29">
        <v>1</v>
      </c>
      <c r="H3579" s="29">
        <v>1</v>
      </c>
      <c r="I3579" s="68">
        <v>0.48</v>
      </c>
      <c r="K3579" t="s">
        <v>106</v>
      </c>
      <c r="L3579" t="s">
        <v>5461</v>
      </c>
      <c r="M3579" s="66"/>
      <c r="O3579" t="str">
        <f t="shared" si="55"/>
        <v/>
      </c>
    </row>
    <row r="3580" spans="1:15" x14ac:dyDescent="0.25">
      <c r="A3580" t="s">
        <v>395</v>
      </c>
      <c r="B3580"/>
      <c r="C3580" t="s">
        <v>77</v>
      </c>
      <c r="D3580" s="29">
        <v>3</v>
      </c>
      <c r="E3580" s="29" t="s">
        <v>114</v>
      </c>
      <c r="F3580" t="s">
        <v>113</v>
      </c>
      <c r="G3580" s="29">
        <v>1</v>
      </c>
      <c r="H3580" s="29">
        <v>3</v>
      </c>
      <c r="I3580" s="68">
        <v>9</v>
      </c>
      <c r="K3580" t="s">
        <v>106</v>
      </c>
      <c r="L3580" t="s">
        <v>5461</v>
      </c>
      <c r="M3580" s="66" t="s">
        <v>6906</v>
      </c>
      <c r="O3580" t="str">
        <f t="shared" si="55"/>
        <v/>
      </c>
    </row>
    <row r="3581" spans="1:15" x14ac:dyDescent="0.25">
      <c r="A3581" t="s">
        <v>1614</v>
      </c>
      <c r="B3581"/>
      <c r="C3581" t="s">
        <v>77</v>
      </c>
      <c r="D3581" s="29">
        <v>8</v>
      </c>
      <c r="E3581" s="29" t="s">
        <v>114</v>
      </c>
      <c r="F3581" t="s">
        <v>113</v>
      </c>
      <c r="G3581" s="29">
        <v>1</v>
      </c>
      <c r="H3581" s="29">
        <v>2</v>
      </c>
      <c r="I3581" s="68">
        <v>16</v>
      </c>
      <c r="K3581" t="s">
        <v>106</v>
      </c>
      <c r="L3581" t="s">
        <v>5462</v>
      </c>
      <c r="M3581" s="66" t="s">
        <v>6906</v>
      </c>
      <c r="O3581" t="str">
        <f t="shared" si="55"/>
        <v/>
      </c>
    </row>
    <row r="3582" spans="1:15" x14ac:dyDescent="0.25">
      <c r="A3582" t="s">
        <v>1614</v>
      </c>
      <c r="B3582"/>
      <c r="C3582" t="s">
        <v>47</v>
      </c>
      <c r="D3582" s="29">
        <v>64</v>
      </c>
      <c r="E3582" s="29" t="s">
        <v>109</v>
      </c>
      <c r="F3582" t="s">
        <v>105</v>
      </c>
      <c r="G3582" s="29">
        <v>6</v>
      </c>
      <c r="H3582" s="29">
        <v>2</v>
      </c>
      <c r="I3582" s="68">
        <v>3.84</v>
      </c>
      <c r="K3582" t="s">
        <v>106</v>
      </c>
      <c r="L3582" t="s">
        <v>5462</v>
      </c>
      <c r="M3582" s="66"/>
      <c r="O3582" t="str">
        <f t="shared" si="55"/>
        <v/>
      </c>
    </row>
    <row r="3583" spans="1:15" x14ac:dyDescent="0.25">
      <c r="A3583" t="s">
        <v>1614</v>
      </c>
      <c r="B3583"/>
      <c r="C3583" t="s">
        <v>35</v>
      </c>
      <c r="D3583" s="29">
        <v>8</v>
      </c>
      <c r="E3583" s="29" t="s">
        <v>112</v>
      </c>
      <c r="F3583" t="s">
        <v>113</v>
      </c>
      <c r="G3583" s="29">
        <v>1</v>
      </c>
      <c r="H3583" s="29">
        <v>2</v>
      </c>
      <c r="I3583" s="68">
        <v>16</v>
      </c>
      <c r="K3583" t="s">
        <v>106</v>
      </c>
      <c r="L3583" t="s">
        <v>5462</v>
      </c>
      <c r="M3583" s="66"/>
      <c r="O3583" t="str">
        <f t="shared" si="55"/>
        <v/>
      </c>
    </row>
    <row r="3584" spans="1:15" x14ac:dyDescent="0.25">
      <c r="A3584" t="s">
        <v>204</v>
      </c>
      <c r="B3584"/>
      <c r="C3584" t="s">
        <v>35</v>
      </c>
      <c r="D3584" s="29">
        <v>64</v>
      </c>
      <c r="E3584" s="29" t="s">
        <v>108</v>
      </c>
      <c r="F3584" t="s">
        <v>105</v>
      </c>
      <c r="G3584" s="29">
        <v>1</v>
      </c>
      <c r="H3584" s="29">
        <v>3</v>
      </c>
      <c r="I3584" s="68">
        <v>0.96</v>
      </c>
      <c r="K3584" t="s">
        <v>106</v>
      </c>
      <c r="L3584" t="s">
        <v>3821</v>
      </c>
      <c r="M3584" s="66"/>
      <c r="O3584" t="str">
        <f t="shared" si="55"/>
        <v/>
      </c>
    </row>
    <row r="3585" spans="1:15" x14ac:dyDescent="0.25">
      <c r="A3585" t="s">
        <v>204</v>
      </c>
      <c r="B3585"/>
      <c r="C3585" t="s">
        <v>35</v>
      </c>
      <c r="D3585" s="29">
        <v>96</v>
      </c>
      <c r="E3585" s="29" t="s">
        <v>108</v>
      </c>
      <c r="F3585" t="s">
        <v>105</v>
      </c>
      <c r="G3585" s="29">
        <v>1</v>
      </c>
      <c r="H3585" s="29">
        <v>1</v>
      </c>
      <c r="I3585" s="68">
        <v>0.48</v>
      </c>
      <c r="K3585" t="s">
        <v>106</v>
      </c>
      <c r="L3585" t="s">
        <v>3821</v>
      </c>
      <c r="M3585" s="66"/>
      <c r="O3585" t="str">
        <f t="shared" si="55"/>
        <v/>
      </c>
    </row>
    <row r="3586" spans="1:15" x14ac:dyDescent="0.25">
      <c r="A3586" t="s">
        <v>204</v>
      </c>
      <c r="B3586"/>
      <c r="C3586" t="s">
        <v>77</v>
      </c>
      <c r="D3586" s="29">
        <v>34</v>
      </c>
      <c r="E3586" s="29" t="s">
        <v>104</v>
      </c>
      <c r="F3586" t="s">
        <v>105</v>
      </c>
      <c r="G3586" s="29">
        <v>1</v>
      </c>
      <c r="H3586" s="29">
        <v>3</v>
      </c>
      <c r="I3586" s="68">
        <v>0.51</v>
      </c>
      <c r="K3586" t="s">
        <v>106</v>
      </c>
      <c r="L3586" t="s">
        <v>3821</v>
      </c>
      <c r="M3586" s="66" t="s">
        <v>6920</v>
      </c>
      <c r="O3586" t="str">
        <f t="shared" si="55"/>
        <v/>
      </c>
    </row>
    <row r="3587" spans="1:15" x14ac:dyDescent="0.25">
      <c r="A3587" t="s">
        <v>204</v>
      </c>
      <c r="B3587"/>
      <c r="C3587" t="s">
        <v>77</v>
      </c>
      <c r="D3587" s="29">
        <v>34</v>
      </c>
      <c r="E3587" s="29" t="s">
        <v>104</v>
      </c>
      <c r="F3587" t="s">
        <v>105</v>
      </c>
      <c r="G3587" s="29">
        <v>1</v>
      </c>
      <c r="H3587" s="29">
        <v>3</v>
      </c>
      <c r="I3587" s="68">
        <v>0.51</v>
      </c>
      <c r="K3587" t="s">
        <v>106</v>
      </c>
      <c r="L3587" t="s">
        <v>3821</v>
      </c>
      <c r="M3587" s="66" t="s">
        <v>6920</v>
      </c>
      <c r="O3587" t="str">
        <f t="shared" si="55"/>
        <v/>
      </c>
    </row>
    <row r="3588" spans="1:15" x14ac:dyDescent="0.25">
      <c r="A3588" t="s">
        <v>204</v>
      </c>
      <c r="B3588"/>
      <c r="C3588" t="s">
        <v>77</v>
      </c>
      <c r="D3588" s="29">
        <v>34</v>
      </c>
      <c r="E3588" s="29" t="s">
        <v>104</v>
      </c>
      <c r="F3588" t="s">
        <v>105</v>
      </c>
      <c r="G3588" s="29">
        <v>1</v>
      </c>
      <c r="H3588" s="29">
        <v>3</v>
      </c>
      <c r="I3588" s="68">
        <v>0.51</v>
      </c>
      <c r="K3588" t="s">
        <v>106</v>
      </c>
      <c r="L3588" t="s">
        <v>3821</v>
      </c>
      <c r="M3588" s="66" t="s">
        <v>6920</v>
      </c>
      <c r="O3588" t="str">
        <f t="shared" si="55"/>
        <v/>
      </c>
    </row>
    <row r="3589" spans="1:15" x14ac:dyDescent="0.25">
      <c r="A3589" t="s">
        <v>204</v>
      </c>
      <c r="B3589"/>
      <c r="C3589" t="s">
        <v>77</v>
      </c>
      <c r="D3589" s="29">
        <v>34</v>
      </c>
      <c r="E3589" s="29" t="s">
        <v>104</v>
      </c>
      <c r="F3589" t="s">
        <v>105</v>
      </c>
      <c r="G3589" s="29">
        <v>1</v>
      </c>
      <c r="H3589" s="29">
        <v>3</v>
      </c>
      <c r="I3589" s="68">
        <v>0.51</v>
      </c>
      <c r="K3589" t="s">
        <v>106</v>
      </c>
      <c r="L3589" t="s">
        <v>3821</v>
      </c>
      <c r="M3589" s="66" t="s">
        <v>6920</v>
      </c>
      <c r="O3589" t="str">
        <f t="shared" si="55"/>
        <v/>
      </c>
    </row>
    <row r="3590" spans="1:15" x14ac:dyDescent="0.25">
      <c r="A3590" t="s">
        <v>204</v>
      </c>
      <c r="B3590"/>
      <c r="C3590" t="s">
        <v>77</v>
      </c>
      <c r="D3590" s="29">
        <v>96</v>
      </c>
      <c r="E3590" s="29" t="s">
        <v>104</v>
      </c>
      <c r="F3590" t="s">
        <v>105</v>
      </c>
      <c r="G3590" s="29">
        <v>1</v>
      </c>
      <c r="H3590" s="29">
        <v>1</v>
      </c>
      <c r="I3590" s="68">
        <v>0.48</v>
      </c>
      <c r="K3590" t="s">
        <v>106</v>
      </c>
      <c r="L3590" t="s">
        <v>3821</v>
      </c>
      <c r="M3590" s="66" t="s">
        <v>6920</v>
      </c>
      <c r="O3590" t="str">
        <f t="shared" si="55"/>
        <v/>
      </c>
    </row>
    <row r="3591" spans="1:15" x14ac:dyDescent="0.25">
      <c r="A3591" t="s">
        <v>1359</v>
      </c>
      <c r="C3591" t="s">
        <v>35</v>
      </c>
      <c r="D3591" s="29">
        <v>96</v>
      </c>
      <c r="E3591" s="29" t="s">
        <v>108</v>
      </c>
      <c r="F3591" t="s">
        <v>105</v>
      </c>
      <c r="G3591" s="29">
        <v>2</v>
      </c>
      <c r="H3591" s="29">
        <v>1</v>
      </c>
      <c r="I3591" s="68">
        <v>0.96</v>
      </c>
      <c r="K3591" t="s">
        <v>150</v>
      </c>
      <c r="L3591" t="s">
        <v>5463</v>
      </c>
      <c r="M3591" s="66"/>
      <c r="O3591" t="str">
        <f t="shared" si="55"/>
        <v/>
      </c>
    </row>
    <row r="3592" spans="1:15" x14ac:dyDescent="0.25">
      <c r="A3592" t="s">
        <v>1359</v>
      </c>
      <c r="C3592" t="s">
        <v>46</v>
      </c>
      <c r="D3592" s="29">
        <v>96</v>
      </c>
      <c r="E3592" s="29" t="s">
        <v>111</v>
      </c>
      <c r="F3592" t="s">
        <v>105</v>
      </c>
      <c r="G3592" s="29">
        <v>1</v>
      </c>
      <c r="H3592" s="29">
        <v>1</v>
      </c>
      <c r="I3592" s="68">
        <v>0.48</v>
      </c>
      <c r="K3592" t="s">
        <v>150</v>
      </c>
      <c r="L3592" t="s">
        <v>5463</v>
      </c>
      <c r="M3592" s="66"/>
      <c r="O3592" t="str">
        <f t="shared" si="55"/>
        <v/>
      </c>
    </row>
    <row r="3593" spans="1:15" x14ac:dyDescent="0.25">
      <c r="A3593" t="s">
        <v>1359</v>
      </c>
      <c r="B3593" s="103">
        <v>6</v>
      </c>
      <c r="C3593" t="s">
        <v>77</v>
      </c>
      <c r="D3593" s="29">
        <v>96</v>
      </c>
      <c r="E3593" s="29" t="s">
        <v>104</v>
      </c>
      <c r="F3593" t="s">
        <v>105</v>
      </c>
      <c r="G3593" s="29">
        <v>1</v>
      </c>
      <c r="H3593" s="29">
        <v>1</v>
      </c>
      <c r="I3593" s="68">
        <v>0.48</v>
      </c>
      <c r="K3593" t="s">
        <v>150</v>
      </c>
      <c r="L3593" t="s">
        <v>5463</v>
      </c>
      <c r="M3593" s="66" t="s">
        <v>6906</v>
      </c>
      <c r="O3593" t="str">
        <f t="shared" ref="O3593:O3656" si="56">TRIM(N3593)</f>
        <v/>
      </c>
    </row>
    <row r="3594" spans="1:15" x14ac:dyDescent="0.25">
      <c r="A3594" t="s">
        <v>1749</v>
      </c>
      <c r="B3594"/>
      <c r="C3594" t="s">
        <v>77</v>
      </c>
      <c r="D3594" s="29">
        <v>1</v>
      </c>
      <c r="E3594" s="29" t="s">
        <v>114</v>
      </c>
      <c r="F3594" t="s">
        <v>113</v>
      </c>
      <c r="G3594" s="29">
        <v>1</v>
      </c>
      <c r="H3594" s="29">
        <v>1</v>
      </c>
      <c r="I3594" s="68">
        <v>1</v>
      </c>
      <c r="K3594" t="s">
        <v>106</v>
      </c>
      <c r="L3594" t="s">
        <v>3837</v>
      </c>
      <c r="M3594" s="66" t="s">
        <v>6920</v>
      </c>
      <c r="O3594" t="str">
        <f t="shared" si="56"/>
        <v/>
      </c>
    </row>
    <row r="3595" spans="1:15" x14ac:dyDescent="0.25">
      <c r="A3595" t="s">
        <v>1749</v>
      </c>
      <c r="B3595"/>
      <c r="C3595" t="s">
        <v>35</v>
      </c>
      <c r="D3595" s="29">
        <v>96</v>
      </c>
      <c r="E3595" s="29" t="s">
        <v>108</v>
      </c>
      <c r="F3595" t="s">
        <v>105</v>
      </c>
      <c r="G3595" s="29">
        <v>1</v>
      </c>
      <c r="H3595" s="29">
        <v>1</v>
      </c>
      <c r="I3595" s="68">
        <v>0.48</v>
      </c>
      <c r="K3595" t="s">
        <v>106</v>
      </c>
      <c r="L3595" t="s">
        <v>3837</v>
      </c>
      <c r="M3595" s="66"/>
      <c r="O3595" t="str">
        <f t="shared" si="56"/>
        <v/>
      </c>
    </row>
    <row r="3596" spans="1:15" x14ac:dyDescent="0.25">
      <c r="A3596" t="s">
        <v>1596</v>
      </c>
      <c r="B3596"/>
      <c r="C3596" t="s">
        <v>77</v>
      </c>
      <c r="D3596" s="29">
        <v>4</v>
      </c>
      <c r="E3596" s="29" t="s">
        <v>114</v>
      </c>
      <c r="F3596" t="s">
        <v>113</v>
      </c>
      <c r="G3596" s="29">
        <v>1</v>
      </c>
      <c r="H3596" s="29">
        <v>4</v>
      </c>
      <c r="I3596" s="68">
        <v>16</v>
      </c>
      <c r="K3596" t="s">
        <v>106</v>
      </c>
      <c r="L3596" t="s">
        <v>5464</v>
      </c>
      <c r="M3596" s="66" t="s">
        <v>6906</v>
      </c>
      <c r="O3596" t="str">
        <f t="shared" si="56"/>
        <v/>
      </c>
    </row>
    <row r="3597" spans="1:15" x14ac:dyDescent="0.25">
      <c r="A3597" t="s">
        <v>1596</v>
      </c>
      <c r="B3597"/>
      <c r="C3597" t="s">
        <v>35</v>
      </c>
      <c r="D3597" s="29">
        <v>4</v>
      </c>
      <c r="E3597" s="29" t="s">
        <v>112</v>
      </c>
      <c r="F3597" t="s">
        <v>113</v>
      </c>
      <c r="G3597" s="29">
        <v>2</v>
      </c>
      <c r="H3597" s="29">
        <v>4</v>
      </c>
      <c r="I3597" s="68">
        <v>32</v>
      </c>
      <c r="K3597" t="s">
        <v>106</v>
      </c>
      <c r="L3597" t="s">
        <v>5464</v>
      </c>
      <c r="M3597" s="66"/>
      <c r="O3597" t="str">
        <f t="shared" si="56"/>
        <v/>
      </c>
    </row>
    <row r="3598" spans="1:15" x14ac:dyDescent="0.25">
      <c r="A3598" t="s">
        <v>1596</v>
      </c>
      <c r="B3598"/>
      <c r="C3598" t="s">
        <v>47</v>
      </c>
      <c r="D3598" s="29">
        <v>64</v>
      </c>
      <c r="E3598" s="29" t="s">
        <v>109</v>
      </c>
      <c r="F3598" t="s">
        <v>105</v>
      </c>
      <c r="G3598" s="29">
        <v>2</v>
      </c>
      <c r="H3598" s="29">
        <v>1</v>
      </c>
      <c r="I3598" s="68">
        <v>0.64</v>
      </c>
      <c r="K3598" t="s">
        <v>106</v>
      </c>
      <c r="L3598" t="s">
        <v>5464</v>
      </c>
      <c r="M3598" s="66"/>
      <c r="O3598" t="str">
        <f t="shared" si="56"/>
        <v/>
      </c>
    </row>
    <row r="3599" spans="1:15" x14ac:dyDescent="0.25">
      <c r="A3599" t="s">
        <v>525</v>
      </c>
      <c r="B3599"/>
      <c r="C3599" t="s">
        <v>47</v>
      </c>
      <c r="D3599" s="29">
        <v>2</v>
      </c>
      <c r="E3599" s="29" t="s">
        <v>126</v>
      </c>
      <c r="F3599" t="s">
        <v>113</v>
      </c>
      <c r="G3599" s="29">
        <v>1</v>
      </c>
      <c r="H3599" s="29">
        <v>1</v>
      </c>
      <c r="I3599" s="68">
        <v>2</v>
      </c>
      <c r="K3599" t="s">
        <v>106</v>
      </c>
      <c r="L3599" t="s">
        <v>5465</v>
      </c>
      <c r="M3599" s="66"/>
      <c r="O3599" t="str">
        <f t="shared" si="56"/>
        <v/>
      </c>
    </row>
    <row r="3600" spans="1:15" x14ac:dyDescent="0.25">
      <c r="A3600" t="s">
        <v>525</v>
      </c>
      <c r="B3600"/>
      <c r="C3600" t="s">
        <v>46</v>
      </c>
      <c r="D3600" s="29">
        <v>96</v>
      </c>
      <c r="E3600" s="29" t="s">
        <v>111</v>
      </c>
      <c r="F3600" t="s">
        <v>105</v>
      </c>
      <c r="G3600" s="29">
        <v>4</v>
      </c>
      <c r="H3600" s="29">
        <v>1</v>
      </c>
      <c r="I3600" s="68">
        <v>1.92</v>
      </c>
      <c r="K3600" t="s">
        <v>106</v>
      </c>
      <c r="L3600" t="s">
        <v>5465</v>
      </c>
      <c r="M3600" s="66"/>
      <c r="O3600" t="str">
        <f t="shared" si="56"/>
        <v/>
      </c>
    </row>
    <row r="3601" spans="1:15" x14ac:dyDescent="0.25">
      <c r="A3601" t="s">
        <v>525</v>
      </c>
      <c r="B3601"/>
      <c r="C3601" t="s">
        <v>35</v>
      </c>
      <c r="D3601" s="29">
        <v>5</v>
      </c>
      <c r="E3601" s="29" t="s">
        <v>112</v>
      </c>
      <c r="F3601" t="s">
        <v>113</v>
      </c>
      <c r="G3601" s="29">
        <v>1</v>
      </c>
      <c r="H3601" s="29">
        <v>1</v>
      </c>
      <c r="I3601" s="68">
        <v>5</v>
      </c>
      <c r="K3601" t="s">
        <v>106</v>
      </c>
      <c r="L3601" t="s">
        <v>5465</v>
      </c>
      <c r="M3601" s="66"/>
      <c r="O3601" t="str">
        <f t="shared" si="56"/>
        <v/>
      </c>
    </row>
    <row r="3602" spans="1:15" x14ac:dyDescent="0.25">
      <c r="A3602" t="s">
        <v>525</v>
      </c>
      <c r="B3602"/>
      <c r="C3602" t="s">
        <v>77</v>
      </c>
      <c r="D3602" s="29">
        <v>2</v>
      </c>
      <c r="E3602" s="29" t="s">
        <v>114</v>
      </c>
      <c r="F3602" t="s">
        <v>113</v>
      </c>
      <c r="G3602" s="29">
        <v>1</v>
      </c>
      <c r="H3602" s="29">
        <v>1</v>
      </c>
      <c r="I3602" s="68">
        <v>2</v>
      </c>
      <c r="K3602" t="s">
        <v>106</v>
      </c>
      <c r="L3602" t="s">
        <v>5465</v>
      </c>
      <c r="M3602" s="66" t="s">
        <v>6906</v>
      </c>
      <c r="O3602" t="str">
        <f t="shared" si="56"/>
        <v/>
      </c>
    </row>
    <row r="3603" spans="1:15" x14ac:dyDescent="0.25">
      <c r="A3603" t="s">
        <v>1228</v>
      </c>
      <c r="C3603" t="s">
        <v>35</v>
      </c>
      <c r="D3603" s="29">
        <v>2</v>
      </c>
      <c r="E3603" s="29" t="s">
        <v>112</v>
      </c>
      <c r="F3603" t="s">
        <v>113</v>
      </c>
      <c r="G3603" s="29">
        <v>3</v>
      </c>
      <c r="H3603" s="29">
        <v>2</v>
      </c>
      <c r="I3603" s="68">
        <v>12</v>
      </c>
      <c r="K3603" t="s">
        <v>150</v>
      </c>
      <c r="L3603" t="s">
        <v>5466</v>
      </c>
      <c r="M3603" s="66"/>
      <c r="O3603" t="str">
        <f t="shared" si="56"/>
        <v/>
      </c>
    </row>
    <row r="3604" spans="1:15" x14ac:dyDescent="0.25">
      <c r="A3604" t="s">
        <v>1228</v>
      </c>
      <c r="C3604" t="s">
        <v>35</v>
      </c>
      <c r="D3604" s="29">
        <v>3</v>
      </c>
      <c r="E3604" s="29" t="s">
        <v>112</v>
      </c>
      <c r="F3604" t="s">
        <v>113</v>
      </c>
      <c r="G3604" s="29">
        <v>1</v>
      </c>
      <c r="H3604" s="29">
        <v>2</v>
      </c>
      <c r="I3604" s="68">
        <v>6</v>
      </c>
      <c r="K3604" t="s">
        <v>150</v>
      </c>
      <c r="L3604" t="s">
        <v>5466</v>
      </c>
      <c r="M3604" s="66"/>
      <c r="O3604" t="str">
        <f t="shared" si="56"/>
        <v/>
      </c>
    </row>
    <row r="3605" spans="1:15" x14ac:dyDescent="0.25">
      <c r="A3605" t="s">
        <v>1228</v>
      </c>
      <c r="C3605" t="s">
        <v>46</v>
      </c>
      <c r="D3605" s="29">
        <v>64</v>
      </c>
      <c r="E3605" s="29" t="s">
        <v>111</v>
      </c>
      <c r="F3605" t="s">
        <v>105</v>
      </c>
      <c r="G3605" s="29">
        <v>4</v>
      </c>
      <c r="H3605" s="29">
        <v>1</v>
      </c>
      <c r="I3605" s="68">
        <v>1.28</v>
      </c>
      <c r="K3605" t="s">
        <v>150</v>
      </c>
      <c r="L3605" t="s">
        <v>5466</v>
      </c>
      <c r="M3605" s="66"/>
      <c r="O3605" t="str">
        <f t="shared" si="56"/>
        <v/>
      </c>
    </row>
    <row r="3606" spans="1:15" x14ac:dyDescent="0.25">
      <c r="A3606" t="s">
        <v>1228</v>
      </c>
      <c r="B3606" s="103">
        <v>16</v>
      </c>
      <c r="C3606" t="s">
        <v>77</v>
      </c>
      <c r="D3606" s="29">
        <v>2</v>
      </c>
      <c r="E3606" s="29" t="s">
        <v>616</v>
      </c>
      <c r="F3606" t="s">
        <v>113</v>
      </c>
      <c r="G3606" s="29">
        <v>4</v>
      </c>
      <c r="H3606" s="29">
        <v>2</v>
      </c>
      <c r="I3606" s="68">
        <v>16</v>
      </c>
      <c r="K3606" t="s">
        <v>150</v>
      </c>
      <c r="L3606" t="s">
        <v>5466</v>
      </c>
      <c r="M3606" s="66" t="s">
        <v>6906</v>
      </c>
      <c r="O3606" t="str">
        <f t="shared" si="56"/>
        <v/>
      </c>
    </row>
    <row r="3607" spans="1:15" x14ac:dyDescent="0.25">
      <c r="A3607" t="s">
        <v>748</v>
      </c>
      <c r="B3607"/>
      <c r="C3607" t="s">
        <v>35</v>
      </c>
      <c r="D3607" s="29">
        <v>34</v>
      </c>
      <c r="E3607" s="29" t="s">
        <v>108</v>
      </c>
      <c r="F3607" t="s">
        <v>105</v>
      </c>
      <c r="G3607" s="29">
        <v>1</v>
      </c>
      <c r="H3607" s="29">
        <v>1</v>
      </c>
      <c r="I3607" s="68">
        <v>0.17</v>
      </c>
      <c r="K3607" t="s">
        <v>106</v>
      </c>
      <c r="L3607" t="s">
        <v>3827</v>
      </c>
      <c r="M3607" s="66"/>
      <c r="O3607" t="str">
        <f t="shared" si="56"/>
        <v/>
      </c>
    </row>
    <row r="3608" spans="1:15" x14ac:dyDescent="0.25">
      <c r="A3608" t="s">
        <v>748</v>
      </c>
      <c r="B3608"/>
      <c r="C3608" t="s">
        <v>77</v>
      </c>
      <c r="D3608" s="29">
        <v>34</v>
      </c>
      <c r="E3608" s="29" t="s">
        <v>104</v>
      </c>
      <c r="F3608" t="s">
        <v>105</v>
      </c>
      <c r="G3608" s="29">
        <v>1</v>
      </c>
      <c r="H3608" s="29">
        <v>1</v>
      </c>
      <c r="I3608" s="68">
        <v>0.17</v>
      </c>
      <c r="K3608" t="s">
        <v>106</v>
      </c>
      <c r="L3608" t="s">
        <v>3827</v>
      </c>
      <c r="M3608" s="66" t="s">
        <v>6920</v>
      </c>
      <c r="O3608" t="str">
        <f t="shared" si="56"/>
        <v/>
      </c>
    </row>
    <row r="3609" spans="1:15" x14ac:dyDescent="0.25">
      <c r="A3609" t="s">
        <v>3118</v>
      </c>
      <c r="B3609" s="103">
        <v>4</v>
      </c>
      <c r="C3609" t="s">
        <v>77</v>
      </c>
      <c r="D3609" s="29">
        <v>64</v>
      </c>
      <c r="E3609" s="29" t="s">
        <v>104</v>
      </c>
      <c r="F3609" t="s">
        <v>105</v>
      </c>
      <c r="G3609" s="29">
        <v>1</v>
      </c>
      <c r="H3609" s="29">
        <v>1</v>
      </c>
      <c r="I3609" s="68">
        <v>0.32</v>
      </c>
      <c r="K3609" t="s">
        <v>150</v>
      </c>
      <c r="L3609" t="s">
        <v>5467</v>
      </c>
      <c r="M3609" s="66" t="s">
        <v>6906</v>
      </c>
      <c r="O3609" t="str">
        <f t="shared" si="56"/>
        <v/>
      </c>
    </row>
    <row r="3610" spans="1:15" x14ac:dyDescent="0.25">
      <c r="A3610" t="s">
        <v>3118</v>
      </c>
      <c r="B3610" s="103">
        <v>4</v>
      </c>
      <c r="C3610" t="s">
        <v>77</v>
      </c>
      <c r="D3610" s="29">
        <v>96</v>
      </c>
      <c r="E3610" s="29" t="s">
        <v>104</v>
      </c>
      <c r="F3610" t="s">
        <v>105</v>
      </c>
      <c r="G3610" s="29">
        <v>1</v>
      </c>
      <c r="H3610" s="29">
        <v>1</v>
      </c>
      <c r="I3610" s="68">
        <v>0.48</v>
      </c>
      <c r="K3610" t="s">
        <v>150</v>
      </c>
      <c r="L3610" t="s">
        <v>5467</v>
      </c>
      <c r="M3610" s="66" t="s">
        <v>6906</v>
      </c>
      <c r="O3610" t="str">
        <f t="shared" si="56"/>
        <v/>
      </c>
    </row>
    <row r="3611" spans="1:15" x14ac:dyDescent="0.25">
      <c r="A3611" t="s">
        <v>3118</v>
      </c>
      <c r="B3611" s="103">
        <v>4</v>
      </c>
      <c r="C3611" t="s">
        <v>35</v>
      </c>
      <c r="D3611" s="29">
        <v>96</v>
      </c>
      <c r="E3611" s="29" t="s">
        <v>108</v>
      </c>
      <c r="F3611" t="s">
        <v>105</v>
      </c>
      <c r="G3611" s="29">
        <v>3</v>
      </c>
      <c r="H3611" s="29">
        <v>1</v>
      </c>
      <c r="I3611" s="68">
        <v>1.44</v>
      </c>
      <c r="K3611" t="s">
        <v>150</v>
      </c>
      <c r="L3611" t="s">
        <v>5467</v>
      </c>
      <c r="M3611" s="66"/>
      <c r="O3611" t="str">
        <f t="shared" si="56"/>
        <v/>
      </c>
    </row>
    <row r="3612" spans="1:15" x14ac:dyDescent="0.25">
      <c r="A3612" t="s">
        <v>3118</v>
      </c>
      <c r="B3612" s="103">
        <v>4</v>
      </c>
      <c r="C3612" t="s">
        <v>46</v>
      </c>
      <c r="D3612" s="29">
        <v>64</v>
      </c>
      <c r="E3612" s="29" t="s">
        <v>111</v>
      </c>
      <c r="F3612" t="s">
        <v>105</v>
      </c>
      <c r="G3612" s="29">
        <v>1</v>
      </c>
      <c r="H3612" s="29">
        <v>1</v>
      </c>
      <c r="I3612" s="68">
        <v>0.32</v>
      </c>
      <c r="K3612" t="s">
        <v>150</v>
      </c>
      <c r="L3612" t="s">
        <v>5467</v>
      </c>
      <c r="M3612" s="66"/>
      <c r="O3612" t="str">
        <f t="shared" si="56"/>
        <v/>
      </c>
    </row>
    <row r="3613" spans="1:15" x14ac:dyDescent="0.25">
      <c r="A3613" t="s">
        <v>1564</v>
      </c>
      <c r="B3613"/>
      <c r="C3613" t="s">
        <v>77</v>
      </c>
      <c r="D3613" s="29">
        <v>2</v>
      </c>
      <c r="E3613" s="29" t="s">
        <v>114</v>
      </c>
      <c r="F3613" t="s">
        <v>113</v>
      </c>
      <c r="G3613" s="29">
        <v>1</v>
      </c>
      <c r="H3613" s="29">
        <v>1</v>
      </c>
      <c r="I3613" s="68">
        <v>2</v>
      </c>
      <c r="K3613" t="s">
        <v>106</v>
      </c>
      <c r="L3613" t="s">
        <v>4526</v>
      </c>
      <c r="M3613" s="66" t="s">
        <v>6906</v>
      </c>
      <c r="O3613" t="str">
        <f t="shared" si="56"/>
        <v/>
      </c>
    </row>
    <row r="3614" spans="1:15" x14ac:dyDescent="0.25">
      <c r="A3614" t="s">
        <v>1564</v>
      </c>
      <c r="B3614"/>
      <c r="C3614" t="s">
        <v>35</v>
      </c>
      <c r="D3614" s="29">
        <v>96</v>
      </c>
      <c r="E3614" s="29" t="s">
        <v>108</v>
      </c>
      <c r="F3614" t="s">
        <v>105</v>
      </c>
      <c r="G3614" s="29">
        <v>1</v>
      </c>
      <c r="H3614" s="29">
        <v>1</v>
      </c>
      <c r="I3614" s="68">
        <v>0.48</v>
      </c>
      <c r="K3614" t="s">
        <v>106</v>
      </c>
      <c r="L3614" t="s">
        <v>4526</v>
      </c>
      <c r="M3614" s="66"/>
      <c r="O3614" t="str">
        <f t="shared" si="56"/>
        <v/>
      </c>
    </row>
    <row r="3615" spans="1:15" x14ac:dyDescent="0.25">
      <c r="A3615" t="s">
        <v>1313</v>
      </c>
      <c r="C3615" t="s">
        <v>35</v>
      </c>
      <c r="D3615" s="29">
        <v>64</v>
      </c>
      <c r="E3615" s="29" t="s">
        <v>108</v>
      </c>
      <c r="F3615" t="s">
        <v>105</v>
      </c>
      <c r="G3615" s="29">
        <v>3</v>
      </c>
      <c r="H3615" s="29">
        <v>1</v>
      </c>
      <c r="I3615" s="68">
        <v>0.96</v>
      </c>
      <c r="K3615" t="s">
        <v>150</v>
      </c>
      <c r="L3615" t="s">
        <v>5468</v>
      </c>
      <c r="M3615" s="66"/>
      <c r="O3615" t="str">
        <f t="shared" si="56"/>
        <v/>
      </c>
    </row>
    <row r="3616" spans="1:15" x14ac:dyDescent="0.25">
      <c r="A3616" t="s">
        <v>1313</v>
      </c>
      <c r="C3616" t="s">
        <v>46</v>
      </c>
      <c r="D3616" s="29">
        <v>64</v>
      </c>
      <c r="E3616" s="29" t="s">
        <v>111</v>
      </c>
      <c r="F3616" t="s">
        <v>105</v>
      </c>
      <c r="G3616" s="29">
        <v>1</v>
      </c>
      <c r="H3616" s="29">
        <v>1</v>
      </c>
      <c r="I3616" s="68">
        <v>0.32</v>
      </c>
      <c r="K3616" t="s">
        <v>150</v>
      </c>
      <c r="L3616" t="s">
        <v>5468</v>
      </c>
      <c r="M3616" s="66"/>
      <c r="O3616" t="str">
        <f t="shared" si="56"/>
        <v/>
      </c>
    </row>
    <row r="3617" spans="1:15" x14ac:dyDescent="0.25">
      <c r="A3617" t="s">
        <v>1313</v>
      </c>
      <c r="B3617" s="103">
        <v>4</v>
      </c>
      <c r="C3617" t="s">
        <v>77</v>
      </c>
      <c r="D3617" s="29">
        <v>34</v>
      </c>
      <c r="E3617" s="29" t="s">
        <v>104</v>
      </c>
      <c r="F3617" t="s">
        <v>105</v>
      </c>
      <c r="G3617" s="29">
        <v>3</v>
      </c>
      <c r="H3617" s="29">
        <v>1</v>
      </c>
      <c r="I3617" s="68">
        <v>0.51</v>
      </c>
      <c r="K3617" t="s">
        <v>150</v>
      </c>
      <c r="L3617" t="s">
        <v>5468</v>
      </c>
      <c r="M3617" s="66" t="s">
        <v>6906</v>
      </c>
      <c r="O3617" t="str">
        <f t="shared" si="56"/>
        <v/>
      </c>
    </row>
    <row r="3618" spans="1:15" x14ac:dyDescent="0.25">
      <c r="A3618" t="s">
        <v>2376</v>
      </c>
      <c r="B3618"/>
      <c r="C3618" t="s">
        <v>77</v>
      </c>
      <c r="D3618" s="29">
        <v>4</v>
      </c>
      <c r="E3618" s="29" t="s">
        <v>114</v>
      </c>
      <c r="F3618" t="s">
        <v>113</v>
      </c>
      <c r="G3618" s="29">
        <v>1</v>
      </c>
      <c r="H3618" s="29">
        <v>2</v>
      </c>
      <c r="I3618" s="68">
        <v>8</v>
      </c>
      <c r="K3618" t="s">
        <v>106</v>
      </c>
      <c r="L3618" t="s">
        <v>5469</v>
      </c>
      <c r="M3618" s="66" t="s">
        <v>6906</v>
      </c>
      <c r="O3618" t="str">
        <f t="shared" si="56"/>
        <v/>
      </c>
    </row>
    <row r="3619" spans="1:15" x14ac:dyDescent="0.25">
      <c r="A3619" t="s">
        <v>2376</v>
      </c>
      <c r="B3619"/>
      <c r="C3619" t="s">
        <v>35</v>
      </c>
      <c r="D3619" s="29">
        <v>2</v>
      </c>
      <c r="E3619" s="29" t="s">
        <v>112</v>
      </c>
      <c r="F3619" t="s">
        <v>113</v>
      </c>
      <c r="G3619" s="29">
        <v>2</v>
      </c>
      <c r="H3619" s="29">
        <v>1</v>
      </c>
      <c r="I3619" s="68">
        <v>4</v>
      </c>
      <c r="K3619" t="s">
        <v>106</v>
      </c>
      <c r="L3619" t="s">
        <v>5469</v>
      </c>
      <c r="M3619" s="66"/>
      <c r="O3619" t="str">
        <f t="shared" si="56"/>
        <v/>
      </c>
    </row>
    <row r="3620" spans="1:15" x14ac:dyDescent="0.25">
      <c r="A3620" t="s">
        <v>1314</v>
      </c>
      <c r="C3620" t="s">
        <v>35</v>
      </c>
      <c r="D3620" s="29">
        <v>96</v>
      </c>
      <c r="E3620" s="29" t="s">
        <v>108</v>
      </c>
      <c r="F3620" t="s">
        <v>105</v>
      </c>
      <c r="G3620" s="29">
        <v>3</v>
      </c>
      <c r="H3620" s="29">
        <v>1</v>
      </c>
      <c r="I3620" s="68">
        <v>1.44</v>
      </c>
      <c r="K3620" t="s">
        <v>150</v>
      </c>
      <c r="L3620" t="s">
        <v>5470</v>
      </c>
      <c r="M3620" s="66"/>
      <c r="O3620" t="str">
        <f t="shared" si="56"/>
        <v/>
      </c>
    </row>
    <row r="3621" spans="1:15" x14ac:dyDescent="0.25">
      <c r="A3621" t="s">
        <v>1314</v>
      </c>
      <c r="C3621" t="s">
        <v>46</v>
      </c>
      <c r="D3621" s="29">
        <v>96</v>
      </c>
      <c r="E3621" s="29" t="s">
        <v>111</v>
      </c>
      <c r="F3621" t="s">
        <v>105</v>
      </c>
      <c r="G3621" s="29">
        <v>3</v>
      </c>
      <c r="H3621" s="29">
        <v>1</v>
      </c>
      <c r="I3621" s="68">
        <v>1.44</v>
      </c>
      <c r="K3621" t="s">
        <v>150</v>
      </c>
      <c r="L3621" t="s">
        <v>5470</v>
      </c>
      <c r="M3621" s="66"/>
      <c r="O3621" t="str">
        <f t="shared" si="56"/>
        <v/>
      </c>
    </row>
    <row r="3622" spans="1:15" x14ac:dyDescent="0.25">
      <c r="A3622" t="s">
        <v>1314</v>
      </c>
      <c r="B3622" s="103">
        <v>10</v>
      </c>
      <c r="C3622" t="s">
        <v>77</v>
      </c>
      <c r="D3622" s="29">
        <v>96</v>
      </c>
      <c r="E3622" s="29" t="s">
        <v>104</v>
      </c>
      <c r="F3622" t="s">
        <v>105</v>
      </c>
      <c r="G3622" s="29">
        <v>1</v>
      </c>
      <c r="H3622" s="29">
        <v>1</v>
      </c>
      <c r="I3622" s="68">
        <v>0.48</v>
      </c>
      <c r="K3622" t="s">
        <v>150</v>
      </c>
      <c r="L3622" t="s">
        <v>5470</v>
      </c>
      <c r="M3622" s="66" t="s">
        <v>6906</v>
      </c>
      <c r="O3622" t="str">
        <f t="shared" si="56"/>
        <v/>
      </c>
    </row>
    <row r="3623" spans="1:15" x14ac:dyDescent="0.25">
      <c r="A3623" t="s">
        <v>3121</v>
      </c>
      <c r="B3623" s="103">
        <v>20</v>
      </c>
      <c r="C3623" t="s">
        <v>77</v>
      </c>
      <c r="D3623" s="29">
        <v>4</v>
      </c>
      <c r="E3623" s="29" t="s">
        <v>114</v>
      </c>
      <c r="F3623" t="s">
        <v>113</v>
      </c>
      <c r="G3623" s="29">
        <v>1</v>
      </c>
      <c r="H3623" s="29">
        <v>1</v>
      </c>
      <c r="I3623" s="68">
        <v>4</v>
      </c>
      <c r="K3623" t="s">
        <v>150</v>
      </c>
      <c r="L3623" t="s">
        <v>5471</v>
      </c>
      <c r="M3623" s="66" t="s">
        <v>6906</v>
      </c>
      <c r="O3623" t="str">
        <f t="shared" si="56"/>
        <v/>
      </c>
    </row>
    <row r="3624" spans="1:15" x14ac:dyDescent="0.25">
      <c r="A3624" t="s">
        <v>3121</v>
      </c>
      <c r="B3624" s="103">
        <v>20</v>
      </c>
      <c r="C3624" t="s">
        <v>35</v>
      </c>
      <c r="D3624" s="29">
        <v>96</v>
      </c>
      <c r="E3624" s="29" t="s">
        <v>108</v>
      </c>
      <c r="F3624" t="s">
        <v>105</v>
      </c>
      <c r="G3624" s="29">
        <v>4</v>
      </c>
      <c r="H3624" s="29">
        <v>1</v>
      </c>
      <c r="I3624" s="68">
        <v>1.92</v>
      </c>
      <c r="K3624" t="s">
        <v>150</v>
      </c>
      <c r="L3624" t="s">
        <v>5471</v>
      </c>
      <c r="M3624" s="66"/>
      <c r="O3624" t="str">
        <f t="shared" si="56"/>
        <v/>
      </c>
    </row>
    <row r="3625" spans="1:15" x14ac:dyDescent="0.25">
      <c r="A3625" t="s">
        <v>3121</v>
      </c>
      <c r="B3625" s="103">
        <v>20</v>
      </c>
      <c r="C3625" t="s">
        <v>46</v>
      </c>
      <c r="D3625" s="29">
        <v>64</v>
      </c>
      <c r="E3625" s="29" t="s">
        <v>111</v>
      </c>
      <c r="F3625" t="s">
        <v>105</v>
      </c>
      <c r="G3625" s="29">
        <v>2</v>
      </c>
      <c r="H3625" s="29">
        <v>1</v>
      </c>
      <c r="I3625" s="68">
        <v>0.64</v>
      </c>
      <c r="K3625" t="s">
        <v>150</v>
      </c>
      <c r="L3625" t="s">
        <v>5471</v>
      </c>
      <c r="M3625" s="66"/>
      <c r="O3625" t="str">
        <f t="shared" si="56"/>
        <v/>
      </c>
    </row>
    <row r="3626" spans="1:15" x14ac:dyDescent="0.25">
      <c r="A3626" t="s">
        <v>1234</v>
      </c>
      <c r="C3626" t="s">
        <v>35</v>
      </c>
      <c r="D3626" s="29">
        <v>64</v>
      </c>
      <c r="E3626" s="29" t="s">
        <v>108</v>
      </c>
      <c r="F3626" t="s">
        <v>105</v>
      </c>
      <c r="G3626" s="29">
        <v>3</v>
      </c>
      <c r="H3626" s="29">
        <v>1</v>
      </c>
      <c r="I3626" s="68">
        <v>0.96</v>
      </c>
      <c r="K3626" t="s">
        <v>150</v>
      </c>
      <c r="L3626" t="s">
        <v>5472</v>
      </c>
      <c r="M3626" s="66"/>
      <c r="O3626" t="str">
        <f t="shared" si="56"/>
        <v/>
      </c>
    </row>
    <row r="3627" spans="1:15" x14ac:dyDescent="0.25">
      <c r="A3627" t="s">
        <v>1234</v>
      </c>
      <c r="C3627" t="s">
        <v>46</v>
      </c>
      <c r="D3627" s="29">
        <v>64</v>
      </c>
      <c r="E3627" s="29" t="s">
        <v>111</v>
      </c>
      <c r="F3627" t="s">
        <v>105</v>
      </c>
      <c r="G3627" s="29">
        <v>1</v>
      </c>
      <c r="H3627" s="29">
        <v>1</v>
      </c>
      <c r="I3627" s="68">
        <v>0.32</v>
      </c>
      <c r="K3627" t="s">
        <v>150</v>
      </c>
      <c r="L3627" t="s">
        <v>5472</v>
      </c>
      <c r="M3627" s="66"/>
      <c r="O3627" t="str">
        <f t="shared" si="56"/>
        <v/>
      </c>
    </row>
    <row r="3628" spans="1:15" x14ac:dyDescent="0.25">
      <c r="A3628" t="s">
        <v>1234</v>
      </c>
      <c r="B3628" s="103">
        <v>4</v>
      </c>
      <c r="C3628" t="s">
        <v>77</v>
      </c>
      <c r="D3628" s="29">
        <v>34</v>
      </c>
      <c r="E3628" s="29" t="s">
        <v>104</v>
      </c>
      <c r="F3628" t="s">
        <v>105</v>
      </c>
      <c r="G3628" s="29">
        <v>4</v>
      </c>
      <c r="H3628" s="29">
        <v>1</v>
      </c>
      <c r="I3628" s="68">
        <v>0.68</v>
      </c>
      <c r="K3628" t="s">
        <v>150</v>
      </c>
      <c r="L3628" t="s">
        <v>5472</v>
      </c>
      <c r="M3628" s="66" t="s">
        <v>6906</v>
      </c>
      <c r="O3628" t="str">
        <f t="shared" si="56"/>
        <v/>
      </c>
    </row>
    <row r="3629" spans="1:15" x14ac:dyDescent="0.25">
      <c r="A3629" t="s">
        <v>423</v>
      </c>
      <c r="C3629" t="s">
        <v>35</v>
      </c>
      <c r="D3629" s="29">
        <v>64</v>
      </c>
      <c r="E3629" s="29" t="s">
        <v>108</v>
      </c>
      <c r="F3629" t="s">
        <v>105</v>
      </c>
      <c r="G3629" s="29">
        <v>2</v>
      </c>
      <c r="H3629" s="29">
        <v>1</v>
      </c>
      <c r="I3629" s="68">
        <v>0.64</v>
      </c>
      <c r="K3629" t="s">
        <v>150</v>
      </c>
      <c r="L3629" t="s">
        <v>5473</v>
      </c>
      <c r="M3629" s="66"/>
      <c r="O3629" t="str">
        <f t="shared" si="56"/>
        <v/>
      </c>
    </row>
    <row r="3630" spans="1:15" x14ac:dyDescent="0.25">
      <c r="A3630" t="s">
        <v>423</v>
      </c>
      <c r="C3630" t="s">
        <v>46</v>
      </c>
      <c r="D3630" s="29">
        <v>96</v>
      </c>
      <c r="E3630" s="29" t="s">
        <v>111</v>
      </c>
      <c r="F3630" t="s">
        <v>105</v>
      </c>
      <c r="G3630" s="29">
        <v>3</v>
      </c>
      <c r="H3630" s="29">
        <v>1</v>
      </c>
      <c r="I3630" s="68">
        <v>1.44</v>
      </c>
      <c r="K3630" t="s">
        <v>150</v>
      </c>
      <c r="L3630" t="s">
        <v>5473</v>
      </c>
      <c r="M3630" s="66"/>
      <c r="O3630" t="str">
        <f t="shared" si="56"/>
        <v/>
      </c>
    </row>
    <row r="3631" spans="1:15" x14ac:dyDescent="0.25">
      <c r="A3631" t="s">
        <v>423</v>
      </c>
      <c r="C3631" t="s">
        <v>35</v>
      </c>
      <c r="D3631" s="29">
        <v>96</v>
      </c>
      <c r="E3631" s="29" t="s">
        <v>108</v>
      </c>
      <c r="F3631" t="s">
        <v>105</v>
      </c>
      <c r="G3631" s="29">
        <v>1</v>
      </c>
      <c r="H3631" s="29">
        <v>4</v>
      </c>
      <c r="I3631" s="68">
        <v>1.92</v>
      </c>
      <c r="K3631" t="s">
        <v>150</v>
      </c>
      <c r="L3631" t="s">
        <v>5473</v>
      </c>
      <c r="M3631" s="66"/>
      <c r="O3631" t="str">
        <f t="shared" si="56"/>
        <v/>
      </c>
    </row>
    <row r="3632" spans="1:15" x14ac:dyDescent="0.25">
      <c r="A3632" t="s">
        <v>423</v>
      </c>
      <c r="B3632" s="103">
        <v>7</v>
      </c>
      <c r="C3632" t="s">
        <v>77</v>
      </c>
      <c r="D3632" s="29">
        <v>2</v>
      </c>
      <c r="E3632" s="29" t="s">
        <v>114</v>
      </c>
      <c r="F3632" t="s">
        <v>113</v>
      </c>
      <c r="G3632" s="29">
        <v>1</v>
      </c>
      <c r="H3632" s="29">
        <v>1</v>
      </c>
      <c r="I3632" s="68">
        <v>2</v>
      </c>
      <c r="K3632" t="s">
        <v>150</v>
      </c>
      <c r="L3632" t="s">
        <v>5473</v>
      </c>
      <c r="M3632" s="66" t="s">
        <v>6906</v>
      </c>
      <c r="O3632" t="str">
        <f t="shared" si="56"/>
        <v/>
      </c>
    </row>
    <row r="3633" spans="1:15" x14ac:dyDescent="0.25">
      <c r="A3633" t="s">
        <v>2316</v>
      </c>
      <c r="B3633" s="103">
        <v>6</v>
      </c>
      <c r="C3633" t="s">
        <v>77</v>
      </c>
      <c r="D3633" s="29">
        <v>96</v>
      </c>
      <c r="E3633" s="29" t="s">
        <v>104</v>
      </c>
      <c r="F3633" t="s">
        <v>105</v>
      </c>
      <c r="G3633" s="29">
        <v>3</v>
      </c>
      <c r="H3633" s="29">
        <v>1</v>
      </c>
      <c r="I3633" s="68">
        <v>1.44</v>
      </c>
      <c r="K3633" t="s">
        <v>150</v>
      </c>
      <c r="L3633" t="s">
        <v>5474</v>
      </c>
      <c r="M3633" s="66" t="s">
        <v>6906</v>
      </c>
      <c r="O3633" t="str">
        <f t="shared" si="56"/>
        <v/>
      </c>
    </row>
    <row r="3634" spans="1:15" x14ac:dyDescent="0.25">
      <c r="A3634" t="s">
        <v>2316</v>
      </c>
      <c r="C3634" t="s">
        <v>35</v>
      </c>
      <c r="D3634" s="29">
        <v>96</v>
      </c>
      <c r="E3634" s="29" t="s">
        <v>108</v>
      </c>
      <c r="F3634" t="s">
        <v>105</v>
      </c>
      <c r="G3634" s="29">
        <v>3</v>
      </c>
      <c r="H3634" s="29">
        <v>1</v>
      </c>
      <c r="I3634" s="68">
        <v>1.44</v>
      </c>
      <c r="K3634" t="s">
        <v>150</v>
      </c>
      <c r="L3634" t="s">
        <v>5474</v>
      </c>
      <c r="M3634" s="66"/>
      <c r="O3634" t="str">
        <f t="shared" si="56"/>
        <v/>
      </c>
    </row>
    <row r="3635" spans="1:15" x14ac:dyDescent="0.25">
      <c r="A3635" t="s">
        <v>2316</v>
      </c>
      <c r="C3635" t="s">
        <v>46</v>
      </c>
      <c r="D3635" s="29">
        <v>64</v>
      </c>
      <c r="E3635" s="29" t="s">
        <v>111</v>
      </c>
      <c r="F3635" t="s">
        <v>105</v>
      </c>
      <c r="G3635" s="29">
        <v>2</v>
      </c>
      <c r="H3635" s="29">
        <v>1</v>
      </c>
      <c r="I3635" s="68">
        <v>0.64</v>
      </c>
      <c r="K3635" t="s">
        <v>150</v>
      </c>
      <c r="L3635" t="s">
        <v>5474</v>
      </c>
      <c r="M3635" s="66"/>
      <c r="O3635" t="str">
        <f t="shared" si="56"/>
        <v/>
      </c>
    </row>
    <row r="3636" spans="1:15" x14ac:dyDescent="0.25">
      <c r="A3636" t="s">
        <v>643</v>
      </c>
      <c r="B3636"/>
      <c r="C3636" t="s">
        <v>35</v>
      </c>
      <c r="D3636" s="29">
        <v>3</v>
      </c>
      <c r="E3636" s="29" t="s">
        <v>112</v>
      </c>
      <c r="F3636" t="s">
        <v>113</v>
      </c>
      <c r="G3636" s="29">
        <v>1</v>
      </c>
      <c r="H3636" s="29">
        <v>1</v>
      </c>
      <c r="I3636" s="68">
        <v>3</v>
      </c>
      <c r="K3636" t="s">
        <v>106</v>
      </c>
      <c r="L3636" t="s">
        <v>5475</v>
      </c>
      <c r="M3636" s="66"/>
      <c r="O3636" t="str">
        <f t="shared" si="56"/>
        <v/>
      </c>
    </row>
    <row r="3637" spans="1:15" x14ac:dyDescent="0.25">
      <c r="A3637" t="s">
        <v>643</v>
      </c>
      <c r="B3637"/>
      <c r="C3637" t="s">
        <v>46</v>
      </c>
      <c r="D3637" s="29">
        <v>96</v>
      </c>
      <c r="E3637" s="29" t="s">
        <v>111</v>
      </c>
      <c r="F3637" t="s">
        <v>105</v>
      </c>
      <c r="G3637" s="29">
        <v>2</v>
      </c>
      <c r="H3637" s="29">
        <v>1</v>
      </c>
      <c r="I3637" s="68">
        <v>0.96</v>
      </c>
      <c r="K3637" t="s">
        <v>106</v>
      </c>
      <c r="L3637" t="s">
        <v>5475</v>
      </c>
      <c r="M3637" s="66"/>
      <c r="O3637" t="str">
        <f t="shared" si="56"/>
        <v/>
      </c>
    </row>
    <row r="3638" spans="1:15" x14ac:dyDescent="0.25">
      <c r="A3638" t="s">
        <v>643</v>
      </c>
      <c r="B3638"/>
      <c r="C3638" t="s">
        <v>77</v>
      </c>
      <c r="D3638" s="29">
        <v>2</v>
      </c>
      <c r="E3638" s="29" t="s">
        <v>114</v>
      </c>
      <c r="F3638" t="s">
        <v>113</v>
      </c>
      <c r="G3638" s="29">
        <v>1</v>
      </c>
      <c r="H3638" s="29">
        <v>1</v>
      </c>
      <c r="I3638" s="68">
        <v>2</v>
      </c>
      <c r="K3638" t="s">
        <v>106</v>
      </c>
      <c r="L3638" t="s">
        <v>5475</v>
      </c>
      <c r="M3638" s="66" t="s">
        <v>6906</v>
      </c>
      <c r="O3638" t="str">
        <f t="shared" si="56"/>
        <v/>
      </c>
    </row>
    <row r="3639" spans="1:15" x14ac:dyDescent="0.25">
      <c r="A3639" t="s">
        <v>1565</v>
      </c>
      <c r="B3639"/>
      <c r="C3639" t="s">
        <v>77</v>
      </c>
      <c r="D3639" s="29">
        <v>2</v>
      </c>
      <c r="E3639" s="29" t="s">
        <v>114</v>
      </c>
      <c r="F3639" t="s">
        <v>113</v>
      </c>
      <c r="G3639" s="29">
        <v>1</v>
      </c>
      <c r="H3639" s="29">
        <v>1</v>
      </c>
      <c r="I3639" s="68">
        <v>2</v>
      </c>
      <c r="K3639" t="s">
        <v>106</v>
      </c>
      <c r="L3639" t="s">
        <v>4527</v>
      </c>
      <c r="M3639" s="66" t="s">
        <v>6906</v>
      </c>
      <c r="O3639" t="str">
        <f t="shared" si="56"/>
        <v/>
      </c>
    </row>
    <row r="3640" spans="1:15" x14ac:dyDescent="0.25">
      <c r="A3640" t="s">
        <v>1565</v>
      </c>
      <c r="B3640"/>
      <c r="C3640" t="s">
        <v>35</v>
      </c>
      <c r="D3640" s="29">
        <v>2</v>
      </c>
      <c r="E3640" s="29" t="s">
        <v>112</v>
      </c>
      <c r="F3640" t="s">
        <v>113</v>
      </c>
      <c r="G3640" s="29">
        <v>1</v>
      </c>
      <c r="H3640" s="29">
        <v>1</v>
      </c>
      <c r="I3640" s="68">
        <v>2</v>
      </c>
      <c r="K3640" t="s">
        <v>106</v>
      </c>
      <c r="L3640" t="s">
        <v>4527</v>
      </c>
      <c r="M3640" s="66"/>
      <c r="O3640" t="str">
        <f t="shared" si="56"/>
        <v/>
      </c>
    </row>
    <row r="3641" spans="1:15" x14ac:dyDescent="0.25">
      <c r="A3641" t="s">
        <v>1565</v>
      </c>
      <c r="B3641"/>
      <c r="C3641" t="s">
        <v>47</v>
      </c>
      <c r="D3641" s="29">
        <v>64</v>
      </c>
      <c r="E3641" s="29" t="s">
        <v>109</v>
      </c>
      <c r="F3641" t="s">
        <v>105</v>
      </c>
      <c r="G3641" s="29">
        <v>1</v>
      </c>
      <c r="H3641" s="29">
        <v>1</v>
      </c>
      <c r="I3641" s="68">
        <v>0.32</v>
      </c>
      <c r="K3641" t="s">
        <v>106</v>
      </c>
      <c r="L3641" t="s">
        <v>4527</v>
      </c>
      <c r="M3641" s="66"/>
      <c r="O3641" t="str">
        <f t="shared" si="56"/>
        <v/>
      </c>
    </row>
    <row r="3642" spans="1:15" x14ac:dyDescent="0.25">
      <c r="A3642" t="s">
        <v>1574</v>
      </c>
      <c r="B3642"/>
      <c r="C3642" t="s">
        <v>77</v>
      </c>
      <c r="D3642" s="29">
        <v>2</v>
      </c>
      <c r="E3642" s="29" t="s">
        <v>114</v>
      </c>
      <c r="F3642" t="s">
        <v>113</v>
      </c>
      <c r="G3642" s="29">
        <v>1</v>
      </c>
      <c r="H3642" s="29">
        <v>2</v>
      </c>
      <c r="I3642" s="68">
        <v>4</v>
      </c>
      <c r="K3642" t="s">
        <v>106</v>
      </c>
      <c r="L3642" t="s">
        <v>4532</v>
      </c>
      <c r="M3642" s="66" t="s">
        <v>6906</v>
      </c>
      <c r="O3642" t="str">
        <f t="shared" si="56"/>
        <v/>
      </c>
    </row>
    <row r="3643" spans="1:15" x14ac:dyDescent="0.25">
      <c r="A3643" t="s">
        <v>1574</v>
      </c>
      <c r="B3643"/>
      <c r="C3643" t="s">
        <v>47</v>
      </c>
      <c r="D3643" s="29">
        <v>64</v>
      </c>
      <c r="E3643" s="29" t="s">
        <v>109</v>
      </c>
      <c r="F3643" t="s">
        <v>105</v>
      </c>
      <c r="G3643" s="29">
        <v>4</v>
      </c>
      <c r="H3643" s="29">
        <v>2</v>
      </c>
      <c r="I3643" s="68">
        <v>2.56</v>
      </c>
      <c r="K3643" t="s">
        <v>106</v>
      </c>
      <c r="L3643" t="s">
        <v>4532</v>
      </c>
      <c r="M3643" s="66"/>
      <c r="O3643" t="str">
        <f t="shared" si="56"/>
        <v/>
      </c>
    </row>
    <row r="3644" spans="1:15" x14ac:dyDescent="0.25">
      <c r="A3644" t="s">
        <v>1574</v>
      </c>
      <c r="B3644"/>
      <c r="C3644" t="s">
        <v>35</v>
      </c>
      <c r="D3644" s="29">
        <v>3</v>
      </c>
      <c r="E3644" s="29" t="s">
        <v>112</v>
      </c>
      <c r="F3644" t="s">
        <v>113</v>
      </c>
      <c r="G3644" s="29">
        <v>1</v>
      </c>
      <c r="H3644" s="29">
        <v>4</v>
      </c>
      <c r="I3644" s="68">
        <v>12</v>
      </c>
      <c r="K3644" t="s">
        <v>106</v>
      </c>
      <c r="L3644" t="s">
        <v>4532</v>
      </c>
      <c r="M3644" s="66"/>
      <c r="O3644" t="str">
        <f t="shared" si="56"/>
        <v/>
      </c>
    </row>
    <row r="3645" spans="1:15" x14ac:dyDescent="0.25">
      <c r="A3645" t="s">
        <v>1582</v>
      </c>
      <c r="B3645"/>
      <c r="C3645" t="s">
        <v>77</v>
      </c>
      <c r="D3645" s="29">
        <v>2</v>
      </c>
      <c r="E3645" s="29" t="s">
        <v>114</v>
      </c>
      <c r="F3645" t="s">
        <v>113</v>
      </c>
      <c r="G3645" s="29">
        <v>1</v>
      </c>
      <c r="H3645" s="29">
        <v>1</v>
      </c>
      <c r="I3645" s="68">
        <v>2</v>
      </c>
      <c r="K3645" t="s">
        <v>106</v>
      </c>
      <c r="L3645" t="s">
        <v>4538</v>
      </c>
      <c r="M3645" s="66" t="s">
        <v>6906</v>
      </c>
      <c r="O3645" t="str">
        <f t="shared" si="56"/>
        <v/>
      </c>
    </row>
    <row r="3646" spans="1:15" x14ac:dyDescent="0.25">
      <c r="A3646" t="s">
        <v>1582</v>
      </c>
      <c r="B3646"/>
      <c r="C3646" t="s">
        <v>47</v>
      </c>
      <c r="D3646" s="29">
        <v>64</v>
      </c>
      <c r="E3646" s="29" t="s">
        <v>109</v>
      </c>
      <c r="F3646" t="s">
        <v>105</v>
      </c>
      <c r="G3646" s="29">
        <v>1</v>
      </c>
      <c r="H3646" s="29">
        <v>2</v>
      </c>
      <c r="I3646" s="68">
        <v>0.64</v>
      </c>
      <c r="K3646" t="s">
        <v>106</v>
      </c>
      <c r="L3646" t="s">
        <v>4538</v>
      </c>
      <c r="M3646" s="66"/>
      <c r="O3646" t="str">
        <f t="shared" si="56"/>
        <v/>
      </c>
    </row>
    <row r="3647" spans="1:15" x14ac:dyDescent="0.25">
      <c r="A3647" t="s">
        <v>1582</v>
      </c>
      <c r="B3647"/>
      <c r="C3647" t="s">
        <v>35</v>
      </c>
      <c r="D3647" s="29">
        <v>2</v>
      </c>
      <c r="E3647" s="29" t="s">
        <v>112</v>
      </c>
      <c r="F3647" t="s">
        <v>113</v>
      </c>
      <c r="G3647" s="29">
        <v>1</v>
      </c>
      <c r="H3647" s="29">
        <v>3</v>
      </c>
      <c r="I3647" s="68">
        <v>6</v>
      </c>
      <c r="K3647" t="s">
        <v>106</v>
      </c>
      <c r="L3647" t="s">
        <v>4538</v>
      </c>
      <c r="M3647" s="66"/>
      <c r="O3647" t="str">
        <f t="shared" si="56"/>
        <v/>
      </c>
    </row>
    <row r="3648" spans="1:15" x14ac:dyDescent="0.25">
      <c r="A3648" t="s">
        <v>1751</v>
      </c>
      <c r="B3648"/>
      <c r="C3648" t="s">
        <v>77</v>
      </c>
      <c r="D3648" s="29">
        <v>96</v>
      </c>
      <c r="E3648" s="29" t="s">
        <v>104</v>
      </c>
      <c r="F3648" t="s">
        <v>105</v>
      </c>
      <c r="G3648" s="29">
        <v>2</v>
      </c>
      <c r="H3648" s="29">
        <v>3</v>
      </c>
      <c r="I3648" s="68">
        <v>2.88</v>
      </c>
      <c r="K3648" t="s">
        <v>106</v>
      </c>
      <c r="L3648" t="s">
        <v>5476</v>
      </c>
      <c r="M3648" s="66" t="s">
        <v>6906</v>
      </c>
      <c r="O3648" t="str">
        <f t="shared" si="56"/>
        <v/>
      </c>
    </row>
    <row r="3649" spans="1:15" x14ac:dyDescent="0.25">
      <c r="A3649" t="s">
        <v>1751</v>
      </c>
      <c r="B3649"/>
      <c r="C3649" t="s">
        <v>47</v>
      </c>
      <c r="D3649" s="29">
        <v>64</v>
      </c>
      <c r="E3649" s="29" t="s">
        <v>109</v>
      </c>
      <c r="F3649" t="s">
        <v>105</v>
      </c>
      <c r="G3649" s="29">
        <v>1</v>
      </c>
      <c r="H3649" s="29">
        <v>3</v>
      </c>
      <c r="I3649" s="68">
        <v>0.96</v>
      </c>
      <c r="K3649" t="s">
        <v>106</v>
      </c>
      <c r="L3649" t="s">
        <v>5476</v>
      </c>
      <c r="M3649" s="66"/>
      <c r="O3649" t="str">
        <f t="shared" si="56"/>
        <v/>
      </c>
    </row>
    <row r="3650" spans="1:15" x14ac:dyDescent="0.25">
      <c r="A3650" t="s">
        <v>1751</v>
      </c>
      <c r="B3650"/>
      <c r="C3650" t="s">
        <v>35</v>
      </c>
      <c r="D3650" s="29">
        <v>2</v>
      </c>
      <c r="E3650" s="29" t="s">
        <v>112</v>
      </c>
      <c r="F3650" t="s">
        <v>113</v>
      </c>
      <c r="G3650" s="29">
        <v>1</v>
      </c>
      <c r="H3650" s="29">
        <v>5</v>
      </c>
      <c r="I3650" s="68">
        <v>10</v>
      </c>
      <c r="K3650" t="s">
        <v>106</v>
      </c>
      <c r="L3650" t="s">
        <v>5476</v>
      </c>
      <c r="M3650" s="66"/>
      <c r="O3650" t="str">
        <f t="shared" si="56"/>
        <v/>
      </c>
    </row>
    <row r="3651" spans="1:15" x14ac:dyDescent="0.25">
      <c r="A3651" t="s">
        <v>3122</v>
      </c>
      <c r="B3651" s="103">
        <v>20</v>
      </c>
      <c r="C3651" t="s">
        <v>77</v>
      </c>
      <c r="D3651" s="29">
        <v>4</v>
      </c>
      <c r="E3651" s="29" t="s">
        <v>114</v>
      </c>
      <c r="F3651" t="s">
        <v>113</v>
      </c>
      <c r="G3651" s="29">
        <v>1</v>
      </c>
      <c r="H3651" s="29">
        <v>1</v>
      </c>
      <c r="I3651" s="68">
        <v>4</v>
      </c>
      <c r="K3651" t="s">
        <v>150</v>
      </c>
      <c r="L3651" t="s">
        <v>5477</v>
      </c>
      <c r="M3651" s="66" t="s">
        <v>6906</v>
      </c>
      <c r="O3651" t="str">
        <f t="shared" si="56"/>
        <v/>
      </c>
    </row>
    <row r="3652" spans="1:15" x14ac:dyDescent="0.25">
      <c r="A3652" t="s">
        <v>3122</v>
      </c>
      <c r="B3652" s="103">
        <v>20</v>
      </c>
      <c r="C3652" t="s">
        <v>35</v>
      </c>
      <c r="D3652" s="29">
        <v>2</v>
      </c>
      <c r="E3652" s="29" t="s">
        <v>112</v>
      </c>
      <c r="F3652" t="s">
        <v>113</v>
      </c>
      <c r="G3652" s="29">
        <v>1</v>
      </c>
      <c r="H3652" s="29">
        <v>1</v>
      </c>
      <c r="I3652" s="68">
        <v>2</v>
      </c>
      <c r="K3652" t="s">
        <v>150</v>
      </c>
      <c r="L3652" t="s">
        <v>5477</v>
      </c>
      <c r="M3652" s="66"/>
      <c r="O3652" t="str">
        <f t="shared" si="56"/>
        <v/>
      </c>
    </row>
    <row r="3653" spans="1:15" x14ac:dyDescent="0.25">
      <c r="A3653" t="s">
        <v>3122</v>
      </c>
      <c r="B3653" s="103">
        <v>20</v>
      </c>
      <c r="C3653" t="s">
        <v>46</v>
      </c>
      <c r="D3653" s="29">
        <v>64</v>
      </c>
      <c r="E3653" s="29" t="s">
        <v>111</v>
      </c>
      <c r="F3653" t="s">
        <v>105</v>
      </c>
      <c r="G3653" s="29">
        <v>5</v>
      </c>
      <c r="H3653" s="29">
        <v>1</v>
      </c>
      <c r="I3653" s="68">
        <v>1.6</v>
      </c>
      <c r="K3653" t="s">
        <v>150</v>
      </c>
      <c r="L3653" t="s">
        <v>5477</v>
      </c>
      <c r="M3653" s="66"/>
      <c r="O3653" t="str">
        <f t="shared" si="56"/>
        <v/>
      </c>
    </row>
    <row r="3654" spans="1:15" x14ac:dyDescent="0.25">
      <c r="A3654" t="s">
        <v>1881</v>
      </c>
      <c r="B3654"/>
      <c r="C3654" t="s">
        <v>77</v>
      </c>
      <c r="D3654" s="29">
        <v>64</v>
      </c>
      <c r="E3654" s="29" t="s">
        <v>104</v>
      </c>
      <c r="F3654" t="s">
        <v>105</v>
      </c>
      <c r="G3654" s="29">
        <v>1</v>
      </c>
      <c r="H3654" s="29">
        <v>1</v>
      </c>
      <c r="I3654" s="68">
        <v>0.32</v>
      </c>
      <c r="K3654" t="s">
        <v>106</v>
      </c>
      <c r="L3654" t="s">
        <v>3908</v>
      </c>
      <c r="M3654" s="66" t="s">
        <v>6920</v>
      </c>
      <c r="O3654" t="str">
        <f t="shared" si="56"/>
        <v/>
      </c>
    </row>
    <row r="3655" spans="1:15" x14ac:dyDescent="0.25">
      <c r="A3655" t="s">
        <v>1881</v>
      </c>
      <c r="B3655"/>
      <c r="C3655" t="s">
        <v>35</v>
      </c>
      <c r="D3655" s="29">
        <v>96</v>
      </c>
      <c r="E3655" s="29" t="s">
        <v>108</v>
      </c>
      <c r="F3655" t="s">
        <v>105</v>
      </c>
      <c r="G3655" s="29">
        <v>1</v>
      </c>
      <c r="H3655" s="29">
        <v>1</v>
      </c>
      <c r="I3655" s="68">
        <v>0.48</v>
      </c>
      <c r="K3655" t="s">
        <v>106</v>
      </c>
      <c r="L3655" t="s">
        <v>3908</v>
      </c>
      <c r="M3655" s="66"/>
      <c r="O3655" t="str">
        <f t="shared" si="56"/>
        <v/>
      </c>
    </row>
    <row r="3656" spans="1:15" x14ac:dyDescent="0.25">
      <c r="A3656" t="s">
        <v>2138</v>
      </c>
      <c r="B3656"/>
      <c r="C3656" t="s">
        <v>77</v>
      </c>
      <c r="D3656" s="29">
        <v>1</v>
      </c>
      <c r="E3656" s="29" t="s">
        <v>114</v>
      </c>
      <c r="F3656" t="s">
        <v>113</v>
      </c>
      <c r="G3656" s="29">
        <v>1</v>
      </c>
      <c r="H3656" s="29">
        <v>1</v>
      </c>
      <c r="I3656" s="68">
        <v>1</v>
      </c>
      <c r="K3656" t="s">
        <v>106</v>
      </c>
      <c r="L3656" t="s">
        <v>5478</v>
      </c>
      <c r="M3656" s="66" t="s">
        <v>6906</v>
      </c>
      <c r="O3656" t="str">
        <f t="shared" si="56"/>
        <v/>
      </c>
    </row>
    <row r="3657" spans="1:15" x14ac:dyDescent="0.25">
      <c r="A3657" t="s">
        <v>2138</v>
      </c>
      <c r="B3657"/>
      <c r="C3657" t="s">
        <v>46</v>
      </c>
      <c r="D3657" s="29">
        <v>96</v>
      </c>
      <c r="E3657" s="29" t="s">
        <v>111</v>
      </c>
      <c r="F3657" t="s">
        <v>105</v>
      </c>
      <c r="G3657" s="29">
        <v>1</v>
      </c>
      <c r="H3657" s="29">
        <v>1</v>
      </c>
      <c r="I3657" s="68">
        <v>0.48</v>
      </c>
      <c r="K3657" t="s">
        <v>106</v>
      </c>
      <c r="L3657" t="s">
        <v>5478</v>
      </c>
      <c r="M3657" s="66"/>
      <c r="O3657" t="str">
        <f t="shared" ref="O3657:O3720" si="57">TRIM(N3657)</f>
        <v/>
      </c>
    </row>
    <row r="3658" spans="1:15" x14ac:dyDescent="0.25">
      <c r="A3658" t="s">
        <v>2138</v>
      </c>
      <c r="B3658"/>
      <c r="C3658" t="s">
        <v>35</v>
      </c>
      <c r="D3658" s="29">
        <v>2</v>
      </c>
      <c r="E3658" s="29" t="s">
        <v>112</v>
      </c>
      <c r="F3658" t="s">
        <v>113</v>
      </c>
      <c r="G3658" s="29">
        <v>1</v>
      </c>
      <c r="H3658" s="29">
        <v>1</v>
      </c>
      <c r="I3658" s="68">
        <v>2</v>
      </c>
      <c r="K3658" t="s">
        <v>106</v>
      </c>
      <c r="L3658" t="s">
        <v>5478</v>
      </c>
      <c r="M3658" s="66"/>
      <c r="O3658" t="str">
        <f t="shared" si="57"/>
        <v/>
      </c>
    </row>
    <row r="3659" spans="1:15" x14ac:dyDescent="0.25">
      <c r="A3659" t="s">
        <v>3045</v>
      </c>
      <c r="B3659" s="103">
        <v>5</v>
      </c>
      <c r="C3659" t="s">
        <v>77</v>
      </c>
      <c r="D3659" s="29">
        <v>64</v>
      </c>
      <c r="E3659" s="29" t="s">
        <v>104</v>
      </c>
      <c r="F3659" t="s">
        <v>105</v>
      </c>
      <c r="G3659" s="29">
        <v>2</v>
      </c>
      <c r="H3659" s="29">
        <v>1</v>
      </c>
      <c r="I3659" s="68">
        <v>0.64</v>
      </c>
      <c r="K3659" t="s">
        <v>150</v>
      </c>
      <c r="L3659" t="s">
        <v>5479</v>
      </c>
      <c r="M3659" s="66" t="s">
        <v>6906</v>
      </c>
      <c r="O3659" t="str">
        <f t="shared" si="57"/>
        <v/>
      </c>
    </row>
    <row r="3660" spans="1:15" x14ac:dyDescent="0.25">
      <c r="A3660" t="s">
        <v>3045</v>
      </c>
      <c r="B3660" s="103">
        <v>5</v>
      </c>
      <c r="C3660" t="s">
        <v>35</v>
      </c>
      <c r="D3660" s="29">
        <v>96</v>
      </c>
      <c r="E3660" s="29" t="s">
        <v>108</v>
      </c>
      <c r="F3660" t="s">
        <v>105</v>
      </c>
      <c r="G3660" s="29">
        <v>2</v>
      </c>
      <c r="H3660" s="29">
        <v>1</v>
      </c>
      <c r="I3660" s="68">
        <v>0.96</v>
      </c>
      <c r="K3660" t="s">
        <v>150</v>
      </c>
      <c r="L3660" t="s">
        <v>5479</v>
      </c>
      <c r="M3660" s="66"/>
      <c r="O3660" t="str">
        <f t="shared" si="57"/>
        <v/>
      </c>
    </row>
    <row r="3661" spans="1:15" x14ac:dyDescent="0.25">
      <c r="A3661" t="s">
        <v>3045</v>
      </c>
      <c r="B3661" s="103">
        <v>5</v>
      </c>
      <c r="C3661" t="s">
        <v>46</v>
      </c>
      <c r="D3661" s="29">
        <v>64</v>
      </c>
      <c r="E3661" s="29" t="s">
        <v>111</v>
      </c>
      <c r="F3661" t="s">
        <v>105</v>
      </c>
      <c r="G3661" s="29">
        <v>1</v>
      </c>
      <c r="H3661" s="29">
        <v>1</v>
      </c>
      <c r="I3661" s="68">
        <v>0.32</v>
      </c>
      <c r="K3661" t="s">
        <v>150</v>
      </c>
      <c r="L3661" t="s">
        <v>5479</v>
      </c>
      <c r="M3661" s="66"/>
      <c r="O3661" t="str">
        <f t="shared" si="57"/>
        <v/>
      </c>
    </row>
    <row r="3662" spans="1:15" x14ac:dyDescent="0.25">
      <c r="A3662" t="s">
        <v>3167</v>
      </c>
      <c r="B3662" s="103">
        <v>36</v>
      </c>
      <c r="C3662" t="s">
        <v>77</v>
      </c>
      <c r="D3662" s="29">
        <v>3</v>
      </c>
      <c r="E3662" s="29" t="s">
        <v>114</v>
      </c>
      <c r="F3662" t="s">
        <v>113</v>
      </c>
      <c r="G3662" s="29">
        <v>1</v>
      </c>
      <c r="H3662" s="29">
        <v>4</v>
      </c>
      <c r="I3662" s="68">
        <v>12</v>
      </c>
      <c r="K3662" t="s">
        <v>150</v>
      </c>
      <c r="L3662" t="s">
        <v>5480</v>
      </c>
      <c r="M3662" s="66" t="s">
        <v>6906</v>
      </c>
      <c r="O3662" t="str">
        <f t="shared" si="57"/>
        <v/>
      </c>
    </row>
    <row r="3663" spans="1:15" x14ac:dyDescent="0.25">
      <c r="A3663" t="s">
        <v>3167</v>
      </c>
      <c r="B3663" s="103">
        <v>36</v>
      </c>
      <c r="C3663" t="s">
        <v>35</v>
      </c>
      <c r="D3663" s="29">
        <v>96</v>
      </c>
      <c r="E3663" s="29" t="s">
        <v>108</v>
      </c>
      <c r="F3663" t="s">
        <v>105</v>
      </c>
      <c r="G3663" s="29">
        <v>5</v>
      </c>
      <c r="H3663" s="29">
        <v>3</v>
      </c>
      <c r="I3663" s="68">
        <v>7.1999999999999993</v>
      </c>
      <c r="K3663" t="s">
        <v>150</v>
      </c>
      <c r="L3663" t="s">
        <v>5480</v>
      </c>
      <c r="M3663" s="66"/>
      <c r="O3663" t="str">
        <f t="shared" si="57"/>
        <v/>
      </c>
    </row>
    <row r="3664" spans="1:15" x14ac:dyDescent="0.25">
      <c r="A3664" t="s">
        <v>3167</v>
      </c>
      <c r="B3664" s="103">
        <v>36</v>
      </c>
      <c r="C3664" t="s">
        <v>46</v>
      </c>
      <c r="D3664" s="29">
        <v>64</v>
      </c>
      <c r="E3664" s="29" t="s">
        <v>111</v>
      </c>
      <c r="F3664" t="s">
        <v>105</v>
      </c>
      <c r="G3664" s="29">
        <v>1</v>
      </c>
      <c r="H3664" s="29">
        <v>1</v>
      </c>
      <c r="I3664" s="68">
        <v>0.32</v>
      </c>
      <c r="K3664" t="s">
        <v>150</v>
      </c>
      <c r="L3664" t="s">
        <v>5480</v>
      </c>
      <c r="M3664" s="66"/>
      <c r="O3664" t="str">
        <f t="shared" si="57"/>
        <v/>
      </c>
    </row>
    <row r="3665" spans="1:15" x14ac:dyDescent="0.25">
      <c r="A3665" t="s">
        <v>1738</v>
      </c>
      <c r="B3665"/>
      <c r="C3665" t="s">
        <v>77</v>
      </c>
      <c r="D3665" s="29">
        <v>3</v>
      </c>
      <c r="E3665" s="29" t="s">
        <v>114</v>
      </c>
      <c r="F3665" t="s">
        <v>113</v>
      </c>
      <c r="G3665" s="29">
        <v>1</v>
      </c>
      <c r="H3665" s="29">
        <v>3</v>
      </c>
      <c r="I3665" s="68">
        <v>9</v>
      </c>
      <c r="K3665" t="s">
        <v>106</v>
      </c>
      <c r="L3665" t="s">
        <v>4064</v>
      </c>
      <c r="M3665" s="66" t="s">
        <v>6920</v>
      </c>
      <c r="O3665" t="str">
        <f t="shared" si="57"/>
        <v/>
      </c>
    </row>
    <row r="3666" spans="1:15" x14ac:dyDescent="0.25">
      <c r="A3666" t="s">
        <v>1738</v>
      </c>
      <c r="B3666"/>
      <c r="C3666" t="s">
        <v>35</v>
      </c>
      <c r="D3666" s="29">
        <v>4</v>
      </c>
      <c r="E3666" s="29" t="s">
        <v>112</v>
      </c>
      <c r="F3666" t="s">
        <v>113</v>
      </c>
      <c r="G3666" s="29">
        <v>1</v>
      </c>
      <c r="H3666" s="29">
        <v>3</v>
      </c>
      <c r="I3666" s="68">
        <v>12</v>
      </c>
      <c r="K3666" t="s">
        <v>106</v>
      </c>
      <c r="L3666" t="s">
        <v>4064</v>
      </c>
      <c r="M3666" s="66"/>
      <c r="O3666" t="str">
        <f t="shared" si="57"/>
        <v/>
      </c>
    </row>
    <row r="3667" spans="1:15" x14ac:dyDescent="0.25">
      <c r="A3667" t="s">
        <v>3030</v>
      </c>
      <c r="B3667"/>
      <c r="C3667" t="s">
        <v>77</v>
      </c>
      <c r="D3667" s="29">
        <v>1</v>
      </c>
      <c r="E3667" s="29" t="s">
        <v>114</v>
      </c>
      <c r="F3667" t="s">
        <v>113</v>
      </c>
      <c r="G3667" s="29">
        <v>1</v>
      </c>
      <c r="H3667" s="29">
        <v>1</v>
      </c>
      <c r="I3667" s="68">
        <v>1</v>
      </c>
      <c r="K3667" t="s">
        <v>106</v>
      </c>
      <c r="L3667" t="s">
        <v>4008</v>
      </c>
      <c r="M3667" s="66" t="s">
        <v>6920</v>
      </c>
      <c r="O3667" t="str">
        <f t="shared" si="57"/>
        <v/>
      </c>
    </row>
    <row r="3668" spans="1:15" x14ac:dyDescent="0.25">
      <c r="A3668" t="s">
        <v>3030</v>
      </c>
      <c r="B3668"/>
      <c r="C3668" t="s">
        <v>35</v>
      </c>
      <c r="D3668" s="29">
        <v>3</v>
      </c>
      <c r="E3668" s="29" t="s">
        <v>112</v>
      </c>
      <c r="F3668" t="s">
        <v>113</v>
      </c>
      <c r="G3668" s="29">
        <v>1</v>
      </c>
      <c r="H3668" s="29">
        <v>1</v>
      </c>
      <c r="I3668" s="68">
        <v>3</v>
      </c>
      <c r="K3668" t="s">
        <v>106</v>
      </c>
      <c r="L3668" t="s">
        <v>4008</v>
      </c>
      <c r="M3668" s="66"/>
      <c r="O3668" t="str">
        <f t="shared" si="57"/>
        <v/>
      </c>
    </row>
    <row r="3669" spans="1:15" x14ac:dyDescent="0.25">
      <c r="A3669" t="s">
        <v>1877</v>
      </c>
      <c r="B3669"/>
      <c r="C3669" t="s">
        <v>77</v>
      </c>
      <c r="D3669" s="29">
        <v>34</v>
      </c>
      <c r="E3669" s="29" t="s">
        <v>104</v>
      </c>
      <c r="F3669" t="s">
        <v>105</v>
      </c>
      <c r="G3669" s="29">
        <v>1</v>
      </c>
      <c r="H3669" s="29">
        <v>1</v>
      </c>
      <c r="I3669" s="68">
        <v>0.17</v>
      </c>
      <c r="K3669" t="s">
        <v>106</v>
      </c>
      <c r="L3669" t="s">
        <v>5481</v>
      </c>
      <c r="M3669" s="66" t="s">
        <v>6906</v>
      </c>
      <c r="O3669" t="str">
        <f t="shared" si="57"/>
        <v/>
      </c>
    </row>
    <row r="3670" spans="1:15" x14ac:dyDescent="0.25">
      <c r="A3670" t="s">
        <v>1877</v>
      </c>
      <c r="B3670"/>
      <c r="C3670" t="s">
        <v>35</v>
      </c>
      <c r="D3670" s="29">
        <v>64</v>
      </c>
      <c r="E3670" s="29" t="s">
        <v>108</v>
      </c>
      <c r="F3670" t="s">
        <v>105</v>
      </c>
      <c r="G3670" s="29">
        <v>1</v>
      </c>
      <c r="H3670" s="29">
        <v>1</v>
      </c>
      <c r="I3670" s="68">
        <v>0.32</v>
      </c>
      <c r="K3670" t="s">
        <v>106</v>
      </c>
      <c r="L3670" t="s">
        <v>5481</v>
      </c>
      <c r="M3670" s="66"/>
      <c r="O3670" t="str">
        <f t="shared" si="57"/>
        <v/>
      </c>
    </row>
    <row r="3671" spans="1:15" x14ac:dyDescent="0.25">
      <c r="A3671" t="s">
        <v>1877</v>
      </c>
      <c r="B3671"/>
      <c r="C3671" t="s">
        <v>47</v>
      </c>
      <c r="D3671" s="29">
        <v>64</v>
      </c>
      <c r="E3671" s="29" t="s">
        <v>109</v>
      </c>
      <c r="F3671" t="s">
        <v>105</v>
      </c>
      <c r="G3671" s="29">
        <v>1</v>
      </c>
      <c r="H3671" s="29">
        <v>1</v>
      </c>
      <c r="I3671" s="68">
        <v>0.32</v>
      </c>
      <c r="K3671" t="s">
        <v>106</v>
      </c>
      <c r="L3671" t="s">
        <v>5481</v>
      </c>
      <c r="M3671" s="66"/>
      <c r="O3671" t="str">
        <f t="shared" si="57"/>
        <v/>
      </c>
    </row>
    <row r="3672" spans="1:15" x14ac:dyDescent="0.25">
      <c r="A3672" t="s">
        <v>1310</v>
      </c>
      <c r="C3672" t="s">
        <v>35</v>
      </c>
      <c r="D3672" s="29">
        <v>64</v>
      </c>
      <c r="E3672" s="29" t="s">
        <v>108</v>
      </c>
      <c r="F3672" t="s">
        <v>105</v>
      </c>
      <c r="G3672" s="29">
        <v>2</v>
      </c>
      <c r="H3672" s="29">
        <v>1</v>
      </c>
      <c r="I3672" s="68">
        <v>0.64</v>
      </c>
      <c r="K3672" t="s">
        <v>150</v>
      </c>
      <c r="L3672" t="s">
        <v>5482</v>
      </c>
      <c r="M3672" s="66"/>
      <c r="O3672" t="str">
        <f t="shared" si="57"/>
        <v/>
      </c>
    </row>
    <row r="3673" spans="1:15" x14ac:dyDescent="0.25">
      <c r="A3673" t="s">
        <v>1310</v>
      </c>
      <c r="C3673" t="s">
        <v>46</v>
      </c>
      <c r="D3673" s="29">
        <v>96</v>
      </c>
      <c r="E3673" s="29" t="s">
        <v>111</v>
      </c>
      <c r="F3673" t="s">
        <v>105</v>
      </c>
      <c r="G3673" s="29">
        <v>1</v>
      </c>
      <c r="H3673" s="29">
        <v>1</v>
      </c>
      <c r="I3673" s="68">
        <v>0.48</v>
      </c>
      <c r="K3673" t="s">
        <v>150</v>
      </c>
      <c r="L3673" t="s">
        <v>5482</v>
      </c>
      <c r="M3673" s="66"/>
      <c r="O3673" t="str">
        <f t="shared" si="57"/>
        <v/>
      </c>
    </row>
    <row r="3674" spans="1:15" x14ac:dyDescent="0.25">
      <c r="A3674" t="s">
        <v>1310</v>
      </c>
      <c r="B3674" s="103">
        <v>4</v>
      </c>
      <c r="C3674" t="s">
        <v>77</v>
      </c>
      <c r="D3674" s="29">
        <v>64</v>
      </c>
      <c r="E3674" s="29" t="s">
        <v>104</v>
      </c>
      <c r="F3674" t="s">
        <v>105</v>
      </c>
      <c r="G3674" s="29">
        <v>2</v>
      </c>
      <c r="H3674" s="29">
        <v>1</v>
      </c>
      <c r="I3674" s="68">
        <v>0.64</v>
      </c>
      <c r="K3674" t="s">
        <v>150</v>
      </c>
      <c r="L3674" t="s">
        <v>5482</v>
      </c>
      <c r="M3674" s="66" t="s">
        <v>6906</v>
      </c>
      <c r="O3674" t="str">
        <f t="shared" si="57"/>
        <v/>
      </c>
    </row>
    <row r="3675" spans="1:15" x14ac:dyDescent="0.25">
      <c r="A3675" t="s">
        <v>2974</v>
      </c>
      <c r="B3675" s="103">
        <v>20</v>
      </c>
      <c r="C3675" t="s">
        <v>77</v>
      </c>
      <c r="D3675" s="29">
        <v>4</v>
      </c>
      <c r="E3675" s="29" t="s">
        <v>114</v>
      </c>
      <c r="F3675" t="s">
        <v>113</v>
      </c>
      <c r="G3675" s="29">
        <v>1</v>
      </c>
      <c r="H3675" s="29">
        <v>1</v>
      </c>
      <c r="I3675" s="68">
        <v>4</v>
      </c>
      <c r="K3675" t="s">
        <v>150</v>
      </c>
      <c r="L3675" t="s">
        <v>5483</v>
      </c>
      <c r="M3675" s="66" t="s">
        <v>6906</v>
      </c>
      <c r="O3675" t="str">
        <f t="shared" si="57"/>
        <v/>
      </c>
    </row>
    <row r="3676" spans="1:15" x14ac:dyDescent="0.25">
      <c r="A3676" t="s">
        <v>2974</v>
      </c>
      <c r="B3676" s="103">
        <v>20</v>
      </c>
      <c r="C3676" t="s">
        <v>35</v>
      </c>
      <c r="D3676" s="29">
        <v>96</v>
      </c>
      <c r="E3676" s="29" t="s">
        <v>108</v>
      </c>
      <c r="F3676" t="s">
        <v>105</v>
      </c>
      <c r="G3676" s="29">
        <v>4</v>
      </c>
      <c r="H3676" s="29">
        <v>1</v>
      </c>
      <c r="I3676" s="68">
        <v>1.92</v>
      </c>
      <c r="K3676" t="s">
        <v>150</v>
      </c>
      <c r="L3676" t="s">
        <v>5483</v>
      </c>
      <c r="M3676" s="66"/>
      <c r="O3676" t="str">
        <f t="shared" si="57"/>
        <v/>
      </c>
    </row>
    <row r="3677" spans="1:15" x14ac:dyDescent="0.25">
      <c r="A3677" t="s">
        <v>2974</v>
      </c>
      <c r="B3677" s="103">
        <v>20</v>
      </c>
      <c r="C3677" t="s">
        <v>46</v>
      </c>
      <c r="D3677" s="29">
        <v>64</v>
      </c>
      <c r="E3677" s="29" t="s">
        <v>111</v>
      </c>
      <c r="F3677" t="s">
        <v>105</v>
      </c>
      <c r="G3677" s="29">
        <v>1</v>
      </c>
      <c r="H3677" s="29">
        <v>1</v>
      </c>
      <c r="I3677" s="68">
        <v>0.32</v>
      </c>
      <c r="K3677" t="s">
        <v>150</v>
      </c>
      <c r="L3677" t="s">
        <v>5483</v>
      </c>
      <c r="M3677" s="66"/>
      <c r="O3677" t="str">
        <f t="shared" si="57"/>
        <v/>
      </c>
    </row>
    <row r="3678" spans="1:15" x14ac:dyDescent="0.25">
      <c r="A3678" t="s">
        <v>3031</v>
      </c>
      <c r="B3678"/>
      <c r="C3678" t="s">
        <v>77</v>
      </c>
      <c r="D3678" s="29">
        <v>4</v>
      </c>
      <c r="E3678" s="29" t="s">
        <v>114</v>
      </c>
      <c r="F3678" t="s">
        <v>113</v>
      </c>
      <c r="G3678" s="29">
        <v>1</v>
      </c>
      <c r="H3678" s="29">
        <v>1</v>
      </c>
      <c r="I3678" s="68">
        <v>4</v>
      </c>
      <c r="K3678" t="s">
        <v>106</v>
      </c>
      <c r="L3678" t="s">
        <v>5484</v>
      </c>
      <c r="M3678" s="66" t="s">
        <v>6906</v>
      </c>
      <c r="O3678" t="str">
        <f t="shared" si="57"/>
        <v/>
      </c>
    </row>
    <row r="3679" spans="1:15" x14ac:dyDescent="0.25">
      <c r="A3679" t="s">
        <v>3031</v>
      </c>
      <c r="B3679"/>
      <c r="C3679" t="s">
        <v>35</v>
      </c>
      <c r="D3679" s="29">
        <v>96</v>
      </c>
      <c r="E3679" s="29" t="s">
        <v>108</v>
      </c>
      <c r="F3679" t="s">
        <v>105</v>
      </c>
      <c r="G3679" s="29">
        <v>3</v>
      </c>
      <c r="H3679" s="29">
        <v>1</v>
      </c>
      <c r="I3679" s="68">
        <v>1.44</v>
      </c>
      <c r="K3679" t="s">
        <v>106</v>
      </c>
      <c r="L3679" t="s">
        <v>5484</v>
      </c>
      <c r="M3679" s="66"/>
      <c r="O3679" t="str">
        <f t="shared" si="57"/>
        <v/>
      </c>
    </row>
    <row r="3680" spans="1:15" x14ac:dyDescent="0.25">
      <c r="A3680" t="s">
        <v>3031</v>
      </c>
      <c r="B3680"/>
      <c r="C3680" t="s">
        <v>46</v>
      </c>
      <c r="D3680" s="29">
        <v>96</v>
      </c>
      <c r="E3680" s="29" t="s">
        <v>111</v>
      </c>
      <c r="F3680" t="s">
        <v>105</v>
      </c>
      <c r="G3680" s="29">
        <v>1</v>
      </c>
      <c r="H3680" s="29">
        <v>1</v>
      </c>
      <c r="I3680" s="68">
        <v>0.48</v>
      </c>
      <c r="K3680" t="s">
        <v>106</v>
      </c>
      <c r="L3680" t="s">
        <v>5484</v>
      </c>
      <c r="M3680" s="66"/>
      <c r="O3680" t="str">
        <f t="shared" si="57"/>
        <v/>
      </c>
    </row>
    <row r="3681" spans="1:15" x14ac:dyDescent="0.25">
      <c r="A3681" t="s">
        <v>541</v>
      </c>
      <c r="B3681"/>
      <c r="C3681" t="s">
        <v>35</v>
      </c>
      <c r="D3681" s="29">
        <v>64</v>
      </c>
      <c r="E3681" s="29" t="s">
        <v>108</v>
      </c>
      <c r="F3681" t="s">
        <v>105</v>
      </c>
      <c r="G3681" s="29">
        <v>1</v>
      </c>
      <c r="H3681" s="29">
        <v>1</v>
      </c>
      <c r="I3681" s="68">
        <v>0.32</v>
      </c>
      <c r="K3681" t="s">
        <v>106</v>
      </c>
      <c r="L3681" t="s">
        <v>5485</v>
      </c>
      <c r="M3681" s="66"/>
      <c r="O3681" t="str">
        <f t="shared" si="57"/>
        <v/>
      </c>
    </row>
    <row r="3682" spans="1:15" x14ac:dyDescent="0.25">
      <c r="A3682" t="s">
        <v>541</v>
      </c>
      <c r="B3682"/>
      <c r="C3682" t="s">
        <v>46</v>
      </c>
      <c r="D3682" s="29">
        <v>64</v>
      </c>
      <c r="E3682" s="29" t="s">
        <v>111</v>
      </c>
      <c r="F3682" t="s">
        <v>105</v>
      </c>
      <c r="G3682" s="29">
        <v>1</v>
      </c>
      <c r="H3682" s="29">
        <v>1</v>
      </c>
      <c r="I3682" s="68">
        <v>0.32</v>
      </c>
      <c r="K3682" t="s">
        <v>106</v>
      </c>
      <c r="L3682" t="s">
        <v>5485</v>
      </c>
      <c r="M3682" s="66"/>
      <c r="O3682" t="str">
        <f t="shared" si="57"/>
        <v/>
      </c>
    </row>
    <row r="3683" spans="1:15" x14ac:dyDescent="0.25">
      <c r="A3683" t="s">
        <v>541</v>
      </c>
      <c r="B3683"/>
      <c r="C3683" t="s">
        <v>77</v>
      </c>
      <c r="D3683" s="29">
        <v>34</v>
      </c>
      <c r="E3683" s="29" t="s">
        <v>104</v>
      </c>
      <c r="F3683" t="s">
        <v>105</v>
      </c>
      <c r="G3683" s="29">
        <v>1</v>
      </c>
      <c r="H3683" s="29">
        <v>1</v>
      </c>
      <c r="I3683" s="68">
        <v>0.17</v>
      </c>
      <c r="K3683" t="s">
        <v>106</v>
      </c>
      <c r="L3683" t="s">
        <v>5485</v>
      </c>
      <c r="M3683" s="66" t="s">
        <v>6906</v>
      </c>
      <c r="O3683" t="str">
        <f t="shared" si="57"/>
        <v/>
      </c>
    </row>
    <row r="3684" spans="1:15" x14ac:dyDescent="0.25">
      <c r="A3684" t="s">
        <v>151</v>
      </c>
      <c r="B3684"/>
      <c r="C3684" t="s">
        <v>35</v>
      </c>
      <c r="D3684" s="29">
        <v>34</v>
      </c>
      <c r="E3684" s="29" t="s">
        <v>108</v>
      </c>
      <c r="F3684" t="s">
        <v>105</v>
      </c>
      <c r="G3684" s="29">
        <v>1</v>
      </c>
      <c r="H3684" s="29">
        <v>1</v>
      </c>
      <c r="I3684" s="68">
        <v>0.17</v>
      </c>
      <c r="K3684" t="s">
        <v>106</v>
      </c>
      <c r="L3684" t="s">
        <v>5486</v>
      </c>
      <c r="M3684" s="66"/>
      <c r="O3684" t="str">
        <f t="shared" si="57"/>
        <v/>
      </c>
    </row>
    <row r="3685" spans="1:15" x14ac:dyDescent="0.25">
      <c r="A3685" t="s">
        <v>151</v>
      </c>
      <c r="B3685"/>
      <c r="C3685" t="s">
        <v>46</v>
      </c>
      <c r="D3685" s="29">
        <v>64</v>
      </c>
      <c r="E3685" s="29" t="s">
        <v>111</v>
      </c>
      <c r="F3685" t="s">
        <v>105</v>
      </c>
      <c r="G3685" s="29">
        <v>1</v>
      </c>
      <c r="H3685" s="29">
        <v>1</v>
      </c>
      <c r="I3685" s="68">
        <v>0.32</v>
      </c>
      <c r="K3685" t="s">
        <v>106</v>
      </c>
      <c r="L3685" t="s">
        <v>5486</v>
      </c>
      <c r="M3685" s="66"/>
      <c r="O3685" t="str">
        <f t="shared" si="57"/>
        <v/>
      </c>
    </row>
    <row r="3686" spans="1:15" x14ac:dyDescent="0.25">
      <c r="A3686" t="s">
        <v>151</v>
      </c>
      <c r="B3686"/>
      <c r="C3686" t="s">
        <v>77</v>
      </c>
      <c r="D3686" s="29">
        <v>34</v>
      </c>
      <c r="E3686" s="29" t="s">
        <v>104</v>
      </c>
      <c r="F3686" t="s">
        <v>105</v>
      </c>
      <c r="G3686" s="29">
        <v>1</v>
      </c>
      <c r="H3686" s="29">
        <v>1</v>
      </c>
      <c r="I3686" s="68">
        <v>0.17</v>
      </c>
      <c r="K3686" t="s">
        <v>106</v>
      </c>
      <c r="L3686" t="s">
        <v>5486</v>
      </c>
      <c r="M3686" s="66" t="s">
        <v>6906</v>
      </c>
      <c r="O3686" t="str">
        <f t="shared" si="57"/>
        <v/>
      </c>
    </row>
    <row r="3687" spans="1:15" x14ac:dyDescent="0.25">
      <c r="A3687" t="s">
        <v>151</v>
      </c>
      <c r="B3687"/>
      <c r="C3687" t="s">
        <v>77</v>
      </c>
      <c r="D3687" s="29">
        <v>34</v>
      </c>
      <c r="E3687" s="29" t="s">
        <v>104</v>
      </c>
      <c r="F3687" t="s">
        <v>105</v>
      </c>
      <c r="G3687" s="29">
        <v>1</v>
      </c>
      <c r="H3687" s="29">
        <v>3</v>
      </c>
      <c r="I3687" s="68">
        <v>0.51</v>
      </c>
      <c r="K3687" t="s">
        <v>106</v>
      </c>
      <c r="L3687" t="s">
        <v>5486</v>
      </c>
      <c r="M3687" s="66" t="s">
        <v>6906</v>
      </c>
      <c r="O3687" t="str">
        <f t="shared" si="57"/>
        <v/>
      </c>
    </row>
    <row r="3688" spans="1:15" x14ac:dyDescent="0.25">
      <c r="A3688" t="s">
        <v>2975</v>
      </c>
      <c r="B3688" s="103">
        <v>20</v>
      </c>
      <c r="C3688" t="s">
        <v>77</v>
      </c>
      <c r="D3688" s="29">
        <v>4</v>
      </c>
      <c r="E3688" s="29" t="s">
        <v>114</v>
      </c>
      <c r="F3688" t="s">
        <v>113</v>
      </c>
      <c r="G3688" s="29">
        <v>1</v>
      </c>
      <c r="H3688" s="29">
        <v>2</v>
      </c>
      <c r="I3688" s="68">
        <v>8</v>
      </c>
      <c r="K3688" t="s">
        <v>150</v>
      </c>
      <c r="L3688" t="s">
        <v>5487</v>
      </c>
      <c r="M3688" s="66" t="s">
        <v>6906</v>
      </c>
      <c r="O3688" t="str">
        <f t="shared" si="57"/>
        <v/>
      </c>
    </row>
    <row r="3689" spans="1:15" x14ac:dyDescent="0.25">
      <c r="A3689" t="s">
        <v>2975</v>
      </c>
      <c r="B3689" s="103">
        <v>20</v>
      </c>
      <c r="C3689" t="s">
        <v>35</v>
      </c>
      <c r="D3689" s="29">
        <v>96</v>
      </c>
      <c r="E3689" s="29" t="s">
        <v>108</v>
      </c>
      <c r="F3689" t="s">
        <v>105</v>
      </c>
      <c r="G3689" s="29">
        <v>3</v>
      </c>
      <c r="H3689" s="29">
        <v>2</v>
      </c>
      <c r="I3689" s="68">
        <v>2.88</v>
      </c>
      <c r="K3689" t="s">
        <v>150</v>
      </c>
      <c r="L3689" t="s">
        <v>5487</v>
      </c>
      <c r="M3689" s="66"/>
      <c r="O3689" t="str">
        <f t="shared" si="57"/>
        <v/>
      </c>
    </row>
    <row r="3690" spans="1:15" x14ac:dyDescent="0.25">
      <c r="A3690" t="s">
        <v>2975</v>
      </c>
      <c r="B3690" s="103">
        <v>20</v>
      </c>
      <c r="C3690" t="s">
        <v>46</v>
      </c>
      <c r="D3690" s="29">
        <v>64</v>
      </c>
      <c r="E3690" s="29" t="s">
        <v>111</v>
      </c>
      <c r="F3690" t="s">
        <v>105</v>
      </c>
      <c r="G3690" s="29">
        <v>1</v>
      </c>
      <c r="H3690" s="29">
        <v>1</v>
      </c>
      <c r="I3690" s="68">
        <v>0.32</v>
      </c>
      <c r="K3690" t="s">
        <v>150</v>
      </c>
      <c r="L3690" t="s">
        <v>5487</v>
      </c>
      <c r="M3690" s="66"/>
      <c r="O3690" t="str">
        <f t="shared" si="57"/>
        <v/>
      </c>
    </row>
    <row r="3691" spans="1:15" x14ac:dyDescent="0.25">
      <c r="A3691" t="s">
        <v>3131</v>
      </c>
      <c r="B3691" s="103">
        <v>4</v>
      </c>
      <c r="C3691" t="s">
        <v>77</v>
      </c>
      <c r="D3691" s="29">
        <v>1</v>
      </c>
      <c r="E3691" s="29" t="s">
        <v>114</v>
      </c>
      <c r="F3691" t="s">
        <v>113</v>
      </c>
      <c r="G3691" s="29">
        <v>1</v>
      </c>
      <c r="H3691" s="29">
        <v>2</v>
      </c>
      <c r="I3691" s="68">
        <v>2</v>
      </c>
      <c r="K3691" t="s">
        <v>150</v>
      </c>
      <c r="L3691" t="s">
        <v>5488</v>
      </c>
      <c r="M3691" s="66" t="s">
        <v>6906</v>
      </c>
      <c r="O3691" t="str">
        <f t="shared" si="57"/>
        <v/>
      </c>
    </row>
    <row r="3692" spans="1:15" x14ac:dyDescent="0.25">
      <c r="A3692" t="s">
        <v>3131</v>
      </c>
      <c r="B3692" s="103">
        <v>4</v>
      </c>
      <c r="C3692" t="s">
        <v>35</v>
      </c>
      <c r="D3692" s="29">
        <v>96</v>
      </c>
      <c r="E3692" s="29" t="s">
        <v>108</v>
      </c>
      <c r="F3692" t="s">
        <v>105</v>
      </c>
      <c r="G3692" s="29">
        <v>4</v>
      </c>
      <c r="H3692" s="29">
        <v>1</v>
      </c>
      <c r="I3692" s="68">
        <v>1.92</v>
      </c>
      <c r="K3692" t="s">
        <v>150</v>
      </c>
      <c r="L3692" t="s">
        <v>5488</v>
      </c>
      <c r="M3692" s="66"/>
      <c r="O3692" t="str">
        <f t="shared" si="57"/>
        <v/>
      </c>
    </row>
    <row r="3693" spans="1:15" x14ac:dyDescent="0.25">
      <c r="A3693" t="s">
        <v>3131</v>
      </c>
      <c r="B3693" s="103">
        <v>4</v>
      </c>
      <c r="C3693" t="s">
        <v>46</v>
      </c>
      <c r="D3693" s="29">
        <v>64</v>
      </c>
      <c r="E3693" s="29" t="s">
        <v>111</v>
      </c>
      <c r="F3693" t="s">
        <v>105</v>
      </c>
      <c r="G3693" s="29">
        <v>1</v>
      </c>
      <c r="H3693" s="29">
        <v>1</v>
      </c>
      <c r="I3693" s="68">
        <v>0.32</v>
      </c>
      <c r="K3693" t="s">
        <v>150</v>
      </c>
      <c r="L3693" t="s">
        <v>5488</v>
      </c>
      <c r="M3693" s="66"/>
      <c r="O3693" t="str">
        <f t="shared" si="57"/>
        <v/>
      </c>
    </row>
    <row r="3694" spans="1:15" x14ac:dyDescent="0.25">
      <c r="A3694" t="s">
        <v>1355</v>
      </c>
      <c r="C3694" t="s">
        <v>35</v>
      </c>
      <c r="D3694" s="29">
        <v>2</v>
      </c>
      <c r="E3694" s="29" t="s">
        <v>112</v>
      </c>
      <c r="F3694" t="s">
        <v>113</v>
      </c>
      <c r="G3694" s="29">
        <v>1</v>
      </c>
      <c r="H3694" s="29">
        <v>2</v>
      </c>
      <c r="I3694" s="68">
        <v>4</v>
      </c>
      <c r="K3694" t="s">
        <v>150</v>
      </c>
      <c r="L3694" t="s">
        <v>5489</v>
      </c>
      <c r="M3694" s="66"/>
      <c r="O3694" t="str">
        <f t="shared" si="57"/>
        <v/>
      </c>
    </row>
    <row r="3695" spans="1:15" x14ac:dyDescent="0.25">
      <c r="A3695" t="s">
        <v>1355</v>
      </c>
      <c r="B3695" s="103">
        <v>20</v>
      </c>
      <c r="C3695" t="s">
        <v>77</v>
      </c>
      <c r="D3695" s="29">
        <v>2</v>
      </c>
      <c r="E3695" s="29" t="s">
        <v>616</v>
      </c>
      <c r="F3695" t="s">
        <v>113</v>
      </c>
      <c r="G3695" s="29">
        <v>1</v>
      </c>
      <c r="H3695" s="29">
        <v>2</v>
      </c>
      <c r="I3695" s="68">
        <v>4</v>
      </c>
      <c r="K3695" t="s">
        <v>150</v>
      </c>
      <c r="L3695" t="s">
        <v>5489</v>
      </c>
      <c r="M3695" s="66" t="s">
        <v>6906</v>
      </c>
      <c r="O3695" t="str">
        <f t="shared" si="57"/>
        <v/>
      </c>
    </row>
    <row r="3696" spans="1:15" x14ac:dyDescent="0.25">
      <c r="A3696" t="s">
        <v>1752</v>
      </c>
      <c r="B3696"/>
      <c r="C3696" t="s">
        <v>77</v>
      </c>
      <c r="D3696" s="29">
        <v>4</v>
      </c>
      <c r="E3696" s="29" t="s">
        <v>114</v>
      </c>
      <c r="F3696" t="s">
        <v>113</v>
      </c>
      <c r="G3696" s="29">
        <v>1</v>
      </c>
      <c r="H3696" s="29">
        <v>2</v>
      </c>
      <c r="I3696" s="68">
        <v>8</v>
      </c>
      <c r="K3696" t="s">
        <v>106</v>
      </c>
      <c r="L3696" t="s">
        <v>5490</v>
      </c>
      <c r="M3696" s="66" t="s">
        <v>6906</v>
      </c>
      <c r="O3696" t="str">
        <f t="shared" si="57"/>
        <v/>
      </c>
    </row>
    <row r="3697" spans="1:15" x14ac:dyDescent="0.25">
      <c r="A3697" t="s">
        <v>1752</v>
      </c>
      <c r="B3697"/>
      <c r="C3697" t="s">
        <v>35</v>
      </c>
      <c r="D3697" s="29">
        <v>4</v>
      </c>
      <c r="E3697" s="29" t="s">
        <v>112</v>
      </c>
      <c r="F3697" t="s">
        <v>113</v>
      </c>
      <c r="G3697" s="29">
        <v>1</v>
      </c>
      <c r="H3697" s="29">
        <v>2</v>
      </c>
      <c r="I3697" s="68">
        <v>8</v>
      </c>
      <c r="K3697" t="s">
        <v>106</v>
      </c>
      <c r="L3697" t="s">
        <v>5490</v>
      </c>
      <c r="M3697" s="66"/>
      <c r="O3697" t="str">
        <f t="shared" si="57"/>
        <v/>
      </c>
    </row>
    <row r="3698" spans="1:15" x14ac:dyDescent="0.25">
      <c r="A3698" t="s">
        <v>1752</v>
      </c>
      <c r="B3698"/>
      <c r="C3698" t="s">
        <v>47</v>
      </c>
      <c r="D3698" s="29">
        <v>64</v>
      </c>
      <c r="E3698" s="29" t="s">
        <v>109</v>
      </c>
      <c r="F3698" t="s">
        <v>105</v>
      </c>
      <c r="G3698" s="29">
        <v>1</v>
      </c>
      <c r="H3698" s="29">
        <v>3</v>
      </c>
      <c r="I3698" s="68">
        <v>0.96</v>
      </c>
      <c r="K3698" t="s">
        <v>106</v>
      </c>
      <c r="L3698" t="s">
        <v>5490</v>
      </c>
      <c r="M3698" s="66"/>
      <c r="O3698" t="str">
        <f t="shared" si="57"/>
        <v/>
      </c>
    </row>
    <row r="3699" spans="1:15" x14ac:dyDescent="0.25">
      <c r="A3699" t="s">
        <v>1741</v>
      </c>
      <c r="B3699"/>
      <c r="C3699" t="s">
        <v>77</v>
      </c>
      <c r="D3699" s="29">
        <v>20</v>
      </c>
      <c r="E3699" s="29" t="s">
        <v>157</v>
      </c>
      <c r="F3699" t="s">
        <v>113</v>
      </c>
      <c r="G3699" s="29">
        <v>1</v>
      </c>
      <c r="H3699" s="29">
        <v>0</v>
      </c>
      <c r="I3699" s="68">
        <v>0</v>
      </c>
      <c r="K3699" t="s">
        <v>106</v>
      </c>
      <c r="L3699" t="s">
        <v>5491</v>
      </c>
      <c r="M3699" s="66" t="s">
        <v>6906</v>
      </c>
      <c r="O3699" t="str">
        <f t="shared" si="57"/>
        <v/>
      </c>
    </row>
    <row r="3700" spans="1:15" x14ac:dyDescent="0.25">
      <c r="A3700" t="s">
        <v>1878</v>
      </c>
      <c r="B3700"/>
      <c r="C3700" t="s">
        <v>77</v>
      </c>
      <c r="D3700" s="29">
        <v>2</v>
      </c>
      <c r="E3700" s="29" t="s">
        <v>114</v>
      </c>
      <c r="F3700" t="s">
        <v>113</v>
      </c>
      <c r="G3700" s="29">
        <v>1</v>
      </c>
      <c r="H3700" s="29">
        <v>1</v>
      </c>
      <c r="I3700" s="68">
        <v>2</v>
      </c>
      <c r="K3700" t="s">
        <v>106</v>
      </c>
      <c r="L3700" t="s">
        <v>4059</v>
      </c>
      <c r="M3700" s="66" t="s">
        <v>6920</v>
      </c>
      <c r="O3700" t="str">
        <f t="shared" si="57"/>
        <v/>
      </c>
    </row>
    <row r="3701" spans="1:15" x14ac:dyDescent="0.25">
      <c r="A3701" t="s">
        <v>1878</v>
      </c>
      <c r="B3701"/>
      <c r="C3701" t="s">
        <v>35</v>
      </c>
      <c r="D3701" s="29">
        <v>2</v>
      </c>
      <c r="E3701" s="29" t="s">
        <v>112</v>
      </c>
      <c r="F3701" t="s">
        <v>113</v>
      </c>
      <c r="G3701" s="29">
        <v>1</v>
      </c>
      <c r="H3701" s="29">
        <v>1</v>
      </c>
      <c r="I3701" s="68">
        <v>2</v>
      </c>
      <c r="K3701" t="s">
        <v>106</v>
      </c>
      <c r="L3701" t="s">
        <v>4059</v>
      </c>
      <c r="M3701" s="66"/>
      <c r="O3701" t="str">
        <f t="shared" si="57"/>
        <v/>
      </c>
    </row>
    <row r="3702" spans="1:15" x14ac:dyDescent="0.25">
      <c r="A3702" t="s">
        <v>1340</v>
      </c>
      <c r="C3702" t="s">
        <v>35</v>
      </c>
      <c r="D3702" s="29">
        <v>3</v>
      </c>
      <c r="E3702" s="29" t="s">
        <v>112</v>
      </c>
      <c r="F3702" t="s">
        <v>113</v>
      </c>
      <c r="G3702" s="29">
        <v>1</v>
      </c>
      <c r="H3702" s="29">
        <v>2</v>
      </c>
      <c r="I3702" s="68">
        <v>6</v>
      </c>
      <c r="K3702" t="s">
        <v>150</v>
      </c>
      <c r="L3702" t="s">
        <v>5492</v>
      </c>
      <c r="M3702" s="66"/>
      <c r="O3702" t="str">
        <f t="shared" si="57"/>
        <v/>
      </c>
    </row>
    <row r="3703" spans="1:15" x14ac:dyDescent="0.25">
      <c r="A3703" t="s">
        <v>1340</v>
      </c>
      <c r="C3703" t="s">
        <v>46</v>
      </c>
      <c r="D3703" s="29">
        <v>64</v>
      </c>
      <c r="E3703" s="29" t="s">
        <v>111</v>
      </c>
      <c r="F3703" t="s">
        <v>105</v>
      </c>
      <c r="G3703" s="29">
        <v>1</v>
      </c>
      <c r="H3703" s="29">
        <v>1</v>
      </c>
      <c r="I3703" s="68">
        <v>0.32</v>
      </c>
      <c r="K3703" t="s">
        <v>150</v>
      </c>
      <c r="L3703" t="s">
        <v>5492</v>
      </c>
      <c r="M3703" s="66"/>
      <c r="O3703" t="str">
        <f t="shared" si="57"/>
        <v/>
      </c>
    </row>
    <row r="3704" spans="1:15" x14ac:dyDescent="0.25">
      <c r="A3704" t="s">
        <v>1340</v>
      </c>
      <c r="B3704" s="103">
        <v>27</v>
      </c>
      <c r="C3704" t="s">
        <v>77</v>
      </c>
      <c r="D3704" s="29">
        <v>2</v>
      </c>
      <c r="E3704" s="29" t="s">
        <v>616</v>
      </c>
      <c r="F3704" t="s">
        <v>113</v>
      </c>
      <c r="G3704" s="29">
        <v>2</v>
      </c>
      <c r="H3704" s="29">
        <v>2</v>
      </c>
      <c r="I3704" s="68">
        <v>8</v>
      </c>
      <c r="K3704" t="s">
        <v>150</v>
      </c>
      <c r="L3704" t="s">
        <v>5492</v>
      </c>
      <c r="M3704" s="66" t="s">
        <v>6906</v>
      </c>
      <c r="O3704" t="str">
        <f t="shared" si="57"/>
        <v/>
      </c>
    </row>
    <row r="3705" spans="1:15" x14ac:dyDescent="0.25">
      <c r="A3705" t="s">
        <v>1886</v>
      </c>
      <c r="B3705"/>
      <c r="C3705" t="s">
        <v>77</v>
      </c>
      <c r="D3705" s="29">
        <v>4</v>
      </c>
      <c r="E3705" s="29" t="s">
        <v>114</v>
      </c>
      <c r="F3705" t="s">
        <v>113</v>
      </c>
      <c r="G3705" s="29">
        <v>1</v>
      </c>
      <c r="H3705" s="29">
        <v>2</v>
      </c>
      <c r="I3705" s="68">
        <v>8</v>
      </c>
      <c r="K3705" t="s">
        <v>106</v>
      </c>
      <c r="L3705" t="s">
        <v>4257</v>
      </c>
      <c r="M3705" s="66" t="s">
        <v>6920</v>
      </c>
      <c r="O3705" t="str">
        <f t="shared" si="57"/>
        <v/>
      </c>
    </row>
    <row r="3706" spans="1:15" x14ac:dyDescent="0.25">
      <c r="A3706" t="s">
        <v>1886</v>
      </c>
      <c r="B3706"/>
      <c r="C3706" t="s">
        <v>35</v>
      </c>
      <c r="D3706" s="29">
        <v>2</v>
      </c>
      <c r="E3706" s="29" t="s">
        <v>112</v>
      </c>
      <c r="F3706" t="s">
        <v>113</v>
      </c>
      <c r="G3706" s="29">
        <v>1</v>
      </c>
      <c r="H3706" s="29">
        <v>3</v>
      </c>
      <c r="I3706" s="68">
        <v>6</v>
      </c>
      <c r="K3706" t="s">
        <v>106</v>
      </c>
      <c r="L3706" t="s">
        <v>4257</v>
      </c>
      <c r="M3706" s="66"/>
      <c r="O3706" t="str">
        <f t="shared" si="57"/>
        <v/>
      </c>
    </row>
    <row r="3707" spans="1:15" x14ac:dyDescent="0.25">
      <c r="A3707" t="s">
        <v>1507</v>
      </c>
      <c r="B3707"/>
      <c r="C3707" t="s">
        <v>35</v>
      </c>
      <c r="D3707" s="29">
        <v>3</v>
      </c>
      <c r="E3707" s="29" t="s">
        <v>112</v>
      </c>
      <c r="F3707" t="s">
        <v>113</v>
      </c>
      <c r="G3707" s="29">
        <v>1</v>
      </c>
      <c r="H3707" s="29">
        <v>5</v>
      </c>
      <c r="I3707" s="68">
        <v>15</v>
      </c>
      <c r="K3707" t="s">
        <v>106</v>
      </c>
      <c r="L3707" t="s">
        <v>4494</v>
      </c>
      <c r="M3707" s="66"/>
      <c r="O3707" t="str">
        <f t="shared" si="57"/>
        <v/>
      </c>
    </row>
    <row r="3708" spans="1:15" x14ac:dyDescent="0.25">
      <c r="A3708" t="s">
        <v>1507</v>
      </c>
      <c r="B3708"/>
      <c r="C3708" t="s">
        <v>47</v>
      </c>
      <c r="D3708" s="29">
        <v>64</v>
      </c>
      <c r="E3708" s="29" t="s">
        <v>109</v>
      </c>
      <c r="F3708" t="s">
        <v>105</v>
      </c>
      <c r="G3708" s="29">
        <v>1</v>
      </c>
      <c r="H3708" s="29">
        <v>1</v>
      </c>
      <c r="I3708" s="68">
        <v>0.32</v>
      </c>
      <c r="K3708" t="s">
        <v>106</v>
      </c>
      <c r="L3708" t="s">
        <v>4494</v>
      </c>
      <c r="M3708" s="66"/>
      <c r="O3708" t="str">
        <f t="shared" si="57"/>
        <v/>
      </c>
    </row>
    <row r="3709" spans="1:15" x14ac:dyDescent="0.25">
      <c r="A3709" t="s">
        <v>1507</v>
      </c>
      <c r="B3709"/>
      <c r="C3709" t="s">
        <v>77</v>
      </c>
      <c r="D3709" s="29">
        <v>3</v>
      </c>
      <c r="E3709" s="29" t="s">
        <v>114</v>
      </c>
      <c r="F3709" t="s">
        <v>113</v>
      </c>
      <c r="G3709" s="29">
        <v>1</v>
      </c>
      <c r="H3709" s="29">
        <v>1</v>
      </c>
      <c r="I3709" s="68">
        <v>3</v>
      </c>
      <c r="K3709" t="s">
        <v>106</v>
      </c>
      <c r="L3709" t="s">
        <v>4117</v>
      </c>
      <c r="M3709" s="66" t="s">
        <v>6920</v>
      </c>
      <c r="O3709" t="str">
        <f t="shared" si="57"/>
        <v/>
      </c>
    </row>
    <row r="3710" spans="1:15" x14ac:dyDescent="0.25">
      <c r="A3710" t="s">
        <v>1895</v>
      </c>
      <c r="B3710"/>
      <c r="C3710" t="s">
        <v>77</v>
      </c>
      <c r="D3710" s="29">
        <v>2</v>
      </c>
      <c r="E3710" s="29" t="s">
        <v>114</v>
      </c>
      <c r="F3710" t="s">
        <v>113</v>
      </c>
      <c r="G3710" s="29">
        <v>1</v>
      </c>
      <c r="H3710" s="29">
        <v>3</v>
      </c>
      <c r="I3710" s="68">
        <v>6</v>
      </c>
      <c r="K3710" t="s">
        <v>106</v>
      </c>
      <c r="L3710" t="s">
        <v>4117</v>
      </c>
      <c r="M3710" s="66" t="s">
        <v>6920</v>
      </c>
      <c r="O3710" t="str">
        <f t="shared" si="57"/>
        <v/>
      </c>
    </row>
    <row r="3711" spans="1:15" x14ac:dyDescent="0.25">
      <c r="A3711" t="s">
        <v>1895</v>
      </c>
      <c r="B3711"/>
      <c r="C3711" t="s">
        <v>35</v>
      </c>
      <c r="D3711" s="29">
        <v>96</v>
      </c>
      <c r="E3711" s="29" t="s">
        <v>108</v>
      </c>
      <c r="F3711" t="s">
        <v>105</v>
      </c>
      <c r="G3711" s="29">
        <v>1</v>
      </c>
      <c r="H3711" s="29">
        <v>1</v>
      </c>
      <c r="I3711" s="68">
        <v>0.48</v>
      </c>
      <c r="K3711" t="s">
        <v>106</v>
      </c>
      <c r="L3711" t="s">
        <v>4117</v>
      </c>
      <c r="M3711" s="66"/>
      <c r="O3711" t="str">
        <f t="shared" si="57"/>
        <v/>
      </c>
    </row>
    <row r="3712" spans="1:15" x14ac:dyDescent="0.25">
      <c r="A3712" t="s">
        <v>1895</v>
      </c>
      <c r="B3712"/>
      <c r="C3712" t="s">
        <v>46</v>
      </c>
      <c r="D3712" s="29">
        <v>64</v>
      </c>
      <c r="E3712" s="29" t="s">
        <v>111</v>
      </c>
      <c r="F3712" t="s">
        <v>105</v>
      </c>
      <c r="G3712" s="29">
        <v>1</v>
      </c>
      <c r="H3712" s="29">
        <v>1</v>
      </c>
      <c r="I3712" s="68">
        <v>0.32</v>
      </c>
      <c r="K3712" t="s">
        <v>106</v>
      </c>
      <c r="L3712" t="s">
        <v>4117</v>
      </c>
      <c r="M3712" s="66"/>
      <c r="O3712" t="str">
        <f t="shared" si="57"/>
        <v/>
      </c>
    </row>
    <row r="3713" spans="1:15" x14ac:dyDescent="0.25">
      <c r="A3713" t="s">
        <v>979</v>
      </c>
      <c r="B3713"/>
      <c r="C3713" t="s">
        <v>35</v>
      </c>
      <c r="D3713" s="29">
        <v>4</v>
      </c>
      <c r="E3713" s="29" t="s">
        <v>112</v>
      </c>
      <c r="F3713" t="s">
        <v>113</v>
      </c>
      <c r="G3713" s="29">
        <v>1</v>
      </c>
      <c r="H3713" s="29">
        <v>1</v>
      </c>
      <c r="I3713" s="68">
        <v>4</v>
      </c>
      <c r="K3713" t="s">
        <v>106</v>
      </c>
      <c r="L3713" t="s">
        <v>5493</v>
      </c>
      <c r="M3713" s="66"/>
      <c r="O3713" t="str">
        <f t="shared" si="57"/>
        <v/>
      </c>
    </row>
    <row r="3714" spans="1:15" x14ac:dyDescent="0.25">
      <c r="A3714" t="s">
        <v>979</v>
      </c>
      <c r="B3714"/>
      <c r="C3714" t="s">
        <v>77</v>
      </c>
      <c r="D3714" s="29">
        <v>20</v>
      </c>
      <c r="E3714" s="29" t="s">
        <v>157</v>
      </c>
      <c r="F3714" t="s">
        <v>113</v>
      </c>
      <c r="G3714" s="29">
        <v>1</v>
      </c>
      <c r="H3714" s="29">
        <v>0</v>
      </c>
      <c r="I3714" s="68">
        <v>0</v>
      </c>
      <c r="K3714" t="s">
        <v>106</v>
      </c>
      <c r="L3714" t="s">
        <v>5493</v>
      </c>
      <c r="M3714" s="66" t="s">
        <v>6906</v>
      </c>
      <c r="O3714" t="str">
        <f t="shared" si="57"/>
        <v/>
      </c>
    </row>
    <row r="3715" spans="1:15" x14ac:dyDescent="0.25">
      <c r="A3715" t="s">
        <v>1450</v>
      </c>
      <c r="B3715"/>
      <c r="C3715" t="s">
        <v>35</v>
      </c>
      <c r="D3715" s="29">
        <v>96</v>
      </c>
      <c r="E3715" s="29" t="s">
        <v>108</v>
      </c>
      <c r="F3715" t="s">
        <v>105</v>
      </c>
      <c r="G3715" s="29">
        <v>1</v>
      </c>
      <c r="H3715" s="29">
        <v>1</v>
      </c>
      <c r="I3715" s="68">
        <v>0.48</v>
      </c>
      <c r="K3715" t="s">
        <v>106</v>
      </c>
      <c r="L3715" t="s">
        <v>5494</v>
      </c>
      <c r="M3715" s="66"/>
      <c r="O3715" t="str">
        <f t="shared" si="57"/>
        <v/>
      </c>
    </row>
    <row r="3716" spans="1:15" x14ac:dyDescent="0.25">
      <c r="A3716" t="s">
        <v>1450</v>
      </c>
      <c r="B3716"/>
      <c r="C3716" t="s">
        <v>77</v>
      </c>
      <c r="D3716" s="29">
        <v>96</v>
      </c>
      <c r="E3716" s="29" t="s">
        <v>104</v>
      </c>
      <c r="F3716" t="s">
        <v>105</v>
      </c>
      <c r="G3716" s="29">
        <v>1</v>
      </c>
      <c r="H3716" s="29">
        <v>1</v>
      </c>
      <c r="I3716" s="68">
        <v>0.48</v>
      </c>
      <c r="K3716" t="s">
        <v>106</v>
      </c>
      <c r="L3716" t="s">
        <v>5494</v>
      </c>
      <c r="M3716" s="66" t="s">
        <v>6906</v>
      </c>
      <c r="O3716" t="str">
        <f t="shared" si="57"/>
        <v/>
      </c>
    </row>
    <row r="3717" spans="1:15" x14ac:dyDescent="0.25">
      <c r="A3717" t="s">
        <v>1407</v>
      </c>
      <c r="B3717"/>
      <c r="C3717" t="s">
        <v>47</v>
      </c>
      <c r="D3717" s="29">
        <v>64</v>
      </c>
      <c r="E3717" s="29" t="s">
        <v>109</v>
      </c>
      <c r="F3717" t="s">
        <v>105</v>
      </c>
      <c r="G3717" s="29">
        <v>1</v>
      </c>
      <c r="H3717" s="29">
        <v>1</v>
      </c>
      <c r="I3717" s="68">
        <v>0.32</v>
      </c>
      <c r="K3717" t="s">
        <v>106</v>
      </c>
      <c r="L3717" t="s">
        <v>5495</v>
      </c>
      <c r="M3717" s="66"/>
      <c r="O3717" t="str">
        <f t="shared" si="57"/>
        <v/>
      </c>
    </row>
    <row r="3718" spans="1:15" x14ac:dyDescent="0.25">
      <c r="A3718" t="s">
        <v>1407</v>
      </c>
      <c r="B3718"/>
      <c r="C3718" t="s">
        <v>35</v>
      </c>
      <c r="D3718" s="29">
        <v>3</v>
      </c>
      <c r="E3718" s="29" t="s">
        <v>112</v>
      </c>
      <c r="F3718" t="s">
        <v>113</v>
      </c>
      <c r="G3718" s="29">
        <v>1</v>
      </c>
      <c r="H3718" s="29">
        <v>1</v>
      </c>
      <c r="I3718" s="68">
        <v>3</v>
      </c>
      <c r="K3718" t="s">
        <v>106</v>
      </c>
      <c r="L3718" t="s">
        <v>5495</v>
      </c>
      <c r="M3718" s="66"/>
      <c r="O3718" t="str">
        <f t="shared" si="57"/>
        <v/>
      </c>
    </row>
    <row r="3719" spans="1:15" x14ac:dyDescent="0.25">
      <c r="A3719" t="s">
        <v>1407</v>
      </c>
      <c r="B3719"/>
      <c r="C3719" t="s">
        <v>77</v>
      </c>
      <c r="D3719" s="29">
        <v>3</v>
      </c>
      <c r="E3719" s="29" t="s">
        <v>114</v>
      </c>
      <c r="F3719" t="s">
        <v>113</v>
      </c>
      <c r="G3719" s="29">
        <v>1</v>
      </c>
      <c r="H3719" s="29">
        <v>1</v>
      </c>
      <c r="I3719" s="68">
        <v>3</v>
      </c>
      <c r="K3719" t="s">
        <v>106</v>
      </c>
      <c r="L3719" t="s">
        <v>5495</v>
      </c>
      <c r="M3719" s="66" t="s">
        <v>6906</v>
      </c>
      <c r="O3719" t="str">
        <f t="shared" si="57"/>
        <v/>
      </c>
    </row>
    <row r="3720" spans="1:15" x14ac:dyDescent="0.25">
      <c r="A3720" t="s">
        <v>751</v>
      </c>
      <c r="B3720"/>
      <c r="C3720" t="s">
        <v>35</v>
      </c>
      <c r="D3720" s="29">
        <v>96</v>
      </c>
      <c r="E3720" s="29" t="s">
        <v>108</v>
      </c>
      <c r="F3720" t="s">
        <v>105</v>
      </c>
      <c r="G3720" s="29">
        <v>6</v>
      </c>
      <c r="H3720" s="29">
        <v>1</v>
      </c>
      <c r="I3720" s="68">
        <v>2.88</v>
      </c>
      <c r="K3720" t="s">
        <v>106</v>
      </c>
      <c r="L3720" t="s">
        <v>5496</v>
      </c>
      <c r="M3720" s="66"/>
      <c r="O3720" t="str">
        <f t="shared" si="57"/>
        <v/>
      </c>
    </row>
    <row r="3721" spans="1:15" x14ac:dyDescent="0.25">
      <c r="A3721" t="s">
        <v>390</v>
      </c>
      <c r="C3721" t="s">
        <v>35</v>
      </c>
      <c r="D3721" s="29">
        <v>96</v>
      </c>
      <c r="E3721" s="29" t="s">
        <v>108</v>
      </c>
      <c r="F3721" t="s">
        <v>105</v>
      </c>
      <c r="G3721" s="29">
        <v>3</v>
      </c>
      <c r="H3721" s="29">
        <v>1</v>
      </c>
      <c r="I3721" s="68">
        <v>1.44</v>
      </c>
      <c r="K3721" t="s">
        <v>150</v>
      </c>
      <c r="L3721" t="s">
        <v>4050</v>
      </c>
      <c r="M3721" s="66"/>
      <c r="O3721" t="str">
        <f t="shared" ref="O3721:O3784" si="58">TRIM(N3721)</f>
        <v/>
      </c>
    </row>
    <row r="3722" spans="1:15" x14ac:dyDescent="0.25">
      <c r="A3722" t="s">
        <v>390</v>
      </c>
      <c r="C3722" t="s">
        <v>46</v>
      </c>
      <c r="D3722" s="29">
        <v>64</v>
      </c>
      <c r="E3722" s="29" t="s">
        <v>111</v>
      </c>
      <c r="F3722" t="s">
        <v>105</v>
      </c>
      <c r="G3722" s="29">
        <v>1</v>
      </c>
      <c r="H3722" s="29">
        <v>1</v>
      </c>
      <c r="I3722" s="68">
        <v>0.32</v>
      </c>
      <c r="K3722" t="s">
        <v>150</v>
      </c>
      <c r="L3722" t="s">
        <v>4050</v>
      </c>
      <c r="M3722" s="66"/>
      <c r="O3722" t="str">
        <f t="shared" si="58"/>
        <v/>
      </c>
    </row>
    <row r="3723" spans="1:15" x14ac:dyDescent="0.25">
      <c r="A3723" t="s">
        <v>390</v>
      </c>
      <c r="B3723" s="103">
        <v>10</v>
      </c>
      <c r="C3723" t="s">
        <v>77</v>
      </c>
      <c r="D3723" s="29">
        <v>2</v>
      </c>
      <c r="E3723" s="29" t="s">
        <v>114</v>
      </c>
      <c r="F3723" t="s">
        <v>113</v>
      </c>
      <c r="G3723" s="29">
        <v>1</v>
      </c>
      <c r="H3723" s="29">
        <v>1</v>
      </c>
      <c r="I3723" s="68">
        <v>2</v>
      </c>
      <c r="K3723" t="s">
        <v>150</v>
      </c>
      <c r="L3723" t="s">
        <v>4050</v>
      </c>
      <c r="M3723" s="66" t="s">
        <v>6920</v>
      </c>
      <c r="O3723" t="str">
        <f t="shared" si="58"/>
        <v/>
      </c>
    </row>
    <row r="3724" spans="1:15" x14ac:dyDescent="0.25">
      <c r="A3724" t="s">
        <v>924</v>
      </c>
      <c r="C3724" t="s">
        <v>46</v>
      </c>
      <c r="D3724" s="29">
        <v>64</v>
      </c>
      <c r="E3724" s="29" t="s">
        <v>111</v>
      </c>
      <c r="F3724" t="s">
        <v>105</v>
      </c>
      <c r="G3724" s="29">
        <v>1</v>
      </c>
      <c r="H3724" s="29">
        <v>1</v>
      </c>
      <c r="I3724" s="68">
        <v>0.32</v>
      </c>
      <c r="K3724" t="s">
        <v>150</v>
      </c>
      <c r="L3724" t="s">
        <v>5497</v>
      </c>
      <c r="M3724" s="66"/>
      <c r="O3724" t="str">
        <f t="shared" si="58"/>
        <v/>
      </c>
    </row>
    <row r="3725" spans="1:15" x14ac:dyDescent="0.25">
      <c r="A3725" t="s">
        <v>924</v>
      </c>
      <c r="B3725"/>
      <c r="C3725" t="s">
        <v>47</v>
      </c>
      <c r="D3725" s="29">
        <v>64</v>
      </c>
      <c r="E3725" s="29" t="s">
        <v>109</v>
      </c>
      <c r="F3725" t="s">
        <v>105</v>
      </c>
      <c r="G3725" s="29">
        <v>1</v>
      </c>
      <c r="H3725" s="29">
        <v>1</v>
      </c>
      <c r="I3725" s="68">
        <v>0.32</v>
      </c>
      <c r="K3725" t="s">
        <v>106</v>
      </c>
      <c r="L3725" t="s">
        <v>5497</v>
      </c>
      <c r="M3725" s="66"/>
      <c r="O3725" t="str">
        <f t="shared" si="58"/>
        <v/>
      </c>
    </row>
    <row r="3726" spans="1:15" x14ac:dyDescent="0.25">
      <c r="A3726" t="s">
        <v>924</v>
      </c>
      <c r="C3726" t="s">
        <v>35</v>
      </c>
      <c r="D3726" s="29">
        <v>1</v>
      </c>
      <c r="E3726" s="29" t="s">
        <v>112</v>
      </c>
      <c r="F3726" t="s">
        <v>113</v>
      </c>
      <c r="G3726" s="29">
        <v>1</v>
      </c>
      <c r="H3726" s="29">
        <v>1</v>
      </c>
      <c r="I3726" s="68">
        <v>1</v>
      </c>
      <c r="K3726" t="s">
        <v>150</v>
      </c>
      <c r="L3726" t="s">
        <v>5497</v>
      </c>
      <c r="M3726" s="66"/>
      <c r="O3726" t="str">
        <f t="shared" si="58"/>
        <v/>
      </c>
    </row>
    <row r="3727" spans="1:15" x14ac:dyDescent="0.25">
      <c r="A3727" t="s">
        <v>924</v>
      </c>
      <c r="C3727" t="s">
        <v>77</v>
      </c>
      <c r="D3727" s="29">
        <v>96</v>
      </c>
      <c r="E3727" s="29" t="s">
        <v>104</v>
      </c>
      <c r="F3727" t="s">
        <v>105</v>
      </c>
      <c r="G3727" s="29">
        <v>3</v>
      </c>
      <c r="H3727" s="29">
        <v>1</v>
      </c>
      <c r="I3727" s="68">
        <v>1.44</v>
      </c>
      <c r="K3727" t="s">
        <v>150</v>
      </c>
      <c r="L3727" t="s">
        <v>5497</v>
      </c>
      <c r="M3727" s="66" t="s">
        <v>6906</v>
      </c>
      <c r="O3727" t="str">
        <f t="shared" si="58"/>
        <v/>
      </c>
    </row>
    <row r="3728" spans="1:15" x14ac:dyDescent="0.25">
      <c r="A3728" t="s">
        <v>1617</v>
      </c>
      <c r="B3728"/>
      <c r="C3728" t="s">
        <v>77</v>
      </c>
      <c r="D3728" s="29">
        <v>2</v>
      </c>
      <c r="E3728" s="29" t="s">
        <v>114</v>
      </c>
      <c r="F3728" t="s">
        <v>113</v>
      </c>
      <c r="G3728" s="29">
        <v>1</v>
      </c>
      <c r="H3728" s="29">
        <v>2</v>
      </c>
      <c r="I3728" s="68">
        <v>4</v>
      </c>
      <c r="K3728" t="s">
        <v>106</v>
      </c>
      <c r="L3728" t="s">
        <v>3989</v>
      </c>
      <c r="M3728" s="66" t="s">
        <v>6920</v>
      </c>
      <c r="O3728" t="str">
        <f t="shared" si="58"/>
        <v/>
      </c>
    </row>
    <row r="3729" spans="1:15" x14ac:dyDescent="0.25">
      <c r="A3729" t="s">
        <v>1617</v>
      </c>
      <c r="B3729"/>
      <c r="C3729" t="s">
        <v>35</v>
      </c>
      <c r="D3729" s="29">
        <v>3</v>
      </c>
      <c r="E3729" s="29" t="s">
        <v>112</v>
      </c>
      <c r="F3729" t="s">
        <v>113</v>
      </c>
      <c r="G3729" s="29">
        <v>1</v>
      </c>
      <c r="H3729" s="29">
        <v>2</v>
      </c>
      <c r="I3729" s="68">
        <v>6</v>
      </c>
      <c r="K3729" t="s">
        <v>106</v>
      </c>
      <c r="L3729" t="s">
        <v>3989</v>
      </c>
      <c r="M3729" s="66"/>
      <c r="O3729" t="str">
        <f t="shared" si="58"/>
        <v/>
      </c>
    </row>
    <row r="3730" spans="1:15" x14ac:dyDescent="0.25">
      <c r="A3730" t="s">
        <v>491</v>
      </c>
      <c r="B3730"/>
      <c r="C3730" t="s">
        <v>46</v>
      </c>
      <c r="D3730" s="29">
        <v>64</v>
      </c>
      <c r="E3730" s="29" t="s">
        <v>111</v>
      </c>
      <c r="F3730" t="s">
        <v>105</v>
      </c>
      <c r="G3730" s="29">
        <v>1</v>
      </c>
      <c r="H3730" s="29">
        <v>1</v>
      </c>
      <c r="I3730" s="68">
        <v>0.32</v>
      </c>
      <c r="K3730" t="s">
        <v>106</v>
      </c>
      <c r="L3730" t="s">
        <v>5498</v>
      </c>
      <c r="M3730" s="66"/>
      <c r="O3730" t="str">
        <f t="shared" si="58"/>
        <v/>
      </c>
    </row>
    <row r="3731" spans="1:15" x14ac:dyDescent="0.25">
      <c r="A3731" t="s">
        <v>491</v>
      </c>
      <c r="B3731"/>
      <c r="C3731" t="s">
        <v>35</v>
      </c>
      <c r="D3731" s="29">
        <v>2</v>
      </c>
      <c r="E3731" s="29" t="s">
        <v>112</v>
      </c>
      <c r="F3731" t="s">
        <v>113</v>
      </c>
      <c r="G3731" s="29">
        <v>1</v>
      </c>
      <c r="H3731" s="29">
        <v>1</v>
      </c>
      <c r="I3731" s="68">
        <v>2</v>
      </c>
      <c r="K3731" t="s">
        <v>106</v>
      </c>
      <c r="L3731" t="s">
        <v>5498</v>
      </c>
      <c r="M3731" s="66"/>
      <c r="O3731" t="str">
        <f t="shared" si="58"/>
        <v/>
      </c>
    </row>
    <row r="3732" spans="1:15" x14ac:dyDescent="0.25">
      <c r="A3732" t="s">
        <v>491</v>
      </c>
      <c r="B3732"/>
      <c r="C3732" t="s">
        <v>77</v>
      </c>
      <c r="D3732" s="29">
        <v>96</v>
      </c>
      <c r="E3732" s="29" t="s">
        <v>104</v>
      </c>
      <c r="F3732" t="s">
        <v>105</v>
      </c>
      <c r="G3732" s="29">
        <v>1</v>
      </c>
      <c r="H3732" s="29">
        <v>1</v>
      </c>
      <c r="I3732" s="68">
        <v>0.48</v>
      </c>
      <c r="K3732" t="s">
        <v>106</v>
      </c>
      <c r="L3732" t="s">
        <v>5498</v>
      </c>
      <c r="M3732" s="66" t="s">
        <v>6906</v>
      </c>
      <c r="O3732" t="str">
        <f t="shared" si="58"/>
        <v/>
      </c>
    </row>
    <row r="3733" spans="1:15" x14ac:dyDescent="0.25">
      <c r="A3733" t="s">
        <v>1217</v>
      </c>
      <c r="B3733"/>
      <c r="C3733" t="s">
        <v>35</v>
      </c>
      <c r="D3733" s="29">
        <v>2</v>
      </c>
      <c r="E3733" s="29" t="s">
        <v>112</v>
      </c>
      <c r="F3733" t="s">
        <v>113</v>
      </c>
      <c r="G3733" s="29">
        <v>2</v>
      </c>
      <c r="H3733" s="29">
        <v>1</v>
      </c>
      <c r="I3733" s="68">
        <v>4</v>
      </c>
      <c r="K3733" t="s">
        <v>106</v>
      </c>
      <c r="L3733" t="s">
        <v>5499</v>
      </c>
      <c r="M3733" s="66"/>
      <c r="O3733" t="str">
        <f t="shared" si="58"/>
        <v/>
      </c>
    </row>
    <row r="3734" spans="1:15" x14ac:dyDescent="0.25">
      <c r="A3734" t="s">
        <v>1217</v>
      </c>
      <c r="B3734"/>
      <c r="C3734" t="s">
        <v>47</v>
      </c>
      <c r="D3734" s="29">
        <v>64</v>
      </c>
      <c r="E3734" s="29" t="s">
        <v>109</v>
      </c>
      <c r="F3734" t="s">
        <v>105</v>
      </c>
      <c r="G3734" s="29">
        <v>1</v>
      </c>
      <c r="H3734" s="29">
        <v>1</v>
      </c>
      <c r="I3734" s="68">
        <v>0.32</v>
      </c>
      <c r="K3734" t="s">
        <v>106</v>
      </c>
      <c r="L3734" t="s">
        <v>5499</v>
      </c>
      <c r="M3734" s="66"/>
      <c r="O3734" t="str">
        <f t="shared" si="58"/>
        <v/>
      </c>
    </row>
    <row r="3735" spans="1:15" x14ac:dyDescent="0.25">
      <c r="A3735" t="s">
        <v>1217</v>
      </c>
      <c r="B3735"/>
      <c r="C3735" t="s">
        <v>47</v>
      </c>
      <c r="D3735" s="29">
        <v>1</v>
      </c>
      <c r="E3735" s="29" t="s">
        <v>126</v>
      </c>
      <c r="F3735" t="s">
        <v>113</v>
      </c>
      <c r="G3735" s="29">
        <v>1</v>
      </c>
      <c r="H3735" s="29">
        <v>1</v>
      </c>
      <c r="I3735" s="68">
        <v>1</v>
      </c>
      <c r="K3735" t="s">
        <v>106</v>
      </c>
      <c r="L3735" t="s">
        <v>5499</v>
      </c>
      <c r="M3735" s="66"/>
      <c r="O3735" t="str">
        <f t="shared" si="58"/>
        <v/>
      </c>
    </row>
    <row r="3736" spans="1:15" x14ac:dyDescent="0.25">
      <c r="A3736" t="s">
        <v>1217</v>
      </c>
      <c r="B3736"/>
      <c r="C3736" t="s">
        <v>35</v>
      </c>
      <c r="D3736" s="29">
        <v>4</v>
      </c>
      <c r="E3736" s="29" t="s">
        <v>112</v>
      </c>
      <c r="F3736" t="s">
        <v>113</v>
      </c>
      <c r="G3736" s="29">
        <v>1</v>
      </c>
      <c r="H3736" s="29">
        <v>1</v>
      </c>
      <c r="I3736" s="68">
        <v>4</v>
      </c>
      <c r="K3736" t="s">
        <v>106</v>
      </c>
      <c r="L3736" t="s">
        <v>5499</v>
      </c>
      <c r="M3736" s="66"/>
      <c r="O3736" t="str">
        <f t="shared" si="58"/>
        <v/>
      </c>
    </row>
    <row r="3737" spans="1:15" x14ac:dyDescent="0.25">
      <c r="A3737" t="s">
        <v>1217</v>
      </c>
      <c r="B3737"/>
      <c r="C3737" t="s">
        <v>47</v>
      </c>
      <c r="D3737" s="29">
        <v>64</v>
      </c>
      <c r="E3737" s="29" t="s">
        <v>109</v>
      </c>
      <c r="F3737" t="s">
        <v>105</v>
      </c>
      <c r="G3737" s="29">
        <v>1</v>
      </c>
      <c r="H3737" s="29">
        <v>1</v>
      </c>
      <c r="I3737" s="68">
        <v>0.32</v>
      </c>
      <c r="K3737" t="s">
        <v>106</v>
      </c>
      <c r="L3737" t="s">
        <v>5499</v>
      </c>
      <c r="M3737" s="66"/>
      <c r="O3737" t="str">
        <f t="shared" si="58"/>
        <v/>
      </c>
    </row>
    <row r="3738" spans="1:15" x14ac:dyDescent="0.25">
      <c r="A3738" t="s">
        <v>1217</v>
      </c>
      <c r="B3738"/>
      <c r="C3738" t="s">
        <v>77</v>
      </c>
      <c r="D3738" s="29">
        <v>4</v>
      </c>
      <c r="E3738" s="29" t="s">
        <v>114</v>
      </c>
      <c r="F3738" t="s">
        <v>113</v>
      </c>
      <c r="G3738" s="29">
        <v>1</v>
      </c>
      <c r="H3738" s="29">
        <v>1</v>
      </c>
      <c r="I3738" s="68">
        <v>4</v>
      </c>
      <c r="K3738" t="s">
        <v>106</v>
      </c>
      <c r="L3738" t="s">
        <v>5499</v>
      </c>
      <c r="M3738" s="66" t="s">
        <v>6906</v>
      </c>
      <c r="O3738" t="str">
        <f t="shared" si="58"/>
        <v/>
      </c>
    </row>
    <row r="3739" spans="1:15" x14ac:dyDescent="0.25">
      <c r="A3739" t="s">
        <v>542</v>
      </c>
      <c r="B3739"/>
      <c r="C3739" t="s">
        <v>35</v>
      </c>
      <c r="D3739" s="29">
        <v>4</v>
      </c>
      <c r="E3739" s="29" t="s">
        <v>112</v>
      </c>
      <c r="F3739" t="s">
        <v>113</v>
      </c>
      <c r="G3739" s="29">
        <v>2</v>
      </c>
      <c r="H3739" s="29">
        <v>5</v>
      </c>
      <c r="I3739" s="68">
        <v>40</v>
      </c>
      <c r="K3739" t="s">
        <v>106</v>
      </c>
      <c r="L3739" t="s">
        <v>5500</v>
      </c>
      <c r="M3739" s="66"/>
      <c r="O3739" t="str">
        <f t="shared" si="58"/>
        <v/>
      </c>
    </row>
    <row r="3740" spans="1:15" x14ac:dyDescent="0.25">
      <c r="A3740" t="s">
        <v>542</v>
      </c>
      <c r="B3740"/>
      <c r="C3740" t="s">
        <v>47</v>
      </c>
      <c r="D3740" s="29">
        <v>2</v>
      </c>
      <c r="E3740" s="29" t="s">
        <v>126</v>
      </c>
      <c r="F3740" t="s">
        <v>113</v>
      </c>
      <c r="G3740" s="29">
        <v>2</v>
      </c>
      <c r="H3740" s="29">
        <v>3</v>
      </c>
      <c r="I3740" s="68">
        <v>12</v>
      </c>
      <c r="K3740" t="s">
        <v>106</v>
      </c>
      <c r="L3740" t="s">
        <v>5500</v>
      </c>
      <c r="M3740" s="66"/>
      <c r="O3740" t="str">
        <f t="shared" si="58"/>
        <v/>
      </c>
    </row>
    <row r="3741" spans="1:15" x14ac:dyDescent="0.25">
      <c r="A3741" t="s">
        <v>542</v>
      </c>
      <c r="B3741"/>
      <c r="C3741" t="s">
        <v>35</v>
      </c>
      <c r="D3741" s="29">
        <v>20</v>
      </c>
      <c r="E3741" s="29" t="s">
        <v>128</v>
      </c>
      <c r="F3741" t="s">
        <v>113</v>
      </c>
      <c r="G3741" s="29">
        <v>1</v>
      </c>
      <c r="H3741" s="29">
        <v>0</v>
      </c>
      <c r="I3741" s="68">
        <v>0</v>
      </c>
      <c r="K3741" t="s">
        <v>106</v>
      </c>
      <c r="L3741" t="s">
        <v>5500</v>
      </c>
      <c r="M3741" s="66"/>
      <c r="O3741" t="str">
        <f t="shared" si="58"/>
        <v/>
      </c>
    </row>
    <row r="3742" spans="1:15" x14ac:dyDescent="0.25">
      <c r="A3742" t="s">
        <v>542</v>
      </c>
      <c r="B3742"/>
      <c r="C3742" t="s">
        <v>77</v>
      </c>
      <c r="D3742" s="29">
        <v>4</v>
      </c>
      <c r="E3742" s="29" t="s">
        <v>114</v>
      </c>
      <c r="F3742" t="s">
        <v>113</v>
      </c>
      <c r="G3742" s="29">
        <v>2</v>
      </c>
      <c r="H3742" s="29">
        <v>2</v>
      </c>
      <c r="I3742" s="68">
        <v>16</v>
      </c>
      <c r="K3742" t="s">
        <v>106</v>
      </c>
      <c r="L3742" t="s">
        <v>5500</v>
      </c>
      <c r="M3742" s="66" t="s">
        <v>6906</v>
      </c>
      <c r="O3742" t="str">
        <f t="shared" si="58"/>
        <v/>
      </c>
    </row>
    <row r="3743" spans="1:15" x14ac:dyDescent="0.25">
      <c r="A3743" t="s">
        <v>542</v>
      </c>
      <c r="B3743"/>
      <c r="C3743" t="s">
        <v>77</v>
      </c>
      <c r="D3743" s="29">
        <v>30</v>
      </c>
      <c r="E3743" s="29" t="s">
        <v>157</v>
      </c>
      <c r="F3743" t="s">
        <v>113</v>
      </c>
      <c r="G3743" s="29">
        <v>1</v>
      </c>
      <c r="H3743" s="29">
        <v>0</v>
      </c>
      <c r="I3743" s="68">
        <v>0</v>
      </c>
      <c r="K3743" t="s">
        <v>106</v>
      </c>
      <c r="L3743" t="s">
        <v>5500</v>
      </c>
      <c r="M3743" s="66" t="s">
        <v>6906</v>
      </c>
      <c r="O3743" t="str">
        <f t="shared" si="58"/>
        <v/>
      </c>
    </row>
    <row r="3744" spans="1:15" x14ac:dyDescent="0.25">
      <c r="A3744" t="s">
        <v>1739</v>
      </c>
      <c r="B3744"/>
      <c r="C3744" t="s">
        <v>77</v>
      </c>
      <c r="D3744" s="29">
        <v>8</v>
      </c>
      <c r="E3744" s="29" t="s">
        <v>114</v>
      </c>
      <c r="F3744" t="s">
        <v>113</v>
      </c>
      <c r="G3744" s="29">
        <v>1</v>
      </c>
      <c r="H3744" s="29">
        <v>2</v>
      </c>
      <c r="I3744" s="68">
        <v>16</v>
      </c>
      <c r="K3744" t="s">
        <v>106</v>
      </c>
      <c r="L3744" t="s">
        <v>5501</v>
      </c>
      <c r="M3744" s="66" t="s">
        <v>6906</v>
      </c>
      <c r="O3744" t="str">
        <f t="shared" si="58"/>
        <v/>
      </c>
    </row>
    <row r="3745" spans="1:15" x14ac:dyDescent="0.25">
      <c r="A3745" t="s">
        <v>1739</v>
      </c>
      <c r="B3745"/>
      <c r="C3745" t="s">
        <v>35</v>
      </c>
      <c r="D3745" s="29">
        <v>8</v>
      </c>
      <c r="E3745" s="29" t="s">
        <v>112</v>
      </c>
      <c r="F3745" t="s">
        <v>113</v>
      </c>
      <c r="G3745" s="29">
        <v>1</v>
      </c>
      <c r="H3745" s="29">
        <v>3</v>
      </c>
      <c r="I3745" s="68">
        <v>24</v>
      </c>
      <c r="K3745" t="s">
        <v>106</v>
      </c>
      <c r="L3745" t="s">
        <v>5501</v>
      </c>
      <c r="M3745" s="66"/>
      <c r="O3745" t="str">
        <f t="shared" si="58"/>
        <v/>
      </c>
    </row>
    <row r="3746" spans="1:15" x14ac:dyDescent="0.25">
      <c r="A3746" t="s">
        <v>1739</v>
      </c>
      <c r="B3746"/>
      <c r="C3746" t="s">
        <v>47</v>
      </c>
      <c r="D3746" s="29">
        <v>64</v>
      </c>
      <c r="E3746" s="29" t="s">
        <v>109</v>
      </c>
      <c r="F3746" t="s">
        <v>105</v>
      </c>
      <c r="G3746" s="29">
        <v>1</v>
      </c>
      <c r="H3746" s="29">
        <v>1</v>
      </c>
      <c r="I3746" s="68">
        <v>0.32</v>
      </c>
      <c r="K3746" t="s">
        <v>106</v>
      </c>
      <c r="L3746" t="s">
        <v>5501</v>
      </c>
      <c r="M3746" s="66"/>
      <c r="O3746" t="str">
        <f t="shared" si="58"/>
        <v/>
      </c>
    </row>
    <row r="3747" spans="1:15" x14ac:dyDescent="0.25">
      <c r="A3747" t="s">
        <v>619</v>
      </c>
      <c r="B3747"/>
      <c r="C3747" t="s">
        <v>35</v>
      </c>
      <c r="D3747" s="29">
        <v>96</v>
      </c>
      <c r="E3747" s="29" t="s">
        <v>108</v>
      </c>
      <c r="F3747" t="s">
        <v>105</v>
      </c>
      <c r="G3747" s="29">
        <v>2</v>
      </c>
      <c r="H3747" s="29">
        <v>1</v>
      </c>
      <c r="I3747" s="68">
        <v>0.96</v>
      </c>
      <c r="K3747" t="s">
        <v>106</v>
      </c>
      <c r="L3747" t="s">
        <v>4268</v>
      </c>
      <c r="M3747" s="66"/>
      <c r="O3747" t="str">
        <f t="shared" si="58"/>
        <v/>
      </c>
    </row>
    <row r="3748" spans="1:15" x14ac:dyDescent="0.25">
      <c r="A3748" t="s">
        <v>619</v>
      </c>
      <c r="B3748"/>
      <c r="C3748" t="s">
        <v>46</v>
      </c>
      <c r="D3748" s="29">
        <v>64</v>
      </c>
      <c r="E3748" s="29" t="s">
        <v>111</v>
      </c>
      <c r="F3748" t="s">
        <v>105</v>
      </c>
      <c r="G3748" s="29">
        <v>1</v>
      </c>
      <c r="H3748" s="29">
        <v>1</v>
      </c>
      <c r="I3748" s="68">
        <v>0.32</v>
      </c>
      <c r="K3748" t="s">
        <v>106</v>
      </c>
      <c r="L3748" t="s">
        <v>4268</v>
      </c>
      <c r="M3748" s="66"/>
      <c r="O3748" t="str">
        <f t="shared" si="58"/>
        <v/>
      </c>
    </row>
    <row r="3749" spans="1:15" x14ac:dyDescent="0.25">
      <c r="A3749" t="s">
        <v>619</v>
      </c>
      <c r="B3749"/>
      <c r="C3749" t="s">
        <v>77</v>
      </c>
      <c r="D3749" s="29">
        <v>2</v>
      </c>
      <c r="E3749" s="29" t="s">
        <v>114</v>
      </c>
      <c r="F3749" t="s">
        <v>113</v>
      </c>
      <c r="G3749" s="29">
        <v>1</v>
      </c>
      <c r="H3749" s="29">
        <v>1</v>
      </c>
      <c r="I3749" s="68">
        <v>2</v>
      </c>
      <c r="K3749" t="s">
        <v>106</v>
      </c>
      <c r="L3749" t="s">
        <v>4268</v>
      </c>
      <c r="M3749" s="66" t="s">
        <v>6920</v>
      </c>
      <c r="O3749" t="str">
        <f t="shared" si="58"/>
        <v/>
      </c>
    </row>
    <row r="3750" spans="1:15" x14ac:dyDescent="0.25">
      <c r="A3750" t="s">
        <v>3032</v>
      </c>
      <c r="B3750"/>
      <c r="C3750" t="s">
        <v>77</v>
      </c>
      <c r="D3750" s="29">
        <v>1</v>
      </c>
      <c r="E3750" s="29" t="s">
        <v>114</v>
      </c>
      <c r="F3750" t="s">
        <v>113</v>
      </c>
      <c r="G3750" s="29">
        <v>1</v>
      </c>
      <c r="H3750" s="29">
        <v>1</v>
      </c>
      <c r="I3750" s="68">
        <v>1</v>
      </c>
      <c r="K3750" t="s">
        <v>106</v>
      </c>
      <c r="L3750" t="s">
        <v>5502</v>
      </c>
      <c r="M3750" s="66" t="s">
        <v>6906</v>
      </c>
      <c r="O3750" t="str">
        <f t="shared" si="58"/>
        <v/>
      </c>
    </row>
    <row r="3751" spans="1:15" x14ac:dyDescent="0.25">
      <c r="A3751" t="s">
        <v>3032</v>
      </c>
      <c r="B3751"/>
      <c r="C3751" t="s">
        <v>35</v>
      </c>
      <c r="D3751" s="29">
        <v>96</v>
      </c>
      <c r="E3751" s="29" t="s">
        <v>108</v>
      </c>
      <c r="F3751" t="s">
        <v>105</v>
      </c>
      <c r="G3751" s="29">
        <v>1</v>
      </c>
      <c r="H3751" s="29">
        <v>1</v>
      </c>
      <c r="I3751" s="68">
        <v>0.48</v>
      </c>
      <c r="K3751" t="s">
        <v>106</v>
      </c>
      <c r="L3751" t="s">
        <v>5502</v>
      </c>
      <c r="M3751" s="66"/>
      <c r="O3751" t="str">
        <f t="shared" si="58"/>
        <v/>
      </c>
    </row>
    <row r="3752" spans="1:15" x14ac:dyDescent="0.25">
      <c r="A3752" t="s">
        <v>3032</v>
      </c>
      <c r="B3752"/>
      <c r="C3752" t="s">
        <v>46</v>
      </c>
      <c r="D3752" s="29">
        <v>96</v>
      </c>
      <c r="E3752" s="29" t="s">
        <v>111</v>
      </c>
      <c r="F3752" t="s">
        <v>105</v>
      </c>
      <c r="G3752" s="29">
        <v>1</v>
      </c>
      <c r="H3752" s="29">
        <v>1</v>
      </c>
      <c r="I3752" s="68">
        <v>0.48</v>
      </c>
      <c r="K3752" t="s">
        <v>106</v>
      </c>
      <c r="L3752" t="s">
        <v>5502</v>
      </c>
      <c r="M3752" s="66"/>
      <c r="O3752" t="str">
        <f t="shared" si="58"/>
        <v/>
      </c>
    </row>
    <row r="3753" spans="1:15" x14ac:dyDescent="0.25">
      <c r="A3753" t="s">
        <v>1365</v>
      </c>
      <c r="C3753" t="s">
        <v>35</v>
      </c>
      <c r="D3753" s="29">
        <v>3</v>
      </c>
      <c r="E3753" s="29" t="s">
        <v>112</v>
      </c>
      <c r="F3753" t="s">
        <v>113</v>
      </c>
      <c r="G3753" s="29">
        <v>1</v>
      </c>
      <c r="H3753" s="29">
        <v>1</v>
      </c>
      <c r="I3753" s="68">
        <v>3</v>
      </c>
      <c r="K3753" t="s">
        <v>150</v>
      </c>
      <c r="L3753" t="s">
        <v>5503</v>
      </c>
      <c r="M3753" s="66"/>
      <c r="O3753" t="str">
        <f t="shared" si="58"/>
        <v/>
      </c>
    </row>
    <row r="3754" spans="1:15" x14ac:dyDescent="0.25">
      <c r="A3754" t="s">
        <v>1365</v>
      </c>
      <c r="C3754" t="s">
        <v>46</v>
      </c>
      <c r="D3754" s="29">
        <v>96</v>
      </c>
      <c r="E3754" s="29" t="s">
        <v>111</v>
      </c>
      <c r="F3754" t="s">
        <v>105</v>
      </c>
      <c r="G3754" s="29">
        <v>1</v>
      </c>
      <c r="H3754" s="29">
        <v>1</v>
      </c>
      <c r="I3754" s="68">
        <v>0.48</v>
      </c>
      <c r="K3754" t="s">
        <v>150</v>
      </c>
      <c r="L3754" t="s">
        <v>5503</v>
      </c>
      <c r="M3754" s="66"/>
      <c r="O3754" t="str">
        <f t="shared" si="58"/>
        <v/>
      </c>
    </row>
    <row r="3755" spans="1:15" x14ac:dyDescent="0.25">
      <c r="A3755" t="s">
        <v>1365</v>
      </c>
      <c r="B3755" s="103">
        <v>18</v>
      </c>
      <c r="C3755" t="s">
        <v>77</v>
      </c>
      <c r="D3755" s="29">
        <v>4</v>
      </c>
      <c r="E3755" s="29" t="s">
        <v>114</v>
      </c>
      <c r="F3755" t="s">
        <v>113</v>
      </c>
      <c r="G3755" s="29">
        <v>1</v>
      </c>
      <c r="H3755" s="29">
        <v>1</v>
      </c>
      <c r="I3755" s="68">
        <v>4</v>
      </c>
      <c r="K3755" t="s">
        <v>150</v>
      </c>
      <c r="L3755" t="s">
        <v>5503</v>
      </c>
      <c r="M3755" s="66" t="s">
        <v>6906</v>
      </c>
      <c r="O3755" t="str">
        <f t="shared" si="58"/>
        <v/>
      </c>
    </row>
    <row r="3756" spans="1:15" x14ac:dyDescent="0.25">
      <c r="A3756" t="s">
        <v>3095</v>
      </c>
      <c r="B3756" s="103">
        <v>30</v>
      </c>
      <c r="C3756" t="s">
        <v>77</v>
      </c>
      <c r="D3756" s="29">
        <v>2</v>
      </c>
      <c r="E3756" s="29" t="s">
        <v>616</v>
      </c>
      <c r="F3756" t="s">
        <v>113</v>
      </c>
      <c r="G3756" s="29">
        <v>2</v>
      </c>
      <c r="H3756" s="29">
        <v>2</v>
      </c>
      <c r="I3756" s="68">
        <v>8</v>
      </c>
      <c r="K3756" t="s">
        <v>150</v>
      </c>
      <c r="L3756" t="s">
        <v>5504</v>
      </c>
      <c r="M3756" s="66" t="s">
        <v>6906</v>
      </c>
      <c r="O3756" t="str">
        <f t="shared" si="58"/>
        <v/>
      </c>
    </row>
    <row r="3757" spans="1:15" x14ac:dyDescent="0.25">
      <c r="A3757" t="s">
        <v>3095</v>
      </c>
      <c r="B3757" s="103">
        <v>30</v>
      </c>
      <c r="C3757" t="s">
        <v>35</v>
      </c>
      <c r="D3757" s="29">
        <v>96</v>
      </c>
      <c r="E3757" s="29" t="s">
        <v>108</v>
      </c>
      <c r="F3757" t="s">
        <v>105</v>
      </c>
      <c r="G3757" s="29">
        <v>4</v>
      </c>
      <c r="H3757" s="29">
        <v>2</v>
      </c>
      <c r="I3757" s="68">
        <v>3.84</v>
      </c>
      <c r="K3757" t="s">
        <v>150</v>
      </c>
      <c r="L3757" t="s">
        <v>5504</v>
      </c>
      <c r="M3757" s="66"/>
      <c r="O3757" t="str">
        <f t="shared" si="58"/>
        <v/>
      </c>
    </row>
    <row r="3758" spans="1:15" x14ac:dyDescent="0.25">
      <c r="A3758" t="s">
        <v>3095</v>
      </c>
      <c r="B3758" s="103">
        <v>30</v>
      </c>
      <c r="C3758" t="s">
        <v>46</v>
      </c>
      <c r="D3758" s="29">
        <v>64</v>
      </c>
      <c r="E3758" s="29" t="s">
        <v>111</v>
      </c>
      <c r="F3758" t="s">
        <v>105</v>
      </c>
      <c r="G3758" s="29">
        <v>1</v>
      </c>
      <c r="H3758" s="29">
        <v>1</v>
      </c>
      <c r="I3758" s="68">
        <v>0.32</v>
      </c>
      <c r="K3758" t="s">
        <v>150</v>
      </c>
      <c r="L3758" t="s">
        <v>5504</v>
      </c>
      <c r="M3758" s="66"/>
      <c r="O3758" t="str">
        <f t="shared" si="58"/>
        <v/>
      </c>
    </row>
    <row r="3759" spans="1:15" x14ac:dyDescent="0.25">
      <c r="A3759" t="s">
        <v>1651</v>
      </c>
      <c r="B3759"/>
      <c r="C3759" t="s">
        <v>77</v>
      </c>
      <c r="D3759" s="29">
        <v>2</v>
      </c>
      <c r="E3759" s="29" t="s">
        <v>114</v>
      </c>
      <c r="F3759" t="s">
        <v>113</v>
      </c>
      <c r="G3759" s="29">
        <v>1</v>
      </c>
      <c r="H3759" s="29">
        <v>1</v>
      </c>
      <c r="I3759" s="68">
        <v>2</v>
      </c>
      <c r="K3759" t="s">
        <v>106</v>
      </c>
      <c r="L3759" t="s">
        <v>4061</v>
      </c>
      <c r="M3759" s="66" t="s">
        <v>6920</v>
      </c>
      <c r="O3759" t="str">
        <f t="shared" si="58"/>
        <v/>
      </c>
    </row>
    <row r="3760" spans="1:15" x14ac:dyDescent="0.25">
      <c r="A3760" t="s">
        <v>1651</v>
      </c>
      <c r="B3760"/>
      <c r="C3760" t="s">
        <v>35</v>
      </c>
      <c r="D3760" s="29">
        <v>96</v>
      </c>
      <c r="E3760" s="29" t="s">
        <v>108</v>
      </c>
      <c r="F3760" t="s">
        <v>105</v>
      </c>
      <c r="G3760" s="29">
        <v>2</v>
      </c>
      <c r="H3760" s="29">
        <v>1</v>
      </c>
      <c r="I3760" s="68">
        <v>0.96</v>
      </c>
      <c r="K3760" t="s">
        <v>106</v>
      </c>
      <c r="L3760" t="s">
        <v>4061</v>
      </c>
      <c r="M3760" s="66"/>
      <c r="O3760" t="str">
        <f t="shared" si="58"/>
        <v/>
      </c>
    </row>
    <row r="3761" spans="1:15" x14ac:dyDescent="0.25">
      <c r="A3761" t="s">
        <v>1628</v>
      </c>
      <c r="B3761"/>
      <c r="C3761" t="s">
        <v>77</v>
      </c>
      <c r="D3761" s="29">
        <v>4</v>
      </c>
      <c r="E3761" s="29" t="s">
        <v>114</v>
      </c>
      <c r="F3761" t="s">
        <v>113</v>
      </c>
      <c r="G3761" s="29">
        <v>2</v>
      </c>
      <c r="H3761" s="29">
        <v>1</v>
      </c>
      <c r="I3761" s="68">
        <v>8</v>
      </c>
      <c r="K3761" t="s">
        <v>106</v>
      </c>
      <c r="L3761" t="s">
        <v>4292</v>
      </c>
      <c r="M3761" s="66" t="s">
        <v>6920</v>
      </c>
      <c r="O3761" t="str">
        <f t="shared" si="58"/>
        <v/>
      </c>
    </row>
    <row r="3762" spans="1:15" x14ac:dyDescent="0.25">
      <c r="A3762" t="s">
        <v>1628</v>
      </c>
      <c r="B3762"/>
      <c r="C3762" t="s">
        <v>35</v>
      </c>
      <c r="D3762" s="29">
        <v>96</v>
      </c>
      <c r="E3762" s="29" t="s">
        <v>108</v>
      </c>
      <c r="F3762" t="s">
        <v>105</v>
      </c>
      <c r="G3762" s="29">
        <v>8</v>
      </c>
      <c r="H3762" s="29">
        <v>1</v>
      </c>
      <c r="I3762" s="68">
        <v>3.84</v>
      </c>
      <c r="K3762" t="s">
        <v>106</v>
      </c>
      <c r="L3762" t="s">
        <v>4292</v>
      </c>
      <c r="M3762" s="66"/>
      <c r="O3762" t="str">
        <f t="shared" si="58"/>
        <v/>
      </c>
    </row>
    <row r="3763" spans="1:15" x14ac:dyDescent="0.25">
      <c r="A3763" t="s">
        <v>1628</v>
      </c>
      <c r="B3763"/>
      <c r="C3763" t="s">
        <v>47</v>
      </c>
      <c r="D3763" s="29">
        <v>64</v>
      </c>
      <c r="E3763" s="29" t="s">
        <v>109</v>
      </c>
      <c r="F3763" t="s">
        <v>105</v>
      </c>
      <c r="G3763" s="29">
        <v>1</v>
      </c>
      <c r="H3763" s="29">
        <v>2</v>
      </c>
      <c r="I3763" s="68">
        <v>0.64</v>
      </c>
      <c r="K3763" t="s">
        <v>106</v>
      </c>
      <c r="L3763" t="s">
        <v>4292</v>
      </c>
      <c r="M3763" s="66"/>
      <c r="O3763" t="str">
        <f t="shared" si="58"/>
        <v/>
      </c>
    </row>
    <row r="3764" spans="1:15" x14ac:dyDescent="0.25">
      <c r="A3764" t="s">
        <v>1532</v>
      </c>
      <c r="B3764"/>
      <c r="C3764" t="s">
        <v>77</v>
      </c>
      <c r="D3764" s="29">
        <v>4</v>
      </c>
      <c r="E3764" s="29" t="s">
        <v>114</v>
      </c>
      <c r="F3764" t="s">
        <v>113</v>
      </c>
      <c r="G3764" s="29">
        <v>1</v>
      </c>
      <c r="H3764" s="29">
        <v>5</v>
      </c>
      <c r="I3764" s="68">
        <v>20</v>
      </c>
      <c r="K3764" t="s">
        <v>106</v>
      </c>
      <c r="L3764" t="s">
        <v>4508</v>
      </c>
      <c r="M3764" s="66" t="s">
        <v>6906</v>
      </c>
      <c r="O3764" t="str">
        <f t="shared" si="58"/>
        <v/>
      </c>
    </row>
    <row r="3765" spans="1:15" x14ac:dyDescent="0.25">
      <c r="A3765" t="s">
        <v>1532</v>
      </c>
      <c r="B3765"/>
      <c r="C3765" t="s">
        <v>35</v>
      </c>
      <c r="D3765" s="29">
        <v>4</v>
      </c>
      <c r="E3765" s="29" t="s">
        <v>112</v>
      </c>
      <c r="F3765" t="s">
        <v>113</v>
      </c>
      <c r="G3765" s="29">
        <v>1</v>
      </c>
      <c r="H3765" s="29">
        <v>5</v>
      </c>
      <c r="I3765" s="68">
        <v>20</v>
      </c>
      <c r="K3765" t="s">
        <v>106</v>
      </c>
      <c r="L3765" t="s">
        <v>4508</v>
      </c>
      <c r="M3765" s="66"/>
      <c r="O3765" t="str">
        <f t="shared" si="58"/>
        <v/>
      </c>
    </row>
    <row r="3766" spans="1:15" x14ac:dyDescent="0.25">
      <c r="A3766" t="s">
        <v>1532</v>
      </c>
      <c r="B3766"/>
      <c r="C3766" t="s">
        <v>47</v>
      </c>
      <c r="D3766" s="29">
        <v>1</v>
      </c>
      <c r="E3766" s="29" t="s">
        <v>126</v>
      </c>
      <c r="F3766" t="s">
        <v>113</v>
      </c>
      <c r="G3766" s="29">
        <v>2</v>
      </c>
      <c r="H3766" s="29">
        <v>5</v>
      </c>
      <c r="I3766" s="68">
        <v>10</v>
      </c>
      <c r="K3766" t="s">
        <v>106</v>
      </c>
      <c r="L3766" t="s">
        <v>4508</v>
      </c>
      <c r="M3766" s="66"/>
      <c r="O3766" t="str">
        <f t="shared" si="58"/>
        <v/>
      </c>
    </row>
    <row r="3767" spans="1:15" x14ac:dyDescent="0.25">
      <c r="A3767" t="s">
        <v>2166</v>
      </c>
      <c r="B3767"/>
      <c r="C3767" t="s">
        <v>77</v>
      </c>
      <c r="D3767" s="29">
        <v>5</v>
      </c>
      <c r="E3767" s="29" t="s">
        <v>114</v>
      </c>
      <c r="F3767" t="s">
        <v>113</v>
      </c>
      <c r="G3767" s="29">
        <v>1</v>
      </c>
      <c r="H3767" s="29">
        <v>1</v>
      </c>
      <c r="I3767" s="68">
        <v>5</v>
      </c>
      <c r="K3767" t="s">
        <v>106</v>
      </c>
      <c r="L3767" t="s">
        <v>5505</v>
      </c>
      <c r="M3767" s="66" t="s">
        <v>6906</v>
      </c>
      <c r="O3767" t="str">
        <f t="shared" si="58"/>
        <v/>
      </c>
    </row>
    <row r="3768" spans="1:15" x14ac:dyDescent="0.25">
      <c r="A3768" t="s">
        <v>2166</v>
      </c>
      <c r="B3768"/>
      <c r="C3768" t="s">
        <v>35</v>
      </c>
      <c r="D3768" s="29">
        <v>4</v>
      </c>
      <c r="E3768" s="29" t="s">
        <v>112</v>
      </c>
      <c r="F3768" t="s">
        <v>113</v>
      </c>
      <c r="G3768" s="29">
        <v>1</v>
      </c>
      <c r="H3768" s="29">
        <v>1</v>
      </c>
      <c r="I3768" s="68">
        <v>4</v>
      </c>
      <c r="K3768" t="s">
        <v>106</v>
      </c>
      <c r="L3768" t="s">
        <v>5505</v>
      </c>
      <c r="M3768" s="66"/>
      <c r="O3768" t="str">
        <f t="shared" si="58"/>
        <v/>
      </c>
    </row>
    <row r="3769" spans="1:15" x14ac:dyDescent="0.25">
      <c r="A3769" t="s">
        <v>2166</v>
      </c>
      <c r="B3769"/>
      <c r="C3769" t="s">
        <v>46</v>
      </c>
      <c r="D3769" s="29">
        <v>96</v>
      </c>
      <c r="E3769" s="29" t="s">
        <v>111</v>
      </c>
      <c r="F3769" t="s">
        <v>105</v>
      </c>
      <c r="G3769" s="29">
        <v>3</v>
      </c>
      <c r="H3769" s="29">
        <v>1</v>
      </c>
      <c r="I3769" s="68">
        <v>1.44</v>
      </c>
      <c r="K3769" t="s">
        <v>106</v>
      </c>
      <c r="L3769" t="s">
        <v>5505</v>
      </c>
      <c r="M3769" s="66"/>
      <c r="O3769" t="str">
        <f t="shared" si="58"/>
        <v/>
      </c>
    </row>
    <row r="3770" spans="1:15" x14ac:dyDescent="0.25">
      <c r="A3770" t="s">
        <v>3033</v>
      </c>
      <c r="B3770"/>
      <c r="C3770" t="s">
        <v>77</v>
      </c>
      <c r="D3770" s="29">
        <v>2</v>
      </c>
      <c r="E3770" s="29" t="s">
        <v>114</v>
      </c>
      <c r="F3770" t="s">
        <v>113</v>
      </c>
      <c r="G3770" s="29">
        <v>1</v>
      </c>
      <c r="H3770" s="29">
        <v>1</v>
      </c>
      <c r="I3770" s="68">
        <v>2</v>
      </c>
      <c r="K3770" t="s">
        <v>106</v>
      </c>
      <c r="L3770" t="s">
        <v>5506</v>
      </c>
      <c r="M3770" s="66" t="s">
        <v>6906</v>
      </c>
      <c r="O3770" t="str">
        <f t="shared" si="58"/>
        <v/>
      </c>
    </row>
    <row r="3771" spans="1:15" x14ac:dyDescent="0.25">
      <c r="A3771" t="s">
        <v>3033</v>
      </c>
      <c r="B3771"/>
      <c r="C3771" t="s">
        <v>47</v>
      </c>
      <c r="D3771" s="29">
        <v>64</v>
      </c>
      <c r="E3771" s="29" t="s">
        <v>109</v>
      </c>
      <c r="F3771" t="s">
        <v>105</v>
      </c>
      <c r="G3771" s="29">
        <v>1</v>
      </c>
      <c r="H3771" s="29">
        <v>1</v>
      </c>
      <c r="I3771" s="68">
        <v>0.32</v>
      </c>
      <c r="K3771" t="s">
        <v>106</v>
      </c>
      <c r="L3771" t="s">
        <v>5506</v>
      </c>
      <c r="M3771" s="66"/>
      <c r="O3771" t="str">
        <f t="shared" si="58"/>
        <v/>
      </c>
    </row>
    <row r="3772" spans="1:15" x14ac:dyDescent="0.25">
      <c r="A3772" t="s">
        <v>3033</v>
      </c>
      <c r="B3772"/>
      <c r="C3772" t="s">
        <v>35</v>
      </c>
      <c r="D3772" s="29">
        <v>3</v>
      </c>
      <c r="E3772" s="29" t="s">
        <v>112</v>
      </c>
      <c r="F3772" t="s">
        <v>113</v>
      </c>
      <c r="G3772" s="29">
        <v>1</v>
      </c>
      <c r="H3772" s="29">
        <v>1</v>
      </c>
      <c r="I3772" s="68">
        <v>3</v>
      </c>
      <c r="K3772" t="s">
        <v>106</v>
      </c>
      <c r="L3772" t="s">
        <v>5506</v>
      </c>
      <c r="M3772" s="66"/>
      <c r="O3772" t="str">
        <f t="shared" si="58"/>
        <v/>
      </c>
    </row>
    <row r="3773" spans="1:15" x14ac:dyDescent="0.25">
      <c r="A3773" t="s">
        <v>3033</v>
      </c>
      <c r="B3773"/>
      <c r="C3773" t="s">
        <v>46</v>
      </c>
      <c r="D3773" s="29">
        <v>96</v>
      </c>
      <c r="E3773" s="29" t="s">
        <v>111</v>
      </c>
      <c r="F3773" t="s">
        <v>105</v>
      </c>
      <c r="G3773" s="29">
        <v>3</v>
      </c>
      <c r="H3773" s="29">
        <v>1</v>
      </c>
      <c r="I3773" s="68">
        <v>1.44</v>
      </c>
      <c r="K3773" t="s">
        <v>106</v>
      </c>
      <c r="L3773" t="s">
        <v>5506</v>
      </c>
      <c r="M3773" s="66"/>
      <c r="O3773" t="str">
        <f t="shared" si="58"/>
        <v/>
      </c>
    </row>
    <row r="3774" spans="1:15" x14ac:dyDescent="0.25">
      <c r="A3774" t="s">
        <v>1372</v>
      </c>
      <c r="C3774" t="s">
        <v>35</v>
      </c>
      <c r="D3774" s="29">
        <v>2</v>
      </c>
      <c r="E3774" s="29" t="s">
        <v>112</v>
      </c>
      <c r="F3774" t="s">
        <v>113</v>
      </c>
      <c r="G3774" s="29">
        <v>1</v>
      </c>
      <c r="H3774" s="29">
        <v>2</v>
      </c>
      <c r="I3774" s="68">
        <v>4</v>
      </c>
      <c r="K3774" t="s">
        <v>150</v>
      </c>
      <c r="L3774" t="s">
        <v>5507</v>
      </c>
      <c r="M3774" s="66"/>
      <c r="O3774" t="str">
        <f t="shared" si="58"/>
        <v/>
      </c>
    </row>
    <row r="3775" spans="1:15" x14ac:dyDescent="0.25">
      <c r="A3775" t="s">
        <v>1372</v>
      </c>
      <c r="C3775" t="s">
        <v>46</v>
      </c>
      <c r="D3775" s="29">
        <v>96</v>
      </c>
      <c r="E3775" s="29" t="s">
        <v>111</v>
      </c>
      <c r="F3775" t="s">
        <v>105</v>
      </c>
      <c r="G3775" s="29">
        <v>3</v>
      </c>
      <c r="H3775" s="29">
        <v>1</v>
      </c>
      <c r="I3775" s="68">
        <v>1.44</v>
      </c>
      <c r="K3775" t="s">
        <v>150</v>
      </c>
      <c r="L3775" t="s">
        <v>5507</v>
      </c>
      <c r="M3775" s="66"/>
      <c r="O3775" t="str">
        <f t="shared" si="58"/>
        <v/>
      </c>
    </row>
    <row r="3776" spans="1:15" x14ac:dyDescent="0.25">
      <c r="A3776" t="s">
        <v>1372</v>
      </c>
      <c r="B3776" s="103">
        <v>20</v>
      </c>
      <c r="C3776" t="s">
        <v>77</v>
      </c>
      <c r="D3776" s="29">
        <v>2</v>
      </c>
      <c r="E3776" s="29" t="s">
        <v>616</v>
      </c>
      <c r="F3776" t="s">
        <v>113</v>
      </c>
      <c r="G3776" s="29">
        <v>1</v>
      </c>
      <c r="H3776" s="29">
        <v>2</v>
      </c>
      <c r="I3776" s="68">
        <v>4</v>
      </c>
      <c r="K3776" t="s">
        <v>150</v>
      </c>
      <c r="L3776" t="s">
        <v>5507</v>
      </c>
      <c r="M3776" s="66" t="s">
        <v>6906</v>
      </c>
      <c r="O3776" t="str">
        <f t="shared" si="58"/>
        <v/>
      </c>
    </row>
    <row r="3777" spans="1:15" x14ac:dyDescent="0.25">
      <c r="A3777" t="s">
        <v>1354</v>
      </c>
      <c r="C3777" t="s">
        <v>35</v>
      </c>
      <c r="D3777" s="29">
        <v>96</v>
      </c>
      <c r="E3777" s="29" t="s">
        <v>108</v>
      </c>
      <c r="F3777" t="s">
        <v>105</v>
      </c>
      <c r="G3777" s="29">
        <v>3</v>
      </c>
      <c r="H3777" s="29">
        <v>1.6666666666666667</v>
      </c>
      <c r="I3777" s="68">
        <v>2.4</v>
      </c>
      <c r="K3777" t="s">
        <v>150</v>
      </c>
      <c r="L3777" t="s">
        <v>5508</v>
      </c>
      <c r="M3777" s="66"/>
      <c r="O3777" t="str">
        <f t="shared" si="58"/>
        <v/>
      </c>
    </row>
    <row r="3778" spans="1:15" x14ac:dyDescent="0.25">
      <c r="A3778" t="s">
        <v>1354</v>
      </c>
      <c r="C3778" t="s">
        <v>46</v>
      </c>
      <c r="D3778" s="29">
        <v>96</v>
      </c>
      <c r="E3778" s="29" t="s">
        <v>111</v>
      </c>
      <c r="F3778" t="s">
        <v>105</v>
      </c>
      <c r="G3778" s="29">
        <v>2</v>
      </c>
      <c r="H3778" s="29">
        <v>1</v>
      </c>
      <c r="I3778" s="68">
        <v>0.96</v>
      </c>
      <c r="K3778" t="s">
        <v>150</v>
      </c>
      <c r="L3778" t="s">
        <v>5508</v>
      </c>
      <c r="M3778" s="66"/>
      <c r="O3778" t="str">
        <f t="shared" si="58"/>
        <v/>
      </c>
    </row>
    <row r="3779" spans="1:15" x14ac:dyDescent="0.25">
      <c r="A3779" t="s">
        <v>1354</v>
      </c>
      <c r="C3779" t="s">
        <v>35</v>
      </c>
      <c r="D3779" s="29">
        <v>4</v>
      </c>
      <c r="E3779" s="29" t="s">
        <v>112</v>
      </c>
      <c r="F3779" t="s">
        <v>113</v>
      </c>
      <c r="G3779" s="29">
        <v>1</v>
      </c>
      <c r="H3779" s="29">
        <v>1</v>
      </c>
      <c r="I3779" s="68">
        <v>4</v>
      </c>
      <c r="K3779" t="s">
        <v>150</v>
      </c>
      <c r="L3779" t="s">
        <v>5508</v>
      </c>
      <c r="M3779" s="66"/>
      <c r="O3779" t="str">
        <f t="shared" si="58"/>
        <v/>
      </c>
    </row>
    <row r="3780" spans="1:15" x14ac:dyDescent="0.25">
      <c r="A3780" t="s">
        <v>1354</v>
      </c>
      <c r="B3780" s="103">
        <v>45</v>
      </c>
      <c r="C3780" t="s">
        <v>77</v>
      </c>
      <c r="D3780" s="29">
        <v>2</v>
      </c>
      <c r="E3780" s="29" t="s">
        <v>616</v>
      </c>
      <c r="F3780" t="s">
        <v>113</v>
      </c>
      <c r="G3780" s="29">
        <v>1</v>
      </c>
      <c r="H3780" s="29">
        <v>3</v>
      </c>
      <c r="I3780" s="68">
        <v>6</v>
      </c>
      <c r="K3780" t="s">
        <v>150</v>
      </c>
      <c r="L3780" t="s">
        <v>5508</v>
      </c>
      <c r="M3780" s="66" t="s">
        <v>6906</v>
      </c>
      <c r="O3780" t="str">
        <f t="shared" si="58"/>
        <v/>
      </c>
    </row>
    <row r="3781" spans="1:15" x14ac:dyDescent="0.25">
      <c r="A3781" t="s">
        <v>1354</v>
      </c>
      <c r="C3781" t="s">
        <v>77</v>
      </c>
      <c r="D3781" s="29">
        <v>4</v>
      </c>
      <c r="E3781" s="29" t="s">
        <v>114</v>
      </c>
      <c r="F3781" t="s">
        <v>113</v>
      </c>
      <c r="G3781" s="29">
        <v>1</v>
      </c>
      <c r="H3781" s="29">
        <v>2</v>
      </c>
      <c r="I3781" s="68">
        <v>8</v>
      </c>
      <c r="K3781" t="s">
        <v>150</v>
      </c>
      <c r="L3781" t="s">
        <v>5508</v>
      </c>
      <c r="M3781" s="66" t="s">
        <v>6906</v>
      </c>
      <c r="O3781" t="str">
        <f t="shared" si="58"/>
        <v/>
      </c>
    </row>
    <row r="3782" spans="1:15" x14ac:dyDescent="0.25">
      <c r="A3782" t="s">
        <v>543</v>
      </c>
      <c r="B3782"/>
      <c r="C3782" t="s">
        <v>35</v>
      </c>
      <c r="D3782" s="29">
        <v>2</v>
      </c>
      <c r="E3782" s="29" t="s">
        <v>112</v>
      </c>
      <c r="F3782" t="s">
        <v>113</v>
      </c>
      <c r="G3782" s="29">
        <v>1</v>
      </c>
      <c r="H3782" s="29">
        <v>1</v>
      </c>
      <c r="I3782" s="68">
        <v>2</v>
      </c>
      <c r="K3782" t="s">
        <v>106</v>
      </c>
      <c r="L3782" t="s">
        <v>5509</v>
      </c>
      <c r="M3782" s="66"/>
      <c r="O3782" t="str">
        <f t="shared" si="58"/>
        <v/>
      </c>
    </row>
    <row r="3783" spans="1:15" x14ac:dyDescent="0.25">
      <c r="A3783" t="s">
        <v>543</v>
      </c>
      <c r="B3783"/>
      <c r="C3783" t="s">
        <v>47</v>
      </c>
      <c r="D3783" s="29">
        <v>64</v>
      </c>
      <c r="E3783" s="29" t="s">
        <v>109</v>
      </c>
      <c r="F3783" t="s">
        <v>105</v>
      </c>
      <c r="G3783" s="29">
        <v>3</v>
      </c>
      <c r="H3783" s="29">
        <v>1</v>
      </c>
      <c r="I3783" s="68">
        <v>0.96</v>
      </c>
      <c r="K3783" t="s">
        <v>106</v>
      </c>
      <c r="L3783" t="s">
        <v>5509</v>
      </c>
      <c r="M3783" s="66"/>
      <c r="O3783" t="str">
        <f t="shared" si="58"/>
        <v/>
      </c>
    </row>
    <row r="3784" spans="1:15" x14ac:dyDescent="0.25">
      <c r="A3784" t="s">
        <v>543</v>
      </c>
      <c r="B3784"/>
      <c r="C3784" t="s">
        <v>77</v>
      </c>
      <c r="D3784" s="29">
        <v>3</v>
      </c>
      <c r="E3784" s="29" t="s">
        <v>114</v>
      </c>
      <c r="F3784" t="s">
        <v>113</v>
      </c>
      <c r="G3784" s="29">
        <v>1</v>
      </c>
      <c r="H3784" s="29">
        <v>1</v>
      </c>
      <c r="I3784" s="68">
        <v>3</v>
      </c>
      <c r="K3784" t="s">
        <v>106</v>
      </c>
      <c r="L3784" t="s">
        <v>5509</v>
      </c>
      <c r="M3784" s="66" t="s">
        <v>6906</v>
      </c>
      <c r="O3784" t="str">
        <f t="shared" si="58"/>
        <v/>
      </c>
    </row>
    <row r="3785" spans="1:15" x14ac:dyDescent="0.25">
      <c r="A3785" t="s">
        <v>1352</v>
      </c>
      <c r="C3785" t="s">
        <v>35</v>
      </c>
      <c r="D3785" s="29">
        <v>2</v>
      </c>
      <c r="E3785" s="29" t="s">
        <v>112</v>
      </c>
      <c r="F3785" t="s">
        <v>113</v>
      </c>
      <c r="G3785" s="29">
        <v>1</v>
      </c>
      <c r="H3785" s="29">
        <v>3</v>
      </c>
      <c r="I3785" s="68">
        <v>6</v>
      </c>
      <c r="K3785" t="s">
        <v>150</v>
      </c>
      <c r="L3785" t="s">
        <v>5510</v>
      </c>
      <c r="M3785" s="66"/>
      <c r="O3785" t="str">
        <f t="shared" ref="O3785:O3848" si="59">TRIM(N3785)</f>
        <v/>
      </c>
    </row>
    <row r="3786" spans="1:15" x14ac:dyDescent="0.25">
      <c r="A3786" t="s">
        <v>1352</v>
      </c>
      <c r="C3786" t="s">
        <v>46</v>
      </c>
      <c r="D3786" s="29">
        <v>96</v>
      </c>
      <c r="E3786" s="29" t="s">
        <v>111</v>
      </c>
      <c r="F3786" t="s">
        <v>105</v>
      </c>
      <c r="G3786" s="29">
        <v>2</v>
      </c>
      <c r="H3786" s="29">
        <v>1</v>
      </c>
      <c r="I3786" s="68">
        <v>0.96</v>
      </c>
      <c r="K3786" t="s">
        <v>150</v>
      </c>
      <c r="L3786" t="s">
        <v>5510</v>
      </c>
      <c r="M3786" s="66"/>
      <c r="O3786" t="str">
        <f t="shared" si="59"/>
        <v/>
      </c>
    </row>
    <row r="3787" spans="1:15" x14ac:dyDescent="0.25">
      <c r="A3787" t="s">
        <v>1352</v>
      </c>
      <c r="C3787" t="s">
        <v>46</v>
      </c>
      <c r="D3787" s="29">
        <v>96</v>
      </c>
      <c r="E3787" s="29" t="s">
        <v>111</v>
      </c>
      <c r="F3787" t="s">
        <v>105</v>
      </c>
      <c r="G3787" s="29">
        <v>1</v>
      </c>
      <c r="H3787" s="29">
        <v>1</v>
      </c>
      <c r="I3787" s="68">
        <v>0.48</v>
      </c>
      <c r="K3787" t="s">
        <v>150</v>
      </c>
      <c r="L3787" t="s">
        <v>5510</v>
      </c>
      <c r="M3787" s="66"/>
      <c r="O3787" t="str">
        <f t="shared" si="59"/>
        <v/>
      </c>
    </row>
    <row r="3788" spans="1:15" x14ac:dyDescent="0.25">
      <c r="A3788" t="s">
        <v>1352</v>
      </c>
      <c r="B3788" s="103">
        <v>19</v>
      </c>
      <c r="C3788" t="s">
        <v>77</v>
      </c>
      <c r="D3788" s="29">
        <v>2</v>
      </c>
      <c r="E3788" s="29" t="s">
        <v>616</v>
      </c>
      <c r="F3788" t="s">
        <v>113</v>
      </c>
      <c r="G3788" s="29">
        <v>1</v>
      </c>
      <c r="H3788" s="29">
        <v>2</v>
      </c>
      <c r="I3788" s="68">
        <v>4</v>
      </c>
      <c r="K3788" t="s">
        <v>150</v>
      </c>
      <c r="L3788" t="s">
        <v>5510</v>
      </c>
      <c r="M3788" s="66" t="s">
        <v>6906</v>
      </c>
      <c r="O3788" t="str">
        <f t="shared" si="59"/>
        <v/>
      </c>
    </row>
    <row r="3789" spans="1:15" x14ac:dyDescent="0.25">
      <c r="A3789" t="s">
        <v>1363</v>
      </c>
      <c r="C3789" t="s">
        <v>35</v>
      </c>
      <c r="D3789" s="29">
        <v>3</v>
      </c>
      <c r="E3789" s="29" t="s">
        <v>112</v>
      </c>
      <c r="F3789" t="s">
        <v>113</v>
      </c>
      <c r="G3789" s="29">
        <v>1</v>
      </c>
      <c r="H3789" s="29">
        <v>2</v>
      </c>
      <c r="I3789" s="68">
        <v>6</v>
      </c>
      <c r="K3789" t="s">
        <v>150</v>
      </c>
      <c r="L3789" t="s">
        <v>5511</v>
      </c>
      <c r="M3789" s="66"/>
      <c r="O3789" t="str">
        <f t="shared" si="59"/>
        <v/>
      </c>
    </row>
    <row r="3790" spans="1:15" x14ac:dyDescent="0.25">
      <c r="A3790" t="s">
        <v>1363</v>
      </c>
      <c r="C3790" t="s">
        <v>46</v>
      </c>
      <c r="D3790" s="29">
        <v>64</v>
      </c>
      <c r="E3790" s="29" t="s">
        <v>111</v>
      </c>
      <c r="F3790" t="s">
        <v>105</v>
      </c>
      <c r="G3790" s="29">
        <v>3</v>
      </c>
      <c r="H3790" s="29">
        <v>1</v>
      </c>
      <c r="I3790" s="68">
        <v>0.96</v>
      </c>
      <c r="K3790" t="s">
        <v>150</v>
      </c>
      <c r="L3790" t="s">
        <v>5511</v>
      </c>
      <c r="M3790" s="66"/>
      <c r="O3790" t="str">
        <f t="shared" si="59"/>
        <v/>
      </c>
    </row>
    <row r="3791" spans="1:15" x14ac:dyDescent="0.25">
      <c r="A3791" t="s">
        <v>1363</v>
      </c>
      <c r="B3791" s="103">
        <v>30</v>
      </c>
      <c r="C3791" t="s">
        <v>77</v>
      </c>
      <c r="D3791" s="29">
        <v>4</v>
      </c>
      <c r="E3791" s="29" t="s">
        <v>114</v>
      </c>
      <c r="F3791" t="s">
        <v>113</v>
      </c>
      <c r="G3791" s="29">
        <v>1</v>
      </c>
      <c r="H3791" s="29">
        <v>1</v>
      </c>
      <c r="I3791" s="68">
        <v>4</v>
      </c>
      <c r="K3791" t="s">
        <v>150</v>
      </c>
      <c r="L3791" t="s">
        <v>5511</v>
      </c>
      <c r="M3791" s="66" t="s">
        <v>6906</v>
      </c>
      <c r="O3791" t="str">
        <f t="shared" si="59"/>
        <v/>
      </c>
    </row>
    <row r="3792" spans="1:15" x14ac:dyDescent="0.25">
      <c r="A3792" t="s">
        <v>672</v>
      </c>
      <c r="C3792" t="s">
        <v>35</v>
      </c>
      <c r="D3792" s="29">
        <v>64</v>
      </c>
      <c r="E3792" s="29" t="s">
        <v>108</v>
      </c>
      <c r="F3792" t="s">
        <v>105</v>
      </c>
      <c r="G3792" s="29">
        <v>3</v>
      </c>
      <c r="H3792" s="29">
        <v>1</v>
      </c>
      <c r="I3792" s="68">
        <v>0.96</v>
      </c>
      <c r="K3792" t="s">
        <v>150</v>
      </c>
      <c r="L3792" t="s">
        <v>5512</v>
      </c>
      <c r="M3792" s="66"/>
      <c r="O3792" t="str">
        <f t="shared" si="59"/>
        <v/>
      </c>
    </row>
    <row r="3793" spans="1:15" x14ac:dyDescent="0.25">
      <c r="A3793" t="s">
        <v>672</v>
      </c>
      <c r="C3793" t="s">
        <v>46</v>
      </c>
      <c r="D3793" s="29">
        <v>64</v>
      </c>
      <c r="E3793" s="29" t="s">
        <v>111</v>
      </c>
      <c r="F3793" t="s">
        <v>105</v>
      </c>
      <c r="G3793" s="29">
        <v>4</v>
      </c>
      <c r="H3793" s="29">
        <v>1</v>
      </c>
      <c r="I3793" s="68">
        <v>1.28</v>
      </c>
      <c r="K3793" t="s">
        <v>150</v>
      </c>
      <c r="L3793" t="s">
        <v>5512</v>
      </c>
      <c r="M3793" s="66"/>
      <c r="O3793" t="str">
        <f t="shared" si="59"/>
        <v/>
      </c>
    </row>
    <row r="3794" spans="1:15" x14ac:dyDescent="0.25">
      <c r="A3794" t="s">
        <v>672</v>
      </c>
      <c r="B3794" s="103">
        <v>4</v>
      </c>
      <c r="C3794" t="s">
        <v>77</v>
      </c>
      <c r="D3794" s="29">
        <v>64</v>
      </c>
      <c r="E3794" s="29" t="s">
        <v>104</v>
      </c>
      <c r="F3794" t="s">
        <v>105</v>
      </c>
      <c r="G3794" s="29">
        <v>1</v>
      </c>
      <c r="H3794" s="29">
        <v>1</v>
      </c>
      <c r="I3794" s="68">
        <v>0.32</v>
      </c>
      <c r="K3794" t="s">
        <v>150</v>
      </c>
      <c r="L3794" t="s">
        <v>5512</v>
      </c>
      <c r="M3794" s="66" t="s">
        <v>6906</v>
      </c>
      <c r="O3794" t="str">
        <f t="shared" si="59"/>
        <v/>
      </c>
    </row>
    <row r="3795" spans="1:15" x14ac:dyDescent="0.25">
      <c r="A3795" t="s">
        <v>1754</v>
      </c>
      <c r="B3795"/>
      <c r="C3795" t="s">
        <v>77</v>
      </c>
      <c r="D3795" s="29">
        <v>10</v>
      </c>
      <c r="E3795" s="29" t="s">
        <v>157</v>
      </c>
      <c r="F3795" t="s">
        <v>113</v>
      </c>
      <c r="G3795" s="29">
        <v>1</v>
      </c>
      <c r="H3795" s="29">
        <v>0</v>
      </c>
      <c r="I3795" s="68">
        <v>0</v>
      </c>
      <c r="K3795" t="s">
        <v>106</v>
      </c>
      <c r="L3795" t="s">
        <v>4385</v>
      </c>
      <c r="M3795" s="66" t="s">
        <v>6920</v>
      </c>
      <c r="O3795" t="str">
        <f t="shared" si="59"/>
        <v/>
      </c>
    </row>
    <row r="3796" spans="1:15" x14ac:dyDescent="0.25">
      <c r="A3796" t="s">
        <v>1754</v>
      </c>
      <c r="B3796"/>
      <c r="C3796" t="s">
        <v>35</v>
      </c>
      <c r="D3796" s="29">
        <v>4</v>
      </c>
      <c r="E3796" s="29" t="s">
        <v>112</v>
      </c>
      <c r="F3796" t="s">
        <v>113</v>
      </c>
      <c r="G3796" s="29">
        <v>1</v>
      </c>
      <c r="H3796" s="29">
        <v>1</v>
      </c>
      <c r="I3796" s="68">
        <v>4</v>
      </c>
      <c r="K3796" t="s">
        <v>106</v>
      </c>
      <c r="L3796" t="s">
        <v>4385</v>
      </c>
      <c r="M3796" s="66"/>
      <c r="O3796" t="str">
        <f t="shared" si="59"/>
        <v/>
      </c>
    </row>
    <row r="3797" spans="1:15" x14ac:dyDescent="0.25">
      <c r="A3797" t="s">
        <v>1754</v>
      </c>
      <c r="B3797"/>
      <c r="C3797" t="s">
        <v>47</v>
      </c>
      <c r="D3797" s="29">
        <v>64</v>
      </c>
      <c r="E3797" s="29" t="s">
        <v>109</v>
      </c>
      <c r="F3797" t="s">
        <v>105</v>
      </c>
      <c r="G3797" s="29">
        <v>1</v>
      </c>
      <c r="H3797" s="29">
        <v>1</v>
      </c>
      <c r="I3797" s="68">
        <v>0.32</v>
      </c>
      <c r="K3797" t="s">
        <v>106</v>
      </c>
      <c r="L3797" t="s">
        <v>4385</v>
      </c>
      <c r="M3797" s="66"/>
      <c r="O3797" t="str">
        <f t="shared" si="59"/>
        <v/>
      </c>
    </row>
    <row r="3798" spans="1:15" x14ac:dyDescent="0.25">
      <c r="A3798" t="s">
        <v>1742</v>
      </c>
      <c r="B3798"/>
      <c r="C3798" t="s">
        <v>77</v>
      </c>
      <c r="D3798" s="29">
        <v>96</v>
      </c>
      <c r="E3798" s="29" t="s">
        <v>104</v>
      </c>
      <c r="F3798" t="s">
        <v>105</v>
      </c>
      <c r="G3798" s="29">
        <v>1</v>
      </c>
      <c r="H3798" s="29">
        <v>1</v>
      </c>
      <c r="I3798" s="68">
        <v>0.48</v>
      </c>
      <c r="K3798" t="s">
        <v>106</v>
      </c>
      <c r="L3798" t="s">
        <v>4016</v>
      </c>
      <c r="M3798" s="66" t="s">
        <v>6920</v>
      </c>
      <c r="O3798" t="str">
        <f t="shared" si="59"/>
        <v/>
      </c>
    </row>
    <row r="3799" spans="1:15" x14ac:dyDescent="0.25">
      <c r="A3799" t="s">
        <v>1742</v>
      </c>
      <c r="B3799"/>
      <c r="C3799" t="s">
        <v>35</v>
      </c>
      <c r="D3799" s="29">
        <v>2</v>
      </c>
      <c r="E3799" s="29" t="s">
        <v>112</v>
      </c>
      <c r="F3799" t="s">
        <v>113</v>
      </c>
      <c r="G3799" s="29">
        <v>1</v>
      </c>
      <c r="H3799" s="29">
        <v>1</v>
      </c>
      <c r="I3799" s="68">
        <v>2</v>
      </c>
      <c r="K3799" t="s">
        <v>106</v>
      </c>
      <c r="L3799" t="s">
        <v>4016</v>
      </c>
      <c r="M3799" s="66"/>
      <c r="O3799" t="str">
        <f t="shared" si="59"/>
        <v/>
      </c>
    </row>
    <row r="3800" spans="1:15" x14ac:dyDescent="0.25">
      <c r="A3800" t="s">
        <v>1339</v>
      </c>
      <c r="C3800" t="s">
        <v>35</v>
      </c>
      <c r="D3800" s="29">
        <v>96</v>
      </c>
      <c r="E3800" s="29" t="s">
        <v>108</v>
      </c>
      <c r="F3800" t="s">
        <v>105</v>
      </c>
      <c r="G3800" s="29">
        <v>10</v>
      </c>
      <c r="H3800" s="29">
        <v>1</v>
      </c>
      <c r="I3800" s="68">
        <v>4.8</v>
      </c>
      <c r="K3800" t="s">
        <v>150</v>
      </c>
      <c r="L3800" t="s">
        <v>5513</v>
      </c>
      <c r="M3800" s="66"/>
      <c r="O3800" t="str">
        <f t="shared" si="59"/>
        <v/>
      </c>
    </row>
    <row r="3801" spans="1:15" x14ac:dyDescent="0.25">
      <c r="A3801" t="s">
        <v>1339</v>
      </c>
      <c r="C3801" t="s">
        <v>46</v>
      </c>
      <c r="D3801" s="29">
        <v>64</v>
      </c>
      <c r="E3801" s="29" t="s">
        <v>111</v>
      </c>
      <c r="F3801" t="s">
        <v>105</v>
      </c>
      <c r="G3801" s="29">
        <v>3</v>
      </c>
      <c r="H3801" s="29">
        <v>1</v>
      </c>
      <c r="I3801" s="68">
        <v>0.96</v>
      </c>
      <c r="K3801" t="s">
        <v>150</v>
      </c>
      <c r="L3801" t="s">
        <v>5513</v>
      </c>
      <c r="M3801" s="66"/>
      <c r="O3801" t="str">
        <f t="shared" si="59"/>
        <v/>
      </c>
    </row>
    <row r="3802" spans="1:15" x14ac:dyDescent="0.25">
      <c r="A3802" t="s">
        <v>1339</v>
      </c>
      <c r="B3802" s="103">
        <v>19</v>
      </c>
      <c r="C3802" t="s">
        <v>77</v>
      </c>
      <c r="D3802" s="29">
        <v>96</v>
      </c>
      <c r="E3802" s="29" t="s">
        <v>104</v>
      </c>
      <c r="F3802" t="s">
        <v>105</v>
      </c>
      <c r="G3802" s="29">
        <v>7</v>
      </c>
      <c r="H3802" s="29">
        <v>1</v>
      </c>
      <c r="I3802" s="68">
        <v>3.36</v>
      </c>
      <c r="K3802" t="s">
        <v>150</v>
      </c>
      <c r="L3802" t="s">
        <v>5513</v>
      </c>
      <c r="M3802" s="66" t="s">
        <v>6906</v>
      </c>
      <c r="O3802" t="str">
        <f t="shared" si="59"/>
        <v/>
      </c>
    </row>
    <row r="3803" spans="1:15" x14ac:dyDescent="0.25">
      <c r="A3803" t="s">
        <v>1743</v>
      </c>
      <c r="B3803"/>
      <c r="C3803" t="s">
        <v>77</v>
      </c>
      <c r="D3803" s="29">
        <v>1</v>
      </c>
      <c r="E3803" s="29" t="s">
        <v>114</v>
      </c>
      <c r="F3803" t="s">
        <v>113</v>
      </c>
      <c r="G3803" s="29">
        <v>1</v>
      </c>
      <c r="H3803" s="29">
        <v>1</v>
      </c>
      <c r="I3803" s="68">
        <v>1</v>
      </c>
      <c r="K3803" t="s">
        <v>106</v>
      </c>
      <c r="L3803" t="s">
        <v>3810</v>
      </c>
      <c r="M3803" s="66" t="s">
        <v>6920</v>
      </c>
      <c r="O3803" t="str">
        <f t="shared" si="59"/>
        <v/>
      </c>
    </row>
    <row r="3804" spans="1:15" x14ac:dyDescent="0.25">
      <c r="A3804" t="s">
        <v>1743</v>
      </c>
      <c r="B3804"/>
      <c r="C3804" t="s">
        <v>35</v>
      </c>
      <c r="D3804" s="29">
        <v>96</v>
      </c>
      <c r="E3804" s="29" t="s">
        <v>108</v>
      </c>
      <c r="F3804" t="s">
        <v>105</v>
      </c>
      <c r="G3804" s="29">
        <v>1</v>
      </c>
      <c r="H3804" s="29">
        <v>1</v>
      </c>
      <c r="I3804" s="68">
        <v>0.48</v>
      </c>
      <c r="K3804" t="s">
        <v>106</v>
      </c>
      <c r="L3804" t="s">
        <v>3810</v>
      </c>
      <c r="M3804" s="66"/>
      <c r="O3804" t="str">
        <f t="shared" si="59"/>
        <v/>
      </c>
    </row>
    <row r="3805" spans="1:15" x14ac:dyDescent="0.25">
      <c r="A3805" t="s">
        <v>1744</v>
      </c>
      <c r="B3805"/>
      <c r="C3805" t="s">
        <v>77</v>
      </c>
      <c r="D3805" s="29">
        <v>1</v>
      </c>
      <c r="E3805" s="29" t="s">
        <v>114</v>
      </c>
      <c r="F3805" t="s">
        <v>113</v>
      </c>
      <c r="G3805" s="29">
        <v>1</v>
      </c>
      <c r="H3805" s="29">
        <v>1</v>
      </c>
      <c r="I3805" s="68">
        <v>1</v>
      </c>
      <c r="K3805" t="s">
        <v>106</v>
      </c>
      <c r="L3805" t="s">
        <v>4090</v>
      </c>
      <c r="M3805" s="66" t="s">
        <v>6920</v>
      </c>
      <c r="O3805" t="str">
        <f t="shared" si="59"/>
        <v/>
      </c>
    </row>
    <row r="3806" spans="1:15" x14ac:dyDescent="0.25">
      <c r="A3806" t="s">
        <v>1744</v>
      </c>
      <c r="B3806"/>
      <c r="C3806" t="s">
        <v>35</v>
      </c>
      <c r="D3806" s="29">
        <v>2</v>
      </c>
      <c r="E3806" s="29" t="s">
        <v>112</v>
      </c>
      <c r="F3806" t="s">
        <v>113</v>
      </c>
      <c r="G3806" s="29">
        <v>1</v>
      </c>
      <c r="H3806" s="29">
        <v>1</v>
      </c>
      <c r="I3806" s="68">
        <v>2</v>
      </c>
      <c r="K3806" t="s">
        <v>106</v>
      </c>
      <c r="L3806" t="s">
        <v>4090</v>
      </c>
      <c r="M3806" s="66"/>
      <c r="O3806" t="str">
        <f t="shared" si="59"/>
        <v/>
      </c>
    </row>
    <row r="3807" spans="1:15" x14ac:dyDescent="0.25">
      <c r="A3807" t="s">
        <v>1087</v>
      </c>
      <c r="C3807" t="s">
        <v>35</v>
      </c>
      <c r="D3807" s="29">
        <v>96</v>
      </c>
      <c r="E3807" s="29" t="s">
        <v>108</v>
      </c>
      <c r="F3807" t="s">
        <v>105</v>
      </c>
      <c r="G3807" s="29">
        <v>4</v>
      </c>
      <c r="H3807" s="29">
        <v>1</v>
      </c>
      <c r="I3807" s="68">
        <v>1.92</v>
      </c>
      <c r="K3807" t="s">
        <v>150</v>
      </c>
      <c r="L3807" t="s">
        <v>5514</v>
      </c>
      <c r="M3807" s="66"/>
      <c r="O3807" t="str">
        <f t="shared" si="59"/>
        <v/>
      </c>
    </row>
    <row r="3808" spans="1:15" x14ac:dyDescent="0.25">
      <c r="A3808" t="s">
        <v>1087</v>
      </c>
      <c r="C3808" t="s">
        <v>46</v>
      </c>
      <c r="D3808" s="29">
        <v>96</v>
      </c>
      <c r="E3808" s="29" t="s">
        <v>111</v>
      </c>
      <c r="F3808" t="s">
        <v>105</v>
      </c>
      <c r="G3808" s="29">
        <v>3</v>
      </c>
      <c r="H3808" s="29">
        <v>1</v>
      </c>
      <c r="I3808" s="68">
        <v>1.44</v>
      </c>
      <c r="K3808" t="s">
        <v>150</v>
      </c>
      <c r="L3808" t="s">
        <v>5514</v>
      </c>
      <c r="M3808" s="66"/>
      <c r="O3808" t="str">
        <f t="shared" si="59"/>
        <v/>
      </c>
    </row>
    <row r="3809" spans="1:15" x14ac:dyDescent="0.25">
      <c r="A3809" t="s">
        <v>1087</v>
      </c>
      <c r="B3809" s="103">
        <v>6</v>
      </c>
      <c r="C3809" t="s">
        <v>77</v>
      </c>
      <c r="D3809" s="29">
        <v>34</v>
      </c>
      <c r="E3809" s="29" t="s">
        <v>104</v>
      </c>
      <c r="F3809" t="s">
        <v>105</v>
      </c>
      <c r="G3809" s="29">
        <v>6</v>
      </c>
      <c r="H3809" s="29">
        <v>1</v>
      </c>
      <c r="I3809" s="68">
        <v>1.02</v>
      </c>
      <c r="K3809" t="s">
        <v>150</v>
      </c>
      <c r="L3809" t="s">
        <v>5514</v>
      </c>
      <c r="M3809" s="66" t="s">
        <v>6906</v>
      </c>
      <c r="O3809" t="str">
        <f t="shared" si="59"/>
        <v/>
      </c>
    </row>
    <row r="3810" spans="1:15" x14ac:dyDescent="0.25">
      <c r="A3810" t="s">
        <v>1898</v>
      </c>
      <c r="B3810" s="103">
        <v>91</v>
      </c>
      <c r="C3810" t="s">
        <v>77</v>
      </c>
      <c r="D3810" s="29">
        <v>4</v>
      </c>
      <c r="E3810" s="29" t="s">
        <v>114</v>
      </c>
      <c r="F3810" t="s">
        <v>113</v>
      </c>
      <c r="G3810" s="29">
        <v>1</v>
      </c>
      <c r="H3810" s="29">
        <v>2</v>
      </c>
      <c r="I3810" s="68">
        <v>8</v>
      </c>
      <c r="K3810" t="s">
        <v>150</v>
      </c>
      <c r="L3810" t="s">
        <v>5515</v>
      </c>
      <c r="M3810" s="66" t="s">
        <v>6906</v>
      </c>
      <c r="O3810" t="str">
        <f t="shared" si="59"/>
        <v/>
      </c>
    </row>
    <row r="3811" spans="1:15" x14ac:dyDescent="0.25">
      <c r="A3811" t="s">
        <v>1898</v>
      </c>
      <c r="C3811" t="s">
        <v>46</v>
      </c>
      <c r="D3811" s="29">
        <v>96</v>
      </c>
      <c r="E3811" s="29" t="s">
        <v>111</v>
      </c>
      <c r="F3811" t="s">
        <v>105</v>
      </c>
      <c r="G3811" s="29">
        <v>1</v>
      </c>
      <c r="H3811" s="29">
        <v>1</v>
      </c>
      <c r="I3811" s="68">
        <v>0.48</v>
      </c>
      <c r="K3811" t="s">
        <v>150</v>
      </c>
      <c r="L3811" t="s">
        <v>5515</v>
      </c>
      <c r="M3811" s="66"/>
      <c r="O3811" t="str">
        <f t="shared" si="59"/>
        <v/>
      </c>
    </row>
    <row r="3812" spans="1:15" x14ac:dyDescent="0.25">
      <c r="A3812" t="s">
        <v>1898</v>
      </c>
      <c r="C3812" t="s">
        <v>35</v>
      </c>
      <c r="D3812" s="29">
        <v>2</v>
      </c>
      <c r="E3812" s="29" t="s">
        <v>112</v>
      </c>
      <c r="F3812" t="s">
        <v>113</v>
      </c>
      <c r="G3812" s="29">
        <v>1</v>
      </c>
      <c r="H3812" s="29">
        <v>3</v>
      </c>
      <c r="I3812" s="68">
        <v>6</v>
      </c>
      <c r="K3812" t="s">
        <v>150</v>
      </c>
      <c r="L3812" t="s">
        <v>5515</v>
      </c>
      <c r="M3812" s="66"/>
      <c r="O3812" t="str">
        <f t="shared" si="59"/>
        <v/>
      </c>
    </row>
    <row r="3813" spans="1:15" x14ac:dyDescent="0.25">
      <c r="A3813" t="s">
        <v>657</v>
      </c>
      <c r="B3813"/>
      <c r="C3813" t="s">
        <v>35</v>
      </c>
      <c r="D3813" s="29">
        <v>30</v>
      </c>
      <c r="E3813" s="29" t="s">
        <v>128</v>
      </c>
      <c r="F3813" t="s">
        <v>113</v>
      </c>
      <c r="G3813" s="29">
        <v>1</v>
      </c>
      <c r="H3813" s="29">
        <v>0</v>
      </c>
      <c r="I3813" s="68">
        <v>0</v>
      </c>
      <c r="K3813" t="s">
        <v>106</v>
      </c>
      <c r="L3813" t="s">
        <v>5516</v>
      </c>
      <c r="M3813" s="66"/>
      <c r="O3813" t="str">
        <f t="shared" si="59"/>
        <v/>
      </c>
    </row>
    <row r="3814" spans="1:15" x14ac:dyDescent="0.25">
      <c r="A3814" t="s">
        <v>2150</v>
      </c>
      <c r="B3814"/>
      <c r="C3814" t="s">
        <v>77</v>
      </c>
      <c r="D3814" s="29">
        <v>4</v>
      </c>
      <c r="E3814" s="29" t="s">
        <v>114</v>
      </c>
      <c r="F3814" t="s">
        <v>113</v>
      </c>
      <c r="G3814" s="29">
        <v>1</v>
      </c>
      <c r="H3814" s="29">
        <v>1</v>
      </c>
      <c r="I3814" s="68">
        <v>4</v>
      </c>
      <c r="K3814" t="s">
        <v>106</v>
      </c>
      <c r="L3814" t="s">
        <v>4041</v>
      </c>
      <c r="M3814" s="66" t="s">
        <v>6920</v>
      </c>
      <c r="O3814" t="str">
        <f t="shared" si="59"/>
        <v/>
      </c>
    </row>
    <row r="3815" spans="1:15" x14ac:dyDescent="0.25">
      <c r="A3815" t="s">
        <v>2150</v>
      </c>
      <c r="B3815"/>
      <c r="C3815" t="s">
        <v>35</v>
      </c>
      <c r="D3815" s="29">
        <v>96</v>
      </c>
      <c r="E3815" s="29" t="s">
        <v>108</v>
      </c>
      <c r="F3815" t="s">
        <v>105</v>
      </c>
      <c r="G3815" s="29">
        <v>1</v>
      </c>
      <c r="H3815" s="29">
        <v>1</v>
      </c>
      <c r="I3815" s="68">
        <v>0.48</v>
      </c>
      <c r="K3815" t="s">
        <v>106</v>
      </c>
      <c r="L3815" t="s">
        <v>4041</v>
      </c>
      <c r="M3815" s="66"/>
      <c r="O3815" t="str">
        <f t="shared" si="59"/>
        <v/>
      </c>
    </row>
    <row r="3816" spans="1:15" x14ac:dyDescent="0.25">
      <c r="A3816" t="s">
        <v>2150</v>
      </c>
      <c r="B3816"/>
      <c r="C3816" t="s">
        <v>46</v>
      </c>
      <c r="D3816" s="29">
        <v>64</v>
      </c>
      <c r="E3816" s="29" t="s">
        <v>111</v>
      </c>
      <c r="F3816" t="s">
        <v>105</v>
      </c>
      <c r="G3816" s="29">
        <v>1</v>
      </c>
      <c r="H3816" s="29">
        <v>1</v>
      </c>
      <c r="I3816" s="68">
        <v>0.32</v>
      </c>
      <c r="K3816" t="s">
        <v>106</v>
      </c>
      <c r="L3816" t="s">
        <v>4041</v>
      </c>
      <c r="M3816" s="66"/>
      <c r="O3816" t="str">
        <f t="shared" si="59"/>
        <v/>
      </c>
    </row>
    <row r="3817" spans="1:15" x14ac:dyDescent="0.25">
      <c r="A3817" t="s">
        <v>1745</v>
      </c>
      <c r="B3817"/>
      <c r="C3817" t="s">
        <v>77</v>
      </c>
      <c r="D3817" s="29">
        <v>3</v>
      </c>
      <c r="E3817" s="29" t="s">
        <v>114</v>
      </c>
      <c r="F3817" t="s">
        <v>113</v>
      </c>
      <c r="G3817" s="29">
        <v>1</v>
      </c>
      <c r="H3817" s="29">
        <v>1</v>
      </c>
      <c r="I3817" s="68">
        <v>3</v>
      </c>
      <c r="K3817" t="s">
        <v>106</v>
      </c>
      <c r="L3817" t="s">
        <v>4089</v>
      </c>
      <c r="M3817" s="66" t="s">
        <v>6920</v>
      </c>
      <c r="O3817" t="str">
        <f t="shared" si="59"/>
        <v/>
      </c>
    </row>
    <row r="3818" spans="1:15" x14ac:dyDescent="0.25">
      <c r="A3818" t="s">
        <v>1745</v>
      </c>
      <c r="B3818"/>
      <c r="C3818" t="s">
        <v>35</v>
      </c>
      <c r="D3818" s="29">
        <v>3</v>
      </c>
      <c r="E3818" s="29" t="s">
        <v>112</v>
      </c>
      <c r="F3818" t="s">
        <v>113</v>
      </c>
      <c r="G3818" s="29">
        <v>1</v>
      </c>
      <c r="H3818" s="29">
        <v>2</v>
      </c>
      <c r="I3818" s="68">
        <v>6</v>
      </c>
      <c r="K3818" t="s">
        <v>106</v>
      </c>
      <c r="L3818" t="s">
        <v>4089</v>
      </c>
      <c r="M3818" s="66"/>
      <c r="O3818" t="str">
        <f t="shared" si="59"/>
        <v/>
      </c>
    </row>
    <row r="3819" spans="1:15" x14ac:dyDescent="0.25">
      <c r="A3819" t="s">
        <v>1233</v>
      </c>
      <c r="C3819" t="s">
        <v>35</v>
      </c>
      <c r="D3819" s="29">
        <v>96</v>
      </c>
      <c r="E3819" s="29" t="s">
        <v>108</v>
      </c>
      <c r="F3819" t="s">
        <v>105</v>
      </c>
      <c r="G3819" s="29">
        <v>3</v>
      </c>
      <c r="H3819" s="29">
        <v>1</v>
      </c>
      <c r="I3819" s="68">
        <v>1.44</v>
      </c>
      <c r="K3819" t="s">
        <v>150</v>
      </c>
      <c r="L3819" t="s">
        <v>5517</v>
      </c>
      <c r="M3819" s="66"/>
      <c r="O3819" t="str">
        <f t="shared" si="59"/>
        <v/>
      </c>
    </row>
    <row r="3820" spans="1:15" x14ac:dyDescent="0.25">
      <c r="A3820" t="s">
        <v>1233</v>
      </c>
      <c r="C3820" t="s">
        <v>46</v>
      </c>
      <c r="D3820" s="29">
        <v>64</v>
      </c>
      <c r="E3820" s="29" t="s">
        <v>111</v>
      </c>
      <c r="F3820" t="s">
        <v>105</v>
      </c>
      <c r="G3820" s="29">
        <v>1</v>
      </c>
      <c r="H3820" s="29">
        <v>1</v>
      </c>
      <c r="I3820" s="68">
        <v>0.32</v>
      </c>
      <c r="K3820" t="s">
        <v>150</v>
      </c>
      <c r="L3820" t="s">
        <v>5517</v>
      </c>
      <c r="M3820" s="66"/>
      <c r="O3820" t="str">
        <f t="shared" si="59"/>
        <v/>
      </c>
    </row>
    <row r="3821" spans="1:15" x14ac:dyDescent="0.25">
      <c r="A3821" t="s">
        <v>1233</v>
      </c>
      <c r="B3821" s="103">
        <v>18</v>
      </c>
      <c r="C3821" t="s">
        <v>77</v>
      </c>
      <c r="D3821" s="29">
        <v>2</v>
      </c>
      <c r="E3821" s="29" t="s">
        <v>616</v>
      </c>
      <c r="F3821" t="s">
        <v>113</v>
      </c>
      <c r="G3821" s="29">
        <v>1</v>
      </c>
      <c r="H3821" s="29">
        <v>1</v>
      </c>
      <c r="I3821" s="68">
        <v>2</v>
      </c>
      <c r="K3821" t="s">
        <v>150</v>
      </c>
      <c r="L3821" t="s">
        <v>5517</v>
      </c>
      <c r="M3821" s="66" t="s">
        <v>6906</v>
      </c>
      <c r="O3821" t="str">
        <f t="shared" si="59"/>
        <v/>
      </c>
    </row>
    <row r="3822" spans="1:15" x14ac:dyDescent="0.25">
      <c r="A3822" t="s">
        <v>2178</v>
      </c>
      <c r="B3822"/>
      <c r="C3822" t="s">
        <v>77</v>
      </c>
      <c r="D3822" s="29">
        <v>2</v>
      </c>
      <c r="E3822" s="29" t="s">
        <v>114</v>
      </c>
      <c r="F3822" t="s">
        <v>113</v>
      </c>
      <c r="G3822" s="29">
        <v>1</v>
      </c>
      <c r="H3822" s="29">
        <v>1</v>
      </c>
      <c r="I3822" s="68">
        <v>2</v>
      </c>
      <c r="K3822" t="s">
        <v>106</v>
      </c>
      <c r="L3822" t="s">
        <v>5518</v>
      </c>
      <c r="M3822" s="66" t="s">
        <v>6906</v>
      </c>
      <c r="O3822" t="str">
        <f t="shared" si="59"/>
        <v/>
      </c>
    </row>
    <row r="3823" spans="1:15" x14ac:dyDescent="0.25">
      <c r="A3823" t="s">
        <v>2178</v>
      </c>
      <c r="B3823"/>
      <c r="C3823" t="s">
        <v>35</v>
      </c>
      <c r="D3823" s="29">
        <v>2</v>
      </c>
      <c r="E3823" s="29" t="s">
        <v>112</v>
      </c>
      <c r="F3823" t="s">
        <v>113</v>
      </c>
      <c r="G3823" s="29">
        <v>1</v>
      </c>
      <c r="H3823" s="29">
        <v>1</v>
      </c>
      <c r="I3823" s="68">
        <v>2</v>
      </c>
      <c r="K3823" t="s">
        <v>106</v>
      </c>
      <c r="L3823" t="s">
        <v>5518</v>
      </c>
      <c r="M3823" s="66"/>
      <c r="O3823" t="str">
        <f t="shared" si="59"/>
        <v/>
      </c>
    </row>
    <row r="3824" spans="1:15" x14ac:dyDescent="0.25">
      <c r="A3824" t="s">
        <v>2178</v>
      </c>
      <c r="B3824"/>
      <c r="C3824" t="s">
        <v>46</v>
      </c>
      <c r="D3824" s="29">
        <v>96</v>
      </c>
      <c r="E3824" s="29" t="s">
        <v>111</v>
      </c>
      <c r="F3824" t="s">
        <v>105</v>
      </c>
      <c r="G3824" s="29">
        <v>1</v>
      </c>
      <c r="H3824" s="29">
        <v>1</v>
      </c>
      <c r="I3824" s="68">
        <v>0.48</v>
      </c>
      <c r="K3824" t="s">
        <v>106</v>
      </c>
      <c r="L3824" t="s">
        <v>5518</v>
      </c>
      <c r="M3824" s="66"/>
      <c r="O3824" t="str">
        <f t="shared" si="59"/>
        <v/>
      </c>
    </row>
    <row r="3825" spans="1:15" x14ac:dyDescent="0.25">
      <c r="A3825" t="s">
        <v>3016</v>
      </c>
      <c r="B3825"/>
      <c r="C3825" t="s">
        <v>77</v>
      </c>
      <c r="D3825" s="29">
        <v>4</v>
      </c>
      <c r="E3825" s="29" t="s">
        <v>114</v>
      </c>
      <c r="F3825" t="s">
        <v>113</v>
      </c>
      <c r="G3825" s="29">
        <v>1</v>
      </c>
      <c r="H3825" s="29">
        <v>1</v>
      </c>
      <c r="I3825" s="68">
        <v>4</v>
      </c>
      <c r="K3825" t="s">
        <v>106</v>
      </c>
      <c r="L3825" t="s">
        <v>4334</v>
      </c>
      <c r="M3825" s="66" t="s">
        <v>6920</v>
      </c>
      <c r="O3825" t="str">
        <f t="shared" si="59"/>
        <v/>
      </c>
    </row>
    <row r="3826" spans="1:15" x14ac:dyDescent="0.25">
      <c r="A3826" t="s">
        <v>3082</v>
      </c>
      <c r="B3826"/>
      <c r="C3826" t="s">
        <v>77</v>
      </c>
      <c r="D3826" s="29">
        <v>4</v>
      </c>
      <c r="E3826" s="29" t="s">
        <v>114</v>
      </c>
      <c r="F3826" t="s">
        <v>113</v>
      </c>
      <c r="G3826" s="29">
        <v>1</v>
      </c>
      <c r="H3826" s="29">
        <v>2</v>
      </c>
      <c r="I3826" s="68">
        <v>8</v>
      </c>
      <c r="K3826" t="s">
        <v>106</v>
      </c>
      <c r="L3826" t="s">
        <v>4417</v>
      </c>
      <c r="M3826" s="66" t="s">
        <v>6920</v>
      </c>
      <c r="O3826" t="str">
        <f t="shared" si="59"/>
        <v/>
      </c>
    </row>
    <row r="3827" spans="1:15" x14ac:dyDescent="0.25">
      <c r="A3827" t="s">
        <v>3082</v>
      </c>
      <c r="B3827"/>
      <c r="C3827" t="s">
        <v>35</v>
      </c>
      <c r="D3827" s="29">
        <v>4</v>
      </c>
      <c r="E3827" s="29" t="s">
        <v>112</v>
      </c>
      <c r="F3827" t="s">
        <v>113</v>
      </c>
      <c r="G3827" s="29">
        <v>1</v>
      </c>
      <c r="H3827" s="29">
        <v>3</v>
      </c>
      <c r="I3827" s="68">
        <v>12</v>
      </c>
      <c r="K3827" t="s">
        <v>106</v>
      </c>
      <c r="L3827" t="s">
        <v>4417</v>
      </c>
      <c r="M3827" s="66"/>
      <c r="O3827" t="str">
        <f t="shared" si="59"/>
        <v/>
      </c>
    </row>
    <row r="3828" spans="1:15" x14ac:dyDescent="0.25">
      <c r="A3828" t="s">
        <v>3158</v>
      </c>
      <c r="B3828"/>
      <c r="C3828" t="s">
        <v>77</v>
      </c>
      <c r="D3828" s="29">
        <v>4</v>
      </c>
      <c r="E3828" s="29" t="s">
        <v>114</v>
      </c>
      <c r="F3828" t="s">
        <v>113</v>
      </c>
      <c r="G3828" s="29">
        <v>1</v>
      </c>
      <c r="H3828" s="29">
        <v>3</v>
      </c>
      <c r="I3828" s="68">
        <v>12</v>
      </c>
      <c r="K3828" t="s">
        <v>106</v>
      </c>
      <c r="L3828" t="s">
        <v>5519</v>
      </c>
      <c r="M3828" s="66" t="s">
        <v>6906</v>
      </c>
      <c r="O3828" t="str">
        <f t="shared" si="59"/>
        <v/>
      </c>
    </row>
    <row r="3829" spans="1:15" x14ac:dyDescent="0.25">
      <c r="A3829" t="s">
        <v>3158</v>
      </c>
      <c r="B3829"/>
      <c r="C3829" t="s">
        <v>35</v>
      </c>
      <c r="D3829" s="29">
        <v>4</v>
      </c>
      <c r="E3829" s="29" t="s">
        <v>112</v>
      </c>
      <c r="F3829" t="s">
        <v>113</v>
      </c>
      <c r="G3829" s="29">
        <v>2</v>
      </c>
      <c r="H3829" s="29">
        <v>3</v>
      </c>
      <c r="I3829" s="68">
        <v>24</v>
      </c>
      <c r="K3829" t="s">
        <v>106</v>
      </c>
      <c r="L3829" t="s">
        <v>5519</v>
      </c>
      <c r="M3829" s="66"/>
      <c r="O3829" t="str">
        <f t="shared" si="59"/>
        <v/>
      </c>
    </row>
    <row r="3830" spans="1:15" x14ac:dyDescent="0.25">
      <c r="A3830" t="s">
        <v>3158</v>
      </c>
      <c r="B3830"/>
      <c r="C3830" t="s">
        <v>47</v>
      </c>
      <c r="D3830" s="29">
        <v>1</v>
      </c>
      <c r="E3830" s="29" t="s">
        <v>126</v>
      </c>
      <c r="F3830" t="s">
        <v>113</v>
      </c>
      <c r="G3830" s="29">
        <v>1</v>
      </c>
      <c r="H3830" s="29">
        <v>1</v>
      </c>
      <c r="I3830" s="68">
        <v>1</v>
      </c>
      <c r="K3830" t="s">
        <v>106</v>
      </c>
      <c r="L3830" t="s">
        <v>5519</v>
      </c>
      <c r="M3830" s="66"/>
      <c r="O3830" t="str">
        <f t="shared" si="59"/>
        <v/>
      </c>
    </row>
    <row r="3831" spans="1:15" x14ac:dyDescent="0.25">
      <c r="A3831" t="s">
        <v>2189</v>
      </c>
      <c r="B3831"/>
      <c r="C3831" t="s">
        <v>77</v>
      </c>
      <c r="D3831" s="29">
        <v>4</v>
      </c>
      <c r="E3831" s="29" t="s">
        <v>114</v>
      </c>
      <c r="F3831" t="s">
        <v>113</v>
      </c>
      <c r="G3831" s="29">
        <v>1</v>
      </c>
      <c r="H3831" s="29">
        <v>4</v>
      </c>
      <c r="I3831" s="68">
        <v>16</v>
      </c>
      <c r="K3831" t="s">
        <v>106</v>
      </c>
      <c r="L3831" t="s">
        <v>5520</v>
      </c>
      <c r="M3831" s="66" t="s">
        <v>6906</v>
      </c>
      <c r="O3831" t="str">
        <f t="shared" si="59"/>
        <v/>
      </c>
    </row>
    <row r="3832" spans="1:15" x14ac:dyDescent="0.25">
      <c r="A3832" t="s">
        <v>2189</v>
      </c>
      <c r="B3832"/>
      <c r="C3832" t="s">
        <v>35</v>
      </c>
      <c r="D3832" s="29">
        <v>4</v>
      </c>
      <c r="E3832" s="29" t="s">
        <v>112</v>
      </c>
      <c r="F3832" t="s">
        <v>113</v>
      </c>
      <c r="G3832" s="29">
        <v>1</v>
      </c>
      <c r="H3832" s="29">
        <v>5</v>
      </c>
      <c r="I3832" s="68">
        <v>20</v>
      </c>
      <c r="K3832" t="s">
        <v>106</v>
      </c>
      <c r="L3832" t="s">
        <v>5520</v>
      </c>
      <c r="M3832" s="66"/>
      <c r="O3832" t="str">
        <f t="shared" si="59"/>
        <v/>
      </c>
    </row>
    <row r="3833" spans="1:15" x14ac:dyDescent="0.25">
      <c r="A3833" t="s">
        <v>2189</v>
      </c>
      <c r="B3833"/>
      <c r="C3833" t="s">
        <v>47</v>
      </c>
      <c r="D3833" s="29">
        <v>64</v>
      </c>
      <c r="E3833" s="29" t="s">
        <v>109</v>
      </c>
      <c r="F3833" t="s">
        <v>105</v>
      </c>
      <c r="G3833" s="29">
        <v>3</v>
      </c>
      <c r="H3833" s="29">
        <v>3</v>
      </c>
      <c r="I3833" s="68">
        <v>2.88</v>
      </c>
      <c r="K3833" t="s">
        <v>106</v>
      </c>
      <c r="L3833" t="s">
        <v>5520</v>
      </c>
      <c r="M3833" s="66"/>
      <c r="O3833" t="str">
        <f t="shared" si="59"/>
        <v/>
      </c>
    </row>
    <row r="3834" spans="1:15" x14ac:dyDescent="0.25">
      <c r="A3834" t="s">
        <v>479</v>
      </c>
      <c r="C3834" t="s">
        <v>35</v>
      </c>
      <c r="D3834" s="29">
        <v>64</v>
      </c>
      <c r="E3834" s="29" t="s">
        <v>108</v>
      </c>
      <c r="F3834" t="s">
        <v>105</v>
      </c>
      <c r="G3834" s="29">
        <v>2</v>
      </c>
      <c r="H3834" s="29">
        <v>1</v>
      </c>
      <c r="I3834" s="68">
        <v>0.64</v>
      </c>
      <c r="K3834" t="s">
        <v>150</v>
      </c>
      <c r="L3834" t="s">
        <v>5521</v>
      </c>
      <c r="M3834" s="66"/>
      <c r="O3834" t="str">
        <f t="shared" si="59"/>
        <v/>
      </c>
    </row>
    <row r="3835" spans="1:15" x14ac:dyDescent="0.25">
      <c r="A3835" t="s">
        <v>479</v>
      </c>
      <c r="C3835" t="s">
        <v>46</v>
      </c>
      <c r="D3835" s="29">
        <v>64</v>
      </c>
      <c r="E3835" s="29" t="s">
        <v>111</v>
      </c>
      <c r="F3835" t="s">
        <v>105</v>
      </c>
      <c r="G3835" s="29">
        <v>3</v>
      </c>
      <c r="H3835" s="29">
        <v>1</v>
      </c>
      <c r="I3835" s="68">
        <v>0.96</v>
      </c>
      <c r="K3835" t="s">
        <v>150</v>
      </c>
      <c r="L3835" t="s">
        <v>5521</v>
      </c>
      <c r="M3835" s="66"/>
      <c r="O3835" t="str">
        <f t="shared" si="59"/>
        <v/>
      </c>
    </row>
    <row r="3836" spans="1:15" x14ac:dyDescent="0.25">
      <c r="A3836" t="s">
        <v>479</v>
      </c>
      <c r="B3836" s="103">
        <v>4</v>
      </c>
      <c r="C3836" t="s">
        <v>77</v>
      </c>
      <c r="D3836" s="29">
        <v>64</v>
      </c>
      <c r="E3836" s="29" t="s">
        <v>104</v>
      </c>
      <c r="F3836" t="s">
        <v>105</v>
      </c>
      <c r="G3836" s="29">
        <v>2</v>
      </c>
      <c r="H3836" s="29">
        <v>1</v>
      </c>
      <c r="I3836" s="68">
        <v>0.64</v>
      </c>
      <c r="K3836" t="s">
        <v>150</v>
      </c>
      <c r="L3836" t="s">
        <v>5521</v>
      </c>
      <c r="M3836" s="66" t="s">
        <v>6906</v>
      </c>
      <c r="O3836" t="str">
        <f t="shared" si="59"/>
        <v/>
      </c>
    </row>
    <row r="3837" spans="1:15" x14ac:dyDescent="0.25">
      <c r="A3837" t="s">
        <v>307</v>
      </c>
      <c r="C3837" t="s">
        <v>35</v>
      </c>
      <c r="D3837" s="29">
        <v>3</v>
      </c>
      <c r="E3837" s="29" t="s">
        <v>112</v>
      </c>
      <c r="F3837" t="s">
        <v>113</v>
      </c>
      <c r="G3837" s="29">
        <v>3</v>
      </c>
      <c r="H3837" s="29">
        <v>2</v>
      </c>
      <c r="I3837" s="68">
        <v>18</v>
      </c>
      <c r="K3837" t="s">
        <v>150</v>
      </c>
      <c r="L3837" t="s">
        <v>5522</v>
      </c>
      <c r="M3837" s="66"/>
      <c r="O3837" t="str">
        <f t="shared" si="59"/>
        <v/>
      </c>
    </row>
    <row r="3838" spans="1:15" x14ac:dyDescent="0.25">
      <c r="A3838" t="s">
        <v>307</v>
      </c>
      <c r="C3838" t="s">
        <v>46</v>
      </c>
      <c r="D3838" s="29">
        <v>64</v>
      </c>
      <c r="E3838" s="29" t="s">
        <v>111</v>
      </c>
      <c r="F3838" t="s">
        <v>105</v>
      </c>
      <c r="G3838" s="29">
        <v>3</v>
      </c>
      <c r="H3838" s="29">
        <v>1</v>
      </c>
      <c r="I3838" s="68">
        <v>0.96</v>
      </c>
      <c r="K3838" t="s">
        <v>150</v>
      </c>
      <c r="L3838" t="s">
        <v>5522</v>
      </c>
      <c r="M3838" s="66"/>
      <c r="O3838" t="str">
        <f t="shared" si="59"/>
        <v/>
      </c>
    </row>
    <row r="3839" spans="1:15" x14ac:dyDescent="0.25">
      <c r="A3839" t="s">
        <v>307</v>
      </c>
      <c r="B3839" s="103">
        <v>96</v>
      </c>
      <c r="C3839" t="s">
        <v>77</v>
      </c>
      <c r="D3839" s="29">
        <v>4</v>
      </c>
      <c r="E3839" s="29" t="s">
        <v>114</v>
      </c>
      <c r="F3839" t="s">
        <v>113</v>
      </c>
      <c r="G3839" s="29">
        <v>1</v>
      </c>
      <c r="H3839" s="29">
        <v>2</v>
      </c>
      <c r="I3839" s="68">
        <v>8</v>
      </c>
      <c r="K3839" t="s">
        <v>150</v>
      </c>
      <c r="L3839" t="s">
        <v>5522</v>
      </c>
      <c r="M3839" s="66" t="s">
        <v>6906</v>
      </c>
      <c r="O3839" t="str">
        <f t="shared" si="59"/>
        <v/>
      </c>
    </row>
    <row r="3840" spans="1:15" x14ac:dyDescent="0.25">
      <c r="A3840" t="s">
        <v>307</v>
      </c>
      <c r="C3840" t="s">
        <v>77</v>
      </c>
      <c r="D3840" s="29">
        <v>3</v>
      </c>
      <c r="E3840" s="29" t="s">
        <v>114</v>
      </c>
      <c r="F3840" t="s">
        <v>113</v>
      </c>
      <c r="G3840" s="29">
        <v>1</v>
      </c>
      <c r="H3840" s="29">
        <v>2</v>
      </c>
      <c r="I3840" s="68">
        <v>6</v>
      </c>
      <c r="K3840" t="s">
        <v>150</v>
      </c>
      <c r="L3840" t="s">
        <v>5522</v>
      </c>
      <c r="M3840" s="66" t="s">
        <v>6906</v>
      </c>
      <c r="O3840" t="str">
        <f t="shared" si="59"/>
        <v/>
      </c>
    </row>
    <row r="3841" spans="1:15" x14ac:dyDescent="0.25">
      <c r="A3841" t="s">
        <v>307</v>
      </c>
      <c r="C3841" t="s">
        <v>77</v>
      </c>
      <c r="D3841" s="29">
        <v>2</v>
      </c>
      <c r="E3841" s="29" t="s">
        <v>114</v>
      </c>
      <c r="F3841" t="s">
        <v>113</v>
      </c>
      <c r="G3841" s="29">
        <v>1</v>
      </c>
      <c r="H3841" s="29">
        <v>2</v>
      </c>
      <c r="I3841" s="68">
        <v>4</v>
      </c>
      <c r="K3841" t="s">
        <v>150</v>
      </c>
      <c r="L3841" t="s">
        <v>5522</v>
      </c>
      <c r="M3841" s="66" t="s">
        <v>6906</v>
      </c>
      <c r="O3841" t="str">
        <f t="shared" si="59"/>
        <v/>
      </c>
    </row>
    <row r="3842" spans="1:15" x14ac:dyDescent="0.25">
      <c r="A3842" t="s">
        <v>505</v>
      </c>
      <c r="B3842"/>
      <c r="C3842" t="s">
        <v>35</v>
      </c>
      <c r="D3842" s="29">
        <v>2</v>
      </c>
      <c r="E3842" s="29" t="s">
        <v>112</v>
      </c>
      <c r="F3842" t="s">
        <v>113</v>
      </c>
      <c r="G3842" s="29">
        <v>1</v>
      </c>
      <c r="H3842" s="29">
        <v>1</v>
      </c>
      <c r="I3842" s="68">
        <v>2</v>
      </c>
      <c r="K3842" t="s">
        <v>106</v>
      </c>
      <c r="L3842" t="s">
        <v>4440</v>
      </c>
      <c r="M3842" s="66"/>
      <c r="O3842" t="str">
        <f t="shared" si="59"/>
        <v/>
      </c>
    </row>
    <row r="3843" spans="1:15" x14ac:dyDescent="0.25">
      <c r="A3843" t="s">
        <v>505</v>
      </c>
      <c r="B3843"/>
      <c r="C3843" t="s">
        <v>46</v>
      </c>
      <c r="D3843" s="29">
        <v>96</v>
      </c>
      <c r="E3843" s="29" t="s">
        <v>111</v>
      </c>
      <c r="F3843" t="s">
        <v>105</v>
      </c>
      <c r="G3843" s="29">
        <v>2</v>
      </c>
      <c r="H3843" s="29">
        <v>1</v>
      </c>
      <c r="I3843" s="68">
        <v>0.96</v>
      </c>
      <c r="K3843" t="s">
        <v>106</v>
      </c>
      <c r="L3843" t="s">
        <v>4440</v>
      </c>
      <c r="M3843" s="66"/>
      <c r="O3843" t="str">
        <f t="shared" si="59"/>
        <v/>
      </c>
    </row>
    <row r="3844" spans="1:15" x14ac:dyDescent="0.25">
      <c r="A3844" t="s">
        <v>505</v>
      </c>
      <c r="B3844"/>
      <c r="C3844" t="s">
        <v>77</v>
      </c>
      <c r="D3844" s="29">
        <v>2</v>
      </c>
      <c r="E3844" s="29" t="s">
        <v>114</v>
      </c>
      <c r="F3844" t="s">
        <v>113</v>
      </c>
      <c r="G3844" s="29">
        <v>1</v>
      </c>
      <c r="H3844" s="29">
        <v>1</v>
      </c>
      <c r="I3844" s="68">
        <v>2</v>
      </c>
      <c r="K3844" t="s">
        <v>106</v>
      </c>
      <c r="L3844" t="s">
        <v>4440</v>
      </c>
      <c r="M3844" s="66" t="s">
        <v>6906</v>
      </c>
      <c r="O3844" t="str">
        <f t="shared" si="59"/>
        <v/>
      </c>
    </row>
    <row r="3845" spans="1:15" x14ac:dyDescent="0.25">
      <c r="A3845" t="s">
        <v>1748</v>
      </c>
      <c r="B3845"/>
      <c r="C3845" t="s">
        <v>77</v>
      </c>
      <c r="D3845" s="29">
        <v>96</v>
      </c>
      <c r="E3845" s="29" t="s">
        <v>104</v>
      </c>
      <c r="F3845" t="s">
        <v>105</v>
      </c>
      <c r="G3845" s="29">
        <v>2</v>
      </c>
      <c r="H3845" s="29">
        <v>2</v>
      </c>
      <c r="I3845" s="68">
        <v>1.92</v>
      </c>
      <c r="K3845" t="s">
        <v>106</v>
      </c>
      <c r="L3845" t="s">
        <v>4087</v>
      </c>
      <c r="M3845" s="66" t="s">
        <v>6920</v>
      </c>
      <c r="O3845" t="str">
        <f t="shared" si="59"/>
        <v/>
      </c>
    </row>
    <row r="3846" spans="1:15" x14ac:dyDescent="0.25">
      <c r="A3846" t="s">
        <v>1748</v>
      </c>
      <c r="B3846"/>
      <c r="C3846" t="s">
        <v>35</v>
      </c>
      <c r="D3846" s="29">
        <v>2</v>
      </c>
      <c r="E3846" s="29" t="s">
        <v>112</v>
      </c>
      <c r="F3846" t="s">
        <v>113</v>
      </c>
      <c r="G3846" s="29">
        <v>1</v>
      </c>
      <c r="H3846" s="29">
        <v>2</v>
      </c>
      <c r="I3846" s="68">
        <v>4</v>
      </c>
      <c r="K3846" t="s">
        <v>106</v>
      </c>
      <c r="L3846" t="s">
        <v>4087</v>
      </c>
      <c r="M3846" s="66"/>
      <c r="O3846" t="str">
        <f t="shared" si="59"/>
        <v/>
      </c>
    </row>
    <row r="3847" spans="1:15" x14ac:dyDescent="0.25">
      <c r="A3847" t="s">
        <v>1746</v>
      </c>
      <c r="B3847"/>
      <c r="C3847" t="s">
        <v>77</v>
      </c>
      <c r="D3847" s="29">
        <v>96</v>
      </c>
      <c r="E3847" s="29" t="s">
        <v>104</v>
      </c>
      <c r="F3847" t="s">
        <v>105</v>
      </c>
      <c r="G3847" s="29">
        <v>1</v>
      </c>
      <c r="H3847" s="29">
        <v>2</v>
      </c>
      <c r="I3847" s="68">
        <v>0.96</v>
      </c>
      <c r="K3847" t="s">
        <v>106</v>
      </c>
      <c r="L3847" t="s">
        <v>5523</v>
      </c>
      <c r="M3847" s="66" t="s">
        <v>6906</v>
      </c>
      <c r="O3847" t="str">
        <f t="shared" si="59"/>
        <v/>
      </c>
    </row>
    <row r="3848" spans="1:15" x14ac:dyDescent="0.25">
      <c r="A3848" t="s">
        <v>1746</v>
      </c>
      <c r="B3848"/>
      <c r="C3848" t="s">
        <v>35</v>
      </c>
      <c r="D3848" s="29">
        <v>96</v>
      </c>
      <c r="E3848" s="29" t="s">
        <v>108</v>
      </c>
      <c r="F3848" t="s">
        <v>105</v>
      </c>
      <c r="G3848" s="29">
        <v>2</v>
      </c>
      <c r="H3848" s="29">
        <v>2</v>
      </c>
      <c r="I3848" s="68">
        <v>1.92</v>
      </c>
      <c r="K3848" t="s">
        <v>106</v>
      </c>
      <c r="L3848" t="s">
        <v>5523</v>
      </c>
      <c r="M3848" s="66"/>
      <c r="O3848" t="str">
        <f t="shared" si="59"/>
        <v/>
      </c>
    </row>
    <row r="3849" spans="1:15" x14ac:dyDescent="0.25">
      <c r="A3849" t="s">
        <v>1746</v>
      </c>
      <c r="B3849"/>
      <c r="C3849" t="s">
        <v>47</v>
      </c>
      <c r="D3849" s="29">
        <v>64</v>
      </c>
      <c r="E3849" s="29" t="s">
        <v>109</v>
      </c>
      <c r="F3849" t="s">
        <v>105</v>
      </c>
      <c r="G3849" s="29">
        <v>1</v>
      </c>
      <c r="H3849" s="29">
        <v>1</v>
      </c>
      <c r="I3849" s="68">
        <v>0.32</v>
      </c>
      <c r="K3849" t="s">
        <v>106</v>
      </c>
      <c r="L3849" t="s">
        <v>5523</v>
      </c>
      <c r="M3849" s="66"/>
      <c r="O3849" t="str">
        <f t="shared" ref="O3849:O3912" si="60">TRIM(N3849)</f>
        <v/>
      </c>
    </row>
    <row r="3850" spans="1:15" x14ac:dyDescent="0.25">
      <c r="A3850" t="s">
        <v>1720</v>
      </c>
      <c r="B3850"/>
      <c r="C3850" t="s">
        <v>77</v>
      </c>
      <c r="D3850" s="29">
        <v>4</v>
      </c>
      <c r="E3850" s="29" t="s">
        <v>114</v>
      </c>
      <c r="F3850" t="s">
        <v>113</v>
      </c>
      <c r="G3850" s="29">
        <v>1</v>
      </c>
      <c r="H3850" s="29">
        <v>2</v>
      </c>
      <c r="I3850" s="68">
        <v>8</v>
      </c>
      <c r="K3850" t="s">
        <v>106</v>
      </c>
      <c r="L3850" t="s">
        <v>4081</v>
      </c>
      <c r="M3850" s="66" t="s">
        <v>6920</v>
      </c>
      <c r="O3850" t="str">
        <f t="shared" si="60"/>
        <v/>
      </c>
    </row>
    <row r="3851" spans="1:15" x14ac:dyDescent="0.25">
      <c r="A3851" t="s">
        <v>1720</v>
      </c>
      <c r="B3851"/>
      <c r="C3851" t="s">
        <v>35</v>
      </c>
      <c r="D3851" s="29">
        <v>4</v>
      </c>
      <c r="E3851" s="29" t="s">
        <v>112</v>
      </c>
      <c r="F3851" t="s">
        <v>113</v>
      </c>
      <c r="G3851" s="29">
        <v>1</v>
      </c>
      <c r="H3851" s="29">
        <v>2</v>
      </c>
      <c r="I3851" s="68">
        <v>8</v>
      </c>
      <c r="K3851" t="s">
        <v>106</v>
      </c>
      <c r="L3851" t="s">
        <v>4081</v>
      </c>
      <c r="M3851" s="66"/>
      <c r="O3851" t="str">
        <f t="shared" si="60"/>
        <v/>
      </c>
    </row>
    <row r="3852" spans="1:15" x14ac:dyDescent="0.25">
      <c r="A3852" t="s">
        <v>1720</v>
      </c>
      <c r="B3852"/>
      <c r="C3852" t="s">
        <v>47</v>
      </c>
      <c r="D3852" s="29">
        <v>64</v>
      </c>
      <c r="E3852" s="29" t="s">
        <v>1721</v>
      </c>
      <c r="F3852" t="s">
        <v>105</v>
      </c>
      <c r="G3852" s="29">
        <v>1</v>
      </c>
      <c r="H3852" s="29">
        <v>1</v>
      </c>
      <c r="I3852" s="68">
        <v>0.32</v>
      </c>
      <c r="K3852" t="s">
        <v>106</v>
      </c>
      <c r="L3852" t="s">
        <v>4081</v>
      </c>
      <c r="M3852" s="66"/>
      <c r="O3852" t="str">
        <f t="shared" si="60"/>
        <v/>
      </c>
    </row>
    <row r="3853" spans="1:15" x14ac:dyDescent="0.25">
      <c r="A3853" t="s">
        <v>1417</v>
      </c>
      <c r="B3853"/>
      <c r="C3853" t="s">
        <v>35</v>
      </c>
      <c r="D3853" s="29">
        <v>96</v>
      </c>
      <c r="E3853" s="29" t="s">
        <v>108</v>
      </c>
      <c r="F3853" t="s">
        <v>105</v>
      </c>
      <c r="G3853" s="29">
        <v>1</v>
      </c>
      <c r="H3853" s="29">
        <v>2</v>
      </c>
      <c r="I3853" s="68">
        <v>0.96</v>
      </c>
      <c r="K3853" t="s">
        <v>106</v>
      </c>
      <c r="L3853" t="s">
        <v>4004</v>
      </c>
      <c r="M3853" s="66"/>
      <c r="O3853" t="str">
        <f t="shared" si="60"/>
        <v/>
      </c>
    </row>
    <row r="3854" spans="1:15" x14ac:dyDescent="0.25">
      <c r="A3854" t="s">
        <v>1417</v>
      </c>
      <c r="B3854"/>
      <c r="C3854" t="s">
        <v>77</v>
      </c>
      <c r="D3854" s="29">
        <v>1</v>
      </c>
      <c r="E3854" s="29" t="s">
        <v>114</v>
      </c>
      <c r="F3854" t="s">
        <v>113</v>
      </c>
      <c r="G3854" s="29">
        <v>1</v>
      </c>
      <c r="H3854" s="29">
        <v>2</v>
      </c>
      <c r="I3854" s="68">
        <v>2</v>
      </c>
      <c r="K3854" t="s">
        <v>106</v>
      </c>
      <c r="L3854" t="s">
        <v>4004</v>
      </c>
      <c r="M3854" s="66" t="s">
        <v>6920</v>
      </c>
      <c r="O3854" t="str">
        <f t="shared" si="60"/>
        <v/>
      </c>
    </row>
    <row r="3855" spans="1:15" x14ac:dyDescent="0.25">
      <c r="A3855" t="s">
        <v>1428</v>
      </c>
      <c r="B3855"/>
      <c r="C3855" t="s">
        <v>47</v>
      </c>
      <c r="D3855" s="29">
        <v>64</v>
      </c>
      <c r="E3855" s="29" t="s">
        <v>109</v>
      </c>
      <c r="F3855" t="s">
        <v>105</v>
      </c>
      <c r="G3855" s="29">
        <v>1</v>
      </c>
      <c r="H3855" s="29">
        <v>2</v>
      </c>
      <c r="I3855" s="68">
        <v>0.64</v>
      </c>
      <c r="K3855" t="s">
        <v>106</v>
      </c>
      <c r="L3855" t="s">
        <v>5524</v>
      </c>
      <c r="M3855" s="66"/>
      <c r="O3855" t="str">
        <f t="shared" si="60"/>
        <v/>
      </c>
    </row>
    <row r="3856" spans="1:15" x14ac:dyDescent="0.25">
      <c r="A3856" t="s">
        <v>1428</v>
      </c>
      <c r="B3856"/>
      <c r="C3856" t="s">
        <v>35</v>
      </c>
      <c r="D3856" s="29">
        <v>96</v>
      </c>
      <c r="E3856" s="29" t="s">
        <v>108</v>
      </c>
      <c r="F3856" t="s">
        <v>105</v>
      </c>
      <c r="G3856" s="29">
        <v>2</v>
      </c>
      <c r="H3856" s="29">
        <v>2</v>
      </c>
      <c r="I3856" s="68">
        <v>1.92</v>
      </c>
      <c r="K3856" t="s">
        <v>106</v>
      </c>
      <c r="L3856" t="s">
        <v>5524</v>
      </c>
      <c r="M3856" s="66"/>
      <c r="O3856" t="str">
        <f t="shared" si="60"/>
        <v/>
      </c>
    </row>
    <row r="3857" spans="1:15" x14ac:dyDescent="0.25">
      <c r="A3857" t="s">
        <v>1428</v>
      </c>
      <c r="B3857"/>
      <c r="C3857" t="s">
        <v>77</v>
      </c>
      <c r="D3857" s="29">
        <v>96</v>
      </c>
      <c r="E3857" s="29" t="s">
        <v>104</v>
      </c>
      <c r="F3857" t="s">
        <v>105</v>
      </c>
      <c r="G3857" s="29">
        <v>2</v>
      </c>
      <c r="H3857" s="29">
        <v>1</v>
      </c>
      <c r="I3857" s="68">
        <v>0.96</v>
      </c>
      <c r="K3857" t="s">
        <v>106</v>
      </c>
      <c r="L3857" t="s">
        <v>5524</v>
      </c>
      <c r="M3857" s="66" t="s">
        <v>6906</v>
      </c>
      <c r="O3857" t="str">
        <f t="shared" si="60"/>
        <v/>
      </c>
    </row>
    <row r="3858" spans="1:15" x14ac:dyDescent="0.25">
      <c r="A3858" t="s">
        <v>1225</v>
      </c>
      <c r="B3858"/>
      <c r="C3858" t="s">
        <v>35</v>
      </c>
      <c r="D3858" s="29">
        <v>4</v>
      </c>
      <c r="E3858" s="29" t="s">
        <v>112</v>
      </c>
      <c r="F3858" t="s">
        <v>113</v>
      </c>
      <c r="G3858" s="29">
        <v>1</v>
      </c>
      <c r="H3858" s="29">
        <v>2</v>
      </c>
      <c r="I3858" s="68">
        <v>8</v>
      </c>
      <c r="K3858" t="s">
        <v>106</v>
      </c>
      <c r="L3858" t="s">
        <v>5525</v>
      </c>
      <c r="M3858" s="66"/>
      <c r="O3858" t="str">
        <f t="shared" si="60"/>
        <v/>
      </c>
    </row>
    <row r="3859" spans="1:15" x14ac:dyDescent="0.25">
      <c r="A3859" t="s">
        <v>1225</v>
      </c>
      <c r="B3859"/>
      <c r="C3859" t="s">
        <v>46</v>
      </c>
      <c r="D3859" s="29">
        <v>96</v>
      </c>
      <c r="E3859" s="29" t="s">
        <v>111</v>
      </c>
      <c r="F3859" t="s">
        <v>105</v>
      </c>
      <c r="G3859" s="29">
        <v>6</v>
      </c>
      <c r="H3859" s="29">
        <v>1</v>
      </c>
      <c r="I3859" s="68">
        <v>2.88</v>
      </c>
      <c r="K3859" t="s">
        <v>106</v>
      </c>
      <c r="L3859" t="s">
        <v>5525</v>
      </c>
      <c r="M3859" s="66"/>
      <c r="O3859" t="str">
        <f t="shared" si="60"/>
        <v/>
      </c>
    </row>
    <row r="3860" spans="1:15" x14ac:dyDescent="0.25">
      <c r="A3860" t="s">
        <v>1225</v>
      </c>
      <c r="B3860"/>
      <c r="C3860" t="s">
        <v>47</v>
      </c>
      <c r="D3860" s="29">
        <v>2</v>
      </c>
      <c r="E3860" s="29" t="s">
        <v>126</v>
      </c>
      <c r="F3860" t="s">
        <v>113</v>
      </c>
      <c r="G3860" s="29">
        <v>1</v>
      </c>
      <c r="H3860" s="29">
        <v>1</v>
      </c>
      <c r="I3860" s="68">
        <v>2</v>
      </c>
      <c r="K3860" t="s">
        <v>106</v>
      </c>
      <c r="L3860" t="s">
        <v>5525</v>
      </c>
      <c r="M3860" s="66"/>
      <c r="O3860" t="str">
        <f t="shared" si="60"/>
        <v/>
      </c>
    </row>
    <row r="3861" spans="1:15" x14ac:dyDescent="0.25">
      <c r="A3861" t="s">
        <v>1225</v>
      </c>
      <c r="B3861"/>
      <c r="C3861" t="s">
        <v>77</v>
      </c>
      <c r="D3861" s="29">
        <v>4</v>
      </c>
      <c r="E3861" s="29" t="s">
        <v>114</v>
      </c>
      <c r="F3861" t="s">
        <v>113</v>
      </c>
      <c r="G3861" s="29">
        <v>1</v>
      </c>
      <c r="H3861" s="29">
        <v>1</v>
      </c>
      <c r="I3861" s="68">
        <v>4</v>
      </c>
      <c r="K3861" t="s">
        <v>106</v>
      </c>
      <c r="L3861" t="s">
        <v>5525</v>
      </c>
      <c r="M3861" s="66" t="s">
        <v>6906</v>
      </c>
      <c r="O3861" t="str">
        <f t="shared" si="60"/>
        <v/>
      </c>
    </row>
    <row r="3862" spans="1:15" x14ac:dyDescent="0.25">
      <c r="A3862" t="s">
        <v>396</v>
      </c>
      <c r="B3862"/>
      <c r="C3862" t="s">
        <v>35</v>
      </c>
      <c r="D3862" s="29">
        <v>4</v>
      </c>
      <c r="E3862" s="29" t="s">
        <v>112</v>
      </c>
      <c r="F3862" t="s">
        <v>113</v>
      </c>
      <c r="G3862" s="29">
        <v>1</v>
      </c>
      <c r="H3862" s="29">
        <v>4</v>
      </c>
      <c r="I3862" s="68">
        <v>16</v>
      </c>
      <c r="K3862" t="s">
        <v>106</v>
      </c>
      <c r="L3862" t="s">
        <v>5526</v>
      </c>
      <c r="M3862" s="66"/>
      <c r="O3862" t="str">
        <f t="shared" si="60"/>
        <v/>
      </c>
    </row>
    <row r="3863" spans="1:15" x14ac:dyDescent="0.25">
      <c r="A3863" t="s">
        <v>396</v>
      </c>
      <c r="B3863"/>
      <c r="C3863" t="s">
        <v>46</v>
      </c>
      <c r="D3863" s="29">
        <v>64</v>
      </c>
      <c r="E3863" s="29" t="s">
        <v>111</v>
      </c>
      <c r="F3863" t="s">
        <v>105</v>
      </c>
      <c r="G3863" s="29">
        <v>4</v>
      </c>
      <c r="H3863" s="29">
        <v>1</v>
      </c>
      <c r="I3863" s="68">
        <v>1.28</v>
      </c>
      <c r="K3863" t="s">
        <v>106</v>
      </c>
      <c r="L3863" t="s">
        <v>5526</v>
      </c>
      <c r="M3863" s="66"/>
      <c r="O3863" t="str">
        <f t="shared" si="60"/>
        <v/>
      </c>
    </row>
    <row r="3864" spans="1:15" x14ac:dyDescent="0.25">
      <c r="A3864" t="s">
        <v>396</v>
      </c>
      <c r="B3864"/>
      <c r="C3864" t="s">
        <v>77</v>
      </c>
      <c r="D3864" s="29">
        <v>4</v>
      </c>
      <c r="E3864" s="29" t="s">
        <v>114</v>
      </c>
      <c r="F3864" t="s">
        <v>113</v>
      </c>
      <c r="G3864" s="29">
        <v>1</v>
      </c>
      <c r="H3864" s="29">
        <v>4</v>
      </c>
      <c r="I3864" s="68">
        <v>16</v>
      </c>
      <c r="K3864" t="s">
        <v>106</v>
      </c>
      <c r="L3864" t="s">
        <v>5526</v>
      </c>
      <c r="M3864" s="66" t="s">
        <v>6906</v>
      </c>
      <c r="O3864" t="str">
        <f t="shared" si="60"/>
        <v/>
      </c>
    </row>
    <row r="3865" spans="1:15" x14ac:dyDescent="0.25">
      <c r="A3865" t="s">
        <v>296</v>
      </c>
      <c r="B3865"/>
      <c r="C3865" t="s">
        <v>46</v>
      </c>
      <c r="D3865" s="29">
        <v>64</v>
      </c>
      <c r="E3865" s="29" t="s">
        <v>111</v>
      </c>
      <c r="F3865" t="s">
        <v>105</v>
      </c>
      <c r="G3865" s="29">
        <v>7</v>
      </c>
      <c r="H3865" s="29">
        <v>1</v>
      </c>
      <c r="I3865" s="68">
        <v>2.2400000000000002</v>
      </c>
      <c r="K3865" t="s">
        <v>106</v>
      </c>
      <c r="L3865" t="s">
        <v>5527</v>
      </c>
      <c r="M3865" s="66"/>
      <c r="O3865" t="str">
        <f t="shared" si="60"/>
        <v/>
      </c>
    </row>
    <row r="3866" spans="1:15" x14ac:dyDescent="0.25">
      <c r="A3866" t="s">
        <v>1998</v>
      </c>
      <c r="B3866"/>
      <c r="C3866" t="s">
        <v>77</v>
      </c>
      <c r="D3866" s="29">
        <v>4</v>
      </c>
      <c r="E3866" s="29" t="s">
        <v>114</v>
      </c>
      <c r="F3866" t="s">
        <v>113</v>
      </c>
      <c r="G3866" s="29">
        <v>1</v>
      </c>
      <c r="H3866" s="29">
        <v>3</v>
      </c>
      <c r="I3866" s="68">
        <v>12</v>
      </c>
      <c r="K3866" t="s">
        <v>106</v>
      </c>
      <c r="L3866" t="s">
        <v>5528</v>
      </c>
      <c r="M3866" s="66" t="s">
        <v>6906</v>
      </c>
      <c r="O3866" t="str">
        <f t="shared" si="60"/>
        <v/>
      </c>
    </row>
    <row r="3867" spans="1:15" x14ac:dyDescent="0.25">
      <c r="A3867" t="s">
        <v>1998</v>
      </c>
      <c r="B3867"/>
      <c r="C3867" t="s">
        <v>35</v>
      </c>
      <c r="D3867" s="29">
        <v>6</v>
      </c>
      <c r="E3867" s="29" t="s">
        <v>112</v>
      </c>
      <c r="F3867" t="s">
        <v>113</v>
      </c>
      <c r="G3867" s="29">
        <v>1</v>
      </c>
      <c r="H3867" s="29">
        <v>1</v>
      </c>
      <c r="I3867" s="68">
        <v>6</v>
      </c>
      <c r="K3867" t="s">
        <v>106</v>
      </c>
      <c r="L3867" t="s">
        <v>5528</v>
      </c>
      <c r="M3867" s="66"/>
      <c r="O3867" t="str">
        <f t="shared" si="60"/>
        <v/>
      </c>
    </row>
    <row r="3868" spans="1:15" x14ac:dyDescent="0.25">
      <c r="A3868" t="s">
        <v>1998</v>
      </c>
      <c r="B3868"/>
      <c r="C3868" t="s">
        <v>47</v>
      </c>
      <c r="D3868" s="29">
        <v>2</v>
      </c>
      <c r="E3868" s="29" t="s">
        <v>126</v>
      </c>
      <c r="F3868" t="s">
        <v>113</v>
      </c>
      <c r="G3868" s="29">
        <v>1</v>
      </c>
      <c r="H3868" s="29">
        <v>3</v>
      </c>
      <c r="I3868" s="68">
        <v>6</v>
      </c>
      <c r="K3868" t="s">
        <v>106</v>
      </c>
      <c r="L3868" t="s">
        <v>5528</v>
      </c>
      <c r="M3868" s="66"/>
      <c r="O3868" t="str">
        <f t="shared" si="60"/>
        <v/>
      </c>
    </row>
    <row r="3869" spans="1:15" x14ac:dyDescent="0.25">
      <c r="A3869" t="s">
        <v>1998</v>
      </c>
      <c r="B3869"/>
      <c r="C3869" t="s">
        <v>46</v>
      </c>
      <c r="D3869" s="29">
        <v>96</v>
      </c>
      <c r="E3869" s="29" t="s">
        <v>111</v>
      </c>
      <c r="F3869" t="s">
        <v>105</v>
      </c>
      <c r="G3869" s="29">
        <v>3</v>
      </c>
      <c r="H3869" s="29">
        <v>1</v>
      </c>
      <c r="I3869" s="68">
        <v>1.44</v>
      </c>
      <c r="K3869" t="s">
        <v>106</v>
      </c>
      <c r="L3869" t="s">
        <v>5528</v>
      </c>
      <c r="M3869" s="66"/>
      <c r="O3869" t="str">
        <f t="shared" si="60"/>
        <v/>
      </c>
    </row>
    <row r="3870" spans="1:15" x14ac:dyDescent="0.25">
      <c r="A3870" t="s">
        <v>2148</v>
      </c>
      <c r="B3870" s="103">
        <v>3</v>
      </c>
      <c r="C3870" t="s">
        <v>77</v>
      </c>
      <c r="D3870" s="29">
        <v>1</v>
      </c>
      <c r="E3870" s="29" t="s">
        <v>114</v>
      </c>
      <c r="F3870" t="s">
        <v>113</v>
      </c>
      <c r="G3870" s="29">
        <v>1</v>
      </c>
      <c r="H3870" s="29">
        <v>1</v>
      </c>
      <c r="I3870" s="68">
        <v>1</v>
      </c>
      <c r="K3870" t="s">
        <v>150</v>
      </c>
      <c r="L3870" t="s">
        <v>5529</v>
      </c>
      <c r="M3870" s="66" t="s">
        <v>6906</v>
      </c>
      <c r="O3870" t="str">
        <f t="shared" si="60"/>
        <v/>
      </c>
    </row>
    <row r="3871" spans="1:15" x14ac:dyDescent="0.25">
      <c r="A3871" t="s">
        <v>2148</v>
      </c>
      <c r="C3871" t="s">
        <v>35</v>
      </c>
      <c r="D3871" s="29">
        <v>96</v>
      </c>
      <c r="E3871" s="29" t="s">
        <v>108</v>
      </c>
      <c r="F3871" t="s">
        <v>105</v>
      </c>
      <c r="G3871" s="29">
        <v>3</v>
      </c>
      <c r="H3871" s="29">
        <v>1</v>
      </c>
      <c r="I3871" s="68">
        <v>1.44</v>
      </c>
      <c r="K3871" t="s">
        <v>150</v>
      </c>
      <c r="L3871" t="s">
        <v>5529</v>
      </c>
      <c r="M3871" s="66"/>
      <c r="O3871" t="str">
        <f t="shared" si="60"/>
        <v/>
      </c>
    </row>
    <row r="3872" spans="1:15" x14ac:dyDescent="0.25">
      <c r="A3872" t="s">
        <v>2148</v>
      </c>
      <c r="C3872" t="s">
        <v>46</v>
      </c>
      <c r="D3872" s="29">
        <v>64</v>
      </c>
      <c r="E3872" s="29" t="s">
        <v>111</v>
      </c>
      <c r="F3872" t="s">
        <v>105</v>
      </c>
      <c r="G3872" s="29">
        <v>1</v>
      </c>
      <c r="H3872" s="29">
        <v>1</v>
      </c>
      <c r="I3872" s="68">
        <v>0.32</v>
      </c>
      <c r="K3872" t="s">
        <v>150</v>
      </c>
      <c r="L3872" t="s">
        <v>5529</v>
      </c>
      <c r="M3872" s="66"/>
      <c r="O3872" t="str">
        <f t="shared" si="60"/>
        <v/>
      </c>
    </row>
    <row r="3873" spans="1:15" x14ac:dyDescent="0.25">
      <c r="A3873" t="s">
        <v>2054</v>
      </c>
      <c r="B3873"/>
      <c r="C3873" t="s">
        <v>77</v>
      </c>
      <c r="D3873" s="29">
        <v>2</v>
      </c>
      <c r="E3873" s="29" t="s">
        <v>114</v>
      </c>
      <c r="F3873" t="s">
        <v>113</v>
      </c>
      <c r="G3873" s="29">
        <v>1</v>
      </c>
      <c r="H3873" s="29">
        <v>1</v>
      </c>
      <c r="I3873" s="68">
        <v>2</v>
      </c>
      <c r="K3873" t="s">
        <v>106</v>
      </c>
      <c r="L3873" t="s">
        <v>5530</v>
      </c>
      <c r="M3873" s="66" t="s">
        <v>6906</v>
      </c>
      <c r="O3873" t="str">
        <f t="shared" si="60"/>
        <v/>
      </c>
    </row>
    <row r="3874" spans="1:15" x14ac:dyDescent="0.25">
      <c r="A3874" t="s">
        <v>2054</v>
      </c>
      <c r="B3874"/>
      <c r="C3874" t="s">
        <v>77</v>
      </c>
      <c r="D3874" s="29">
        <v>20</v>
      </c>
      <c r="E3874" s="29" t="s">
        <v>157</v>
      </c>
      <c r="F3874" t="s">
        <v>113</v>
      </c>
      <c r="G3874" s="29">
        <v>1</v>
      </c>
      <c r="H3874" s="29">
        <v>0</v>
      </c>
      <c r="I3874" s="68">
        <v>0</v>
      </c>
      <c r="K3874" t="s">
        <v>106</v>
      </c>
      <c r="L3874" t="s">
        <v>5530</v>
      </c>
      <c r="M3874" s="66" t="s">
        <v>6906</v>
      </c>
      <c r="O3874" t="str">
        <f t="shared" si="60"/>
        <v/>
      </c>
    </row>
    <row r="3875" spans="1:15" x14ac:dyDescent="0.25">
      <c r="A3875" t="s">
        <v>2054</v>
      </c>
      <c r="B3875"/>
      <c r="C3875" t="s">
        <v>35</v>
      </c>
      <c r="D3875" s="29">
        <v>20</v>
      </c>
      <c r="E3875" s="29" t="s">
        <v>128</v>
      </c>
      <c r="F3875" t="s">
        <v>113</v>
      </c>
      <c r="G3875" s="29">
        <v>1</v>
      </c>
      <c r="H3875" s="29">
        <v>0</v>
      </c>
      <c r="I3875" s="68">
        <v>0</v>
      </c>
      <c r="K3875" t="s">
        <v>106</v>
      </c>
      <c r="L3875" t="s">
        <v>5530</v>
      </c>
      <c r="M3875" s="66"/>
      <c r="O3875" t="str">
        <f t="shared" si="60"/>
        <v/>
      </c>
    </row>
    <row r="3876" spans="1:15" x14ac:dyDescent="0.25">
      <c r="A3876" t="s">
        <v>2054</v>
      </c>
      <c r="B3876"/>
      <c r="C3876" t="s">
        <v>35</v>
      </c>
      <c r="D3876" s="29">
        <v>3</v>
      </c>
      <c r="E3876" s="29" t="s">
        <v>112</v>
      </c>
      <c r="F3876" t="s">
        <v>113</v>
      </c>
      <c r="G3876" s="29">
        <v>1</v>
      </c>
      <c r="H3876" s="29">
        <v>1</v>
      </c>
      <c r="I3876" s="68">
        <v>3</v>
      </c>
      <c r="K3876" t="s">
        <v>106</v>
      </c>
      <c r="L3876" t="s">
        <v>5530</v>
      </c>
      <c r="M3876" s="66"/>
      <c r="O3876" t="str">
        <f t="shared" si="60"/>
        <v/>
      </c>
    </row>
    <row r="3877" spans="1:15" x14ac:dyDescent="0.25">
      <c r="A3877" t="s">
        <v>2054</v>
      </c>
      <c r="B3877"/>
      <c r="C3877" t="s">
        <v>35</v>
      </c>
      <c r="D3877" s="29">
        <v>1</v>
      </c>
      <c r="E3877" s="29" t="s">
        <v>112</v>
      </c>
      <c r="F3877" t="s">
        <v>113</v>
      </c>
      <c r="G3877" s="29">
        <v>1</v>
      </c>
      <c r="H3877" s="29">
        <v>1</v>
      </c>
      <c r="I3877" s="68">
        <v>1</v>
      </c>
      <c r="K3877" t="s">
        <v>106</v>
      </c>
      <c r="L3877" t="s">
        <v>5530</v>
      </c>
      <c r="M3877" s="66"/>
      <c r="O3877" t="str">
        <f t="shared" si="60"/>
        <v/>
      </c>
    </row>
    <row r="3878" spans="1:15" x14ac:dyDescent="0.25">
      <c r="A3878" t="s">
        <v>2054</v>
      </c>
      <c r="B3878"/>
      <c r="C3878" t="s">
        <v>47</v>
      </c>
      <c r="D3878" s="29">
        <v>64</v>
      </c>
      <c r="E3878" s="29" t="s">
        <v>109</v>
      </c>
      <c r="F3878" t="s">
        <v>105</v>
      </c>
      <c r="G3878" s="29">
        <v>1</v>
      </c>
      <c r="H3878" s="29">
        <v>1</v>
      </c>
      <c r="I3878" s="68">
        <v>0.32</v>
      </c>
      <c r="K3878" t="s">
        <v>106</v>
      </c>
      <c r="L3878" t="s">
        <v>5530</v>
      </c>
      <c r="M3878" s="66"/>
      <c r="O3878" t="str">
        <f t="shared" si="60"/>
        <v/>
      </c>
    </row>
    <row r="3879" spans="1:15" x14ac:dyDescent="0.25">
      <c r="A3879" t="s">
        <v>2054</v>
      </c>
      <c r="B3879"/>
      <c r="C3879" t="s">
        <v>35</v>
      </c>
      <c r="D3879" s="29">
        <v>20</v>
      </c>
      <c r="E3879" s="29" t="s">
        <v>128</v>
      </c>
      <c r="F3879" t="s">
        <v>113</v>
      </c>
      <c r="G3879" s="29">
        <v>1</v>
      </c>
      <c r="H3879" s="29">
        <v>0</v>
      </c>
      <c r="I3879" s="68">
        <v>0</v>
      </c>
      <c r="K3879" t="s">
        <v>106</v>
      </c>
      <c r="L3879" t="s">
        <v>5530</v>
      </c>
      <c r="M3879" s="66"/>
      <c r="O3879" t="str">
        <f t="shared" si="60"/>
        <v/>
      </c>
    </row>
    <row r="3880" spans="1:15" x14ac:dyDescent="0.25">
      <c r="A3880" t="s">
        <v>3036</v>
      </c>
      <c r="B3880"/>
      <c r="C3880" t="s">
        <v>77</v>
      </c>
      <c r="D3880" s="29">
        <v>64</v>
      </c>
      <c r="E3880" s="29" t="s">
        <v>104</v>
      </c>
      <c r="F3880" t="s">
        <v>105</v>
      </c>
      <c r="G3880" s="29">
        <v>1</v>
      </c>
      <c r="H3880" s="29">
        <v>1</v>
      </c>
      <c r="I3880" s="68">
        <v>0.32</v>
      </c>
      <c r="K3880" t="s">
        <v>106</v>
      </c>
      <c r="L3880" t="s">
        <v>5531</v>
      </c>
      <c r="M3880" s="66" t="s">
        <v>6906</v>
      </c>
      <c r="O3880" t="str">
        <f t="shared" si="60"/>
        <v/>
      </c>
    </row>
    <row r="3881" spans="1:15" x14ac:dyDescent="0.25">
      <c r="A3881" t="s">
        <v>3036</v>
      </c>
      <c r="B3881"/>
      <c r="C3881" t="s">
        <v>35</v>
      </c>
      <c r="D3881" s="29">
        <v>96</v>
      </c>
      <c r="E3881" s="29" t="s">
        <v>108</v>
      </c>
      <c r="F3881" t="s">
        <v>105</v>
      </c>
      <c r="G3881" s="29">
        <v>1</v>
      </c>
      <c r="H3881" s="29">
        <v>1</v>
      </c>
      <c r="I3881" s="68">
        <v>0.48</v>
      </c>
      <c r="K3881" t="s">
        <v>106</v>
      </c>
      <c r="L3881" t="s">
        <v>5531</v>
      </c>
      <c r="M3881" s="66"/>
      <c r="O3881" t="str">
        <f t="shared" si="60"/>
        <v/>
      </c>
    </row>
    <row r="3882" spans="1:15" x14ac:dyDescent="0.25">
      <c r="A3882" t="s">
        <v>3036</v>
      </c>
      <c r="B3882"/>
      <c r="C3882" t="s">
        <v>46</v>
      </c>
      <c r="D3882" s="29">
        <v>96</v>
      </c>
      <c r="E3882" s="29" t="s">
        <v>111</v>
      </c>
      <c r="F3882" t="s">
        <v>105</v>
      </c>
      <c r="G3882" s="29">
        <v>2</v>
      </c>
      <c r="H3882" s="29">
        <v>1</v>
      </c>
      <c r="I3882" s="68">
        <v>0.96</v>
      </c>
      <c r="K3882" t="s">
        <v>106</v>
      </c>
      <c r="L3882" t="s">
        <v>5531</v>
      </c>
      <c r="M3882" s="66"/>
      <c r="O3882" t="str">
        <f t="shared" si="60"/>
        <v/>
      </c>
    </row>
    <row r="3883" spans="1:15" x14ac:dyDescent="0.25">
      <c r="A3883" t="s">
        <v>527</v>
      </c>
      <c r="B3883"/>
      <c r="C3883" t="s">
        <v>35</v>
      </c>
      <c r="D3883" s="29">
        <v>10</v>
      </c>
      <c r="E3883" s="29" t="s">
        <v>128</v>
      </c>
      <c r="F3883" t="s">
        <v>113</v>
      </c>
      <c r="G3883" s="29">
        <v>1</v>
      </c>
      <c r="H3883" s="29">
        <v>0</v>
      </c>
      <c r="I3883" s="68">
        <v>0</v>
      </c>
      <c r="K3883" t="s">
        <v>106</v>
      </c>
      <c r="L3883" t="s">
        <v>5532</v>
      </c>
      <c r="M3883" s="66"/>
      <c r="O3883" t="str">
        <f t="shared" si="60"/>
        <v/>
      </c>
    </row>
    <row r="3884" spans="1:15" x14ac:dyDescent="0.25">
      <c r="A3884" t="s">
        <v>161</v>
      </c>
      <c r="B3884"/>
      <c r="C3884" t="s">
        <v>46</v>
      </c>
      <c r="D3884" s="29">
        <v>64</v>
      </c>
      <c r="E3884" s="29" t="s">
        <v>111</v>
      </c>
      <c r="F3884" t="s">
        <v>105</v>
      </c>
      <c r="G3884" s="29">
        <v>3</v>
      </c>
      <c r="H3884" s="29">
        <v>1</v>
      </c>
      <c r="I3884" s="68">
        <v>0.96</v>
      </c>
      <c r="K3884" t="s">
        <v>106</v>
      </c>
      <c r="L3884" t="s">
        <v>5533</v>
      </c>
      <c r="M3884" s="66"/>
      <c r="O3884" t="str">
        <f t="shared" si="60"/>
        <v/>
      </c>
    </row>
    <row r="3885" spans="1:15" x14ac:dyDescent="0.25">
      <c r="A3885" t="s">
        <v>161</v>
      </c>
      <c r="B3885"/>
      <c r="C3885" t="s">
        <v>35</v>
      </c>
      <c r="D3885" s="29">
        <v>2</v>
      </c>
      <c r="E3885" s="29" t="s">
        <v>112</v>
      </c>
      <c r="F3885" t="s">
        <v>113</v>
      </c>
      <c r="G3885" s="29">
        <v>1</v>
      </c>
      <c r="H3885" s="29">
        <v>3</v>
      </c>
      <c r="I3885" s="68">
        <v>6</v>
      </c>
      <c r="K3885" t="s">
        <v>106</v>
      </c>
      <c r="L3885" t="s">
        <v>5533</v>
      </c>
      <c r="M3885" s="66"/>
      <c r="O3885" t="str">
        <f t="shared" si="60"/>
        <v/>
      </c>
    </row>
    <row r="3886" spans="1:15" x14ac:dyDescent="0.25">
      <c r="A3886" t="s">
        <v>161</v>
      </c>
      <c r="B3886"/>
      <c r="C3886" t="s">
        <v>77</v>
      </c>
      <c r="D3886" s="29">
        <v>64</v>
      </c>
      <c r="E3886" s="29" t="s">
        <v>104</v>
      </c>
      <c r="F3886" t="s">
        <v>105</v>
      </c>
      <c r="G3886" s="29">
        <v>1</v>
      </c>
      <c r="H3886" s="29">
        <v>1</v>
      </c>
      <c r="I3886" s="68">
        <v>0.32</v>
      </c>
      <c r="K3886" t="s">
        <v>106</v>
      </c>
      <c r="L3886" t="s">
        <v>5533</v>
      </c>
      <c r="M3886" s="66" t="s">
        <v>6906</v>
      </c>
      <c r="O3886" t="str">
        <f t="shared" si="60"/>
        <v/>
      </c>
    </row>
    <row r="3887" spans="1:15" x14ac:dyDescent="0.25">
      <c r="A3887" t="s">
        <v>2139</v>
      </c>
      <c r="B3887"/>
      <c r="C3887" t="s">
        <v>77</v>
      </c>
      <c r="D3887" s="29">
        <v>64</v>
      </c>
      <c r="E3887" s="29" t="s">
        <v>104</v>
      </c>
      <c r="F3887" t="s">
        <v>105</v>
      </c>
      <c r="G3887" s="29">
        <v>1</v>
      </c>
      <c r="H3887" s="29">
        <v>1</v>
      </c>
      <c r="I3887" s="68">
        <v>0.32</v>
      </c>
      <c r="K3887" t="s">
        <v>106</v>
      </c>
      <c r="L3887" t="s">
        <v>5534</v>
      </c>
      <c r="M3887" s="66" t="s">
        <v>6906</v>
      </c>
      <c r="O3887" t="str">
        <f t="shared" si="60"/>
        <v/>
      </c>
    </row>
    <row r="3888" spans="1:15" x14ac:dyDescent="0.25">
      <c r="A3888" t="s">
        <v>2139</v>
      </c>
      <c r="B3888"/>
      <c r="C3888" t="s">
        <v>35</v>
      </c>
      <c r="D3888" s="29">
        <v>96</v>
      </c>
      <c r="E3888" s="29" t="s">
        <v>108</v>
      </c>
      <c r="F3888" t="s">
        <v>105</v>
      </c>
      <c r="G3888" s="29">
        <v>1</v>
      </c>
      <c r="H3888" s="29">
        <v>1</v>
      </c>
      <c r="I3888" s="68">
        <v>0.48</v>
      </c>
      <c r="K3888" t="s">
        <v>106</v>
      </c>
      <c r="L3888" t="s">
        <v>5534</v>
      </c>
      <c r="M3888" s="66"/>
      <c r="O3888" t="str">
        <f t="shared" si="60"/>
        <v/>
      </c>
    </row>
    <row r="3889" spans="1:15" x14ac:dyDescent="0.25">
      <c r="A3889" t="s">
        <v>2139</v>
      </c>
      <c r="B3889"/>
      <c r="C3889" t="s">
        <v>47</v>
      </c>
      <c r="D3889" s="29">
        <v>64</v>
      </c>
      <c r="E3889" s="29" t="s">
        <v>109</v>
      </c>
      <c r="F3889" t="s">
        <v>105</v>
      </c>
      <c r="G3889" s="29">
        <v>1</v>
      </c>
      <c r="H3889" s="29">
        <v>1</v>
      </c>
      <c r="I3889" s="68">
        <v>0.32</v>
      </c>
      <c r="K3889" t="s">
        <v>106</v>
      </c>
      <c r="L3889" t="s">
        <v>5534</v>
      </c>
      <c r="M3889" s="66"/>
      <c r="O3889" t="str">
        <f t="shared" si="60"/>
        <v/>
      </c>
    </row>
    <row r="3890" spans="1:15" x14ac:dyDescent="0.25">
      <c r="A3890" t="s">
        <v>1903</v>
      </c>
      <c r="B3890"/>
      <c r="C3890" t="s">
        <v>77</v>
      </c>
      <c r="D3890" s="29">
        <v>96</v>
      </c>
      <c r="E3890" s="29" t="s">
        <v>104</v>
      </c>
      <c r="F3890" t="s">
        <v>105</v>
      </c>
      <c r="G3890" s="29">
        <v>3</v>
      </c>
      <c r="H3890" s="29">
        <v>1</v>
      </c>
      <c r="I3890" s="68">
        <v>1.44</v>
      </c>
      <c r="K3890" t="s">
        <v>106</v>
      </c>
      <c r="L3890" t="s">
        <v>5535</v>
      </c>
      <c r="M3890" s="66" t="s">
        <v>6906</v>
      </c>
      <c r="O3890" t="str">
        <f t="shared" si="60"/>
        <v/>
      </c>
    </row>
    <row r="3891" spans="1:15" x14ac:dyDescent="0.25">
      <c r="A3891" t="s">
        <v>1903</v>
      </c>
      <c r="B3891"/>
      <c r="C3891" t="s">
        <v>35</v>
      </c>
      <c r="D3891" s="29">
        <v>96</v>
      </c>
      <c r="E3891" s="29" t="s">
        <v>108</v>
      </c>
      <c r="F3891" t="s">
        <v>105</v>
      </c>
      <c r="G3891" s="29">
        <v>3</v>
      </c>
      <c r="H3891" s="29">
        <v>1</v>
      </c>
      <c r="I3891" s="68">
        <v>1.44</v>
      </c>
      <c r="K3891" t="s">
        <v>106</v>
      </c>
      <c r="L3891" t="s">
        <v>5535</v>
      </c>
      <c r="M3891" s="66"/>
      <c r="O3891" t="str">
        <f t="shared" si="60"/>
        <v/>
      </c>
    </row>
    <row r="3892" spans="1:15" x14ac:dyDescent="0.25">
      <c r="A3892" t="s">
        <v>1903</v>
      </c>
      <c r="B3892"/>
      <c r="C3892" t="s">
        <v>46</v>
      </c>
      <c r="D3892" s="29">
        <v>96</v>
      </c>
      <c r="E3892" s="29" t="s">
        <v>111</v>
      </c>
      <c r="F3892" t="s">
        <v>105</v>
      </c>
      <c r="G3892" s="29">
        <v>1</v>
      </c>
      <c r="H3892" s="29">
        <v>1</v>
      </c>
      <c r="I3892" s="68">
        <v>0.48</v>
      </c>
      <c r="K3892" t="s">
        <v>106</v>
      </c>
      <c r="L3892" t="s">
        <v>5535</v>
      </c>
      <c r="M3892" s="66"/>
      <c r="O3892" t="str">
        <f t="shared" si="60"/>
        <v/>
      </c>
    </row>
    <row r="3893" spans="1:15" x14ac:dyDescent="0.25">
      <c r="A3893" t="s">
        <v>444</v>
      </c>
      <c r="B3893"/>
      <c r="C3893" t="s">
        <v>35</v>
      </c>
      <c r="D3893" s="29">
        <v>96</v>
      </c>
      <c r="E3893" s="29" t="s">
        <v>108</v>
      </c>
      <c r="F3893" t="s">
        <v>105</v>
      </c>
      <c r="G3893" s="29">
        <v>2</v>
      </c>
      <c r="H3893" s="29">
        <v>3</v>
      </c>
      <c r="I3893" s="68">
        <v>2.88</v>
      </c>
      <c r="K3893" t="s">
        <v>106</v>
      </c>
      <c r="L3893" t="s">
        <v>4092</v>
      </c>
      <c r="M3893" s="66"/>
      <c r="O3893" t="str">
        <f t="shared" si="60"/>
        <v/>
      </c>
    </row>
    <row r="3894" spans="1:15" x14ac:dyDescent="0.25">
      <c r="A3894" t="s">
        <v>444</v>
      </c>
      <c r="B3894"/>
      <c r="C3894" t="s">
        <v>77</v>
      </c>
      <c r="D3894" s="29">
        <v>96</v>
      </c>
      <c r="E3894" s="29" t="s">
        <v>104</v>
      </c>
      <c r="F3894" t="s">
        <v>105</v>
      </c>
      <c r="G3894" s="29">
        <v>1</v>
      </c>
      <c r="H3894" s="29">
        <v>2</v>
      </c>
      <c r="I3894" s="68">
        <v>0.96</v>
      </c>
      <c r="K3894" t="s">
        <v>106</v>
      </c>
      <c r="L3894" t="s">
        <v>4092</v>
      </c>
      <c r="M3894" s="66" t="s">
        <v>6920</v>
      </c>
      <c r="O3894" t="str">
        <f t="shared" si="60"/>
        <v/>
      </c>
    </row>
    <row r="3895" spans="1:15" x14ac:dyDescent="0.25">
      <c r="A3895" t="s">
        <v>2194</v>
      </c>
      <c r="B3895"/>
      <c r="C3895" t="s">
        <v>77</v>
      </c>
      <c r="D3895" s="29">
        <v>2</v>
      </c>
      <c r="E3895" s="29" t="s">
        <v>114</v>
      </c>
      <c r="F3895" t="s">
        <v>113</v>
      </c>
      <c r="G3895" s="29">
        <v>1</v>
      </c>
      <c r="H3895" s="29">
        <v>1</v>
      </c>
      <c r="I3895" s="68">
        <v>2</v>
      </c>
      <c r="K3895" t="s">
        <v>106</v>
      </c>
      <c r="L3895" t="s">
        <v>4298</v>
      </c>
      <c r="M3895" s="66" t="s">
        <v>6920</v>
      </c>
      <c r="O3895" t="str">
        <f t="shared" si="60"/>
        <v/>
      </c>
    </row>
    <row r="3896" spans="1:15" x14ac:dyDescent="0.25">
      <c r="A3896" t="s">
        <v>2194</v>
      </c>
      <c r="B3896"/>
      <c r="C3896" t="s">
        <v>35</v>
      </c>
      <c r="D3896" s="29">
        <v>2</v>
      </c>
      <c r="E3896" s="29" t="s">
        <v>112</v>
      </c>
      <c r="F3896" t="s">
        <v>113</v>
      </c>
      <c r="G3896" s="29">
        <v>1</v>
      </c>
      <c r="H3896" s="29">
        <v>1</v>
      </c>
      <c r="I3896" s="68">
        <v>2</v>
      </c>
      <c r="K3896" t="s">
        <v>106</v>
      </c>
      <c r="L3896" t="s">
        <v>4298</v>
      </c>
      <c r="M3896" s="66"/>
      <c r="O3896" t="str">
        <f t="shared" si="60"/>
        <v/>
      </c>
    </row>
    <row r="3897" spans="1:15" x14ac:dyDescent="0.25">
      <c r="A3897" t="s">
        <v>3037</v>
      </c>
      <c r="B3897"/>
      <c r="C3897" t="s">
        <v>77</v>
      </c>
      <c r="D3897" s="29">
        <v>1</v>
      </c>
      <c r="E3897" s="29" t="s">
        <v>114</v>
      </c>
      <c r="F3897" t="s">
        <v>113</v>
      </c>
      <c r="G3897" s="29">
        <v>1</v>
      </c>
      <c r="H3897" s="29">
        <v>1</v>
      </c>
      <c r="I3897" s="68">
        <v>1</v>
      </c>
      <c r="K3897" t="s">
        <v>106</v>
      </c>
      <c r="L3897" t="s">
        <v>4009</v>
      </c>
      <c r="M3897" s="66" t="s">
        <v>6920</v>
      </c>
      <c r="O3897" t="str">
        <f t="shared" si="60"/>
        <v/>
      </c>
    </row>
    <row r="3898" spans="1:15" x14ac:dyDescent="0.25">
      <c r="A3898" t="s">
        <v>3037</v>
      </c>
      <c r="B3898"/>
      <c r="C3898" t="s">
        <v>35</v>
      </c>
      <c r="D3898" s="29">
        <v>2</v>
      </c>
      <c r="E3898" s="29" t="s">
        <v>112</v>
      </c>
      <c r="F3898" t="s">
        <v>113</v>
      </c>
      <c r="G3898" s="29">
        <v>1</v>
      </c>
      <c r="H3898" s="29">
        <v>1</v>
      </c>
      <c r="I3898" s="68">
        <v>2</v>
      </c>
      <c r="K3898" t="s">
        <v>106</v>
      </c>
      <c r="L3898" t="s">
        <v>4009</v>
      </c>
      <c r="M3898" s="66"/>
      <c r="O3898" t="str">
        <f t="shared" si="60"/>
        <v/>
      </c>
    </row>
    <row r="3899" spans="1:15" x14ac:dyDescent="0.25">
      <c r="A3899" t="s">
        <v>544</v>
      </c>
      <c r="B3899"/>
      <c r="C3899" t="s">
        <v>35</v>
      </c>
      <c r="D3899" s="29">
        <v>2</v>
      </c>
      <c r="E3899" s="29" t="s">
        <v>112</v>
      </c>
      <c r="F3899" t="s">
        <v>113</v>
      </c>
      <c r="G3899" s="29">
        <v>1</v>
      </c>
      <c r="H3899" s="29">
        <v>2</v>
      </c>
      <c r="I3899" s="68">
        <v>4</v>
      </c>
      <c r="K3899" t="s">
        <v>106</v>
      </c>
      <c r="L3899" t="s">
        <v>5536</v>
      </c>
      <c r="M3899" s="66"/>
      <c r="O3899" t="str">
        <f t="shared" si="60"/>
        <v/>
      </c>
    </row>
    <row r="3900" spans="1:15" x14ac:dyDescent="0.25">
      <c r="A3900" t="s">
        <v>544</v>
      </c>
      <c r="B3900"/>
      <c r="C3900" t="s">
        <v>46</v>
      </c>
      <c r="D3900" s="29">
        <v>96</v>
      </c>
      <c r="E3900" s="29" t="s">
        <v>111</v>
      </c>
      <c r="F3900" t="s">
        <v>105</v>
      </c>
      <c r="G3900" s="29">
        <v>1</v>
      </c>
      <c r="H3900" s="29">
        <v>1</v>
      </c>
      <c r="I3900" s="68">
        <v>0.48</v>
      </c>
      <c r="K3900" t="s">
        <v>106</v>
      </c>
      <c r="L3900" t="s">
        <v>5536</v>
      </c>
      <c r="M3900" s="66"/>
      <c r="O3900" t="str">
        <f t="shared" si="60"/>
        <v/>
      </c>
    </row>
    <row r="3901" spans="1:15" x14ac:dyDescent="0.25">
      <c r="A3901" t="s">
        <v>544</v>
      </c>
      <c r="B3901"/>
      <c r="C3901" t="s">
        <v>77</v>
      </c>
      <c r="D3901" s="29">
        <v>1</v>
      </c>
      <c r="E3901" s="29" t="s">
        <v>114</v>
      </c>
      <c r="F3901" t="s">
        <v>113</v>
      </c>
      <c r="G3901" s="29">
        <v>1</v>
      </c>
      <c r="H3901" s="29">
        <v>1</v>
      </c>
      <c r="I3901" s="68">
        <v>1</v>
      </c>
      <c r="K3901" t="s">
        <v>106</v>
      </c>
      <c r="L3901" t="s">
        <v>5536</v>
      </c>
      <c r="M3901" s="66" t="s">
        <v>6906</v>
      </c>
      <c r="O3901" t="str">
        <f t="shared" si="60"/>
        <v/>
      </c>
    </row>
    <row r="3902" spans="1:15" x14ac:dyDescent="0.25">
      <c r="A3902" t="s">
        <v>673</v>
      </c>
      <c r="B3902"/>
      <c r="C3902" t="s">
        <v>35</v>
      </c>
      <c r="D3902" s="29">
        <v>96</v>
      </c>
      <c r="E3902" s="29" t="s">
        <v>108</v>
      </c>
      <c r="F3902" t="s">
        <v>105</v>
      </c>
      <c r="G3902" s="29">
        <v>1</v>
      </c>
      <c r="H3902" s="29">
        <v>1</v>
      </c>
      <c r="I3902" s="68">
        <v>0.48</v>
      </c>
      <c r="K3902" t="s">
        <v>106</v>
      </c>
      <c r="L3902" t="s">
        <v>5537</v>
      </c>
      <c r="M3902" s="66"/>
      <c r="O3902" t="str">
        <f t="shared" si="60"/>
        <v/>
      </c>
    </row>
    <row r="3903" spans="1:15" x14ac:dyDescent="0.25">
      <c r="A3903" t="s">
        <v>673</v>
      </c>
      <c r="B3903"/>
      <c r="C3903" t="s">
        <v>46</v>
      </c>
      <c r="D3903" s="29">
        <v>96</v>
      </c>
      <c r="E3903" s="29" t="s">
        <v>111</v>
      </c>
      <c r="F3903" t="s">
        <v>105</v>
      </c>
      <c r="G3903" s="29">
        <v>2</v>
      </c>
      <c r="H3903" s="29">
        <v>1</v>
      </c>
      <c r="I3903" s="68">
        <v>0.96</v>
      </c>
      <c r="K3903" t="s">
        <v>106</v>
      </c>
      <c r="L3903" t="s">
        <v>5537</v>
      </c>
      <c r="M3903" s="66"/>
      <c r="O3903" t="str">
        <f t="shared" si="60"/>
        <v/>
      </c>
    </row>
    <row r="3904" spans="1:15" x14ac:dyDescent="0.25">
      <c r="A3904" t="s">
        <v>673</v>
      </c>
      <c r="B3904"/>
      <c r="C3904" t="s">
        <v>77</v>
      </c>
      <c r="D3904" s="29">
        <v>96</v>
      </c>
      <c r="E3904" s="29" t="s">
        <v>104</v>
      </c>
      <c r="F3904" t="s">
        <v>105</v>
      </c>
      <c r="G3904" s="29">
        <v>2</v>
      </c>
      <c r="H3904" s="29">
        <v>1</v>
      </c>
      <c r="I3904" s="68">
        <v>0.96</v>
      </c>
      <c r="K3904" t="s">
        <v>106</v>
      </c>
      <c r="L3904" t="s">
        <v>5537</v>
      </c>
      <c r="M3904" s="66" t="s">
        <v>6906</v>
      </c>
      <c r="O3904" t="str">
        <f t="shared" si="60"/>
        <v/>
      </c>
    </row>
    <row r="3905" spans="1:15" x14ac:dyDescent="0.25">
      <c r="A3905" t="s">
        <v>2170</v>
      </c>
      <c r="B3905"/>
      <c r="C3905" t="s">
        <v>47</v>
      </c>
      <c r="D3905" s="29">
        <v>64</v>
      </c>
      <c r="E3905" s="29" t="s">
        <v>109</v>
      </c>
      <c r="F3905" t="s">
        <v>105</v>
      </c>
      <c r="G3905" s="29">
        <v>1</v>
      </c>
      <c r="H3905" s="29">
        <v>2</v>
      </c>
      <c r="I3905" s="68">
        <v>0.64</v>
      </c>
      <c r="K3905" t="s">
        <v>106</v>
      </c>
      <c r="L3905" t="s">
        <v>5538</v>
      </c>
      <c r="M3905" s="66"/>
      <c r="O3905" t="str">
        <f t="shared" si="60"/>
        <v/>
      </c>
    </row>
    <row r="3906" spans="1:15" x14ac:dyDescent="0.25">
      <c r="A3906" t="s">
        <v>650</v>
      </c>
      <c r="B3906"/>
      <c r="C3906" t="s">
        <v>35</v>
      </c>
      <c r="D3906" s="29">
        <v>2</v>
      </c>
      <c r="E3906" s="29" t="s">
        <v>112</v>
      </c>
      <c r="F3906" t="s">
        <v>113</v>
      </c>
      <c r="G3906" s="29">
        <v>1</v>
      </c>
      <c r="H3906" s="29">
        <v>1</v>
      </c>
      <c r="I3906" s="68">
        <v>2</v>
      </c>
      <c r="K3906" t="s">
        <v>106</v>
      </c>
      <c r="L3906" t="s">
        <v>4195</v>
      </c>
      <c r="M3906" s="66"/>
      <c r="O3906" t="str">
        <f t="shared" si="60"/>
        <v/>
      </c>
    </row>
    <row r="3907" spans="1:15" x14ac:dyDescent="0.25">
      <c r="A3907" t="s">
        <v>650</v>
      </c>
      <c r="B3907"/>
      <c r="C3907" t="s">
        <v>77</v>
      </c>
      <c r="D3907" s="29">
        <v>3</v>
      </c>
      <c r="E3907" s="29" t="s">
        <v>114</v>
      </c>
      <c r="F3907" t="s">
        <v>113</v>
      </c>
      <c r="G3907" s="29">
        <v>1</v>
      </c>
      <c r="H3907" s="29">
        <v>1</v>
      </c>
      <c r="I3907" s="68">
        <v>3</v>
      </c>
      <c r="K3907" t="s">
        <v>106</v>
      </c>
      <c r="L3907" t="s">
        <v>4195</v>
      </c>
      <c r="M3907" s="66" t="s">
        <v>6920</v>
      </c>
      <c r="O3907" t="str">
        <f t="shared" si="60"/>
        <v/>
      </c>
    </row>
    <row r="3908" spans="1:15" x14ac:dyDescent="0.25">
      <c r="A3908" t="s">
        <v>550</v>
      </c>
      <c r="B3908"/>
      <c r="C3908" t="s">
        <v>35</v>
      </c>
      <c r="D3908" s="29">
        <v>96</v>
      </c>
      <c r="E3908" s="29" t="s">
        <v>108</v>
      </c>
      <c r="F3908" t="s">
        <v>105</v>
      </c>
      <c r="G3908" s="29">
        <v>2</v>
      </c>
      <c r="H3908" s="29">
        <v>0.5</v>
      </c>
      <c r="I3908" s="68">
        <v>0.48</v>
      </c>
      <c r="K3908" t="s">
        <v>106</v>
      </c>
      <c r="L3908" t="s">
        <v>4386</v>
      </c>
      <c r="M3908" s="66"/>
      <c r="O3908" t="str">
        <f t="shared" si="60"/>
        <v/>
      </c>
    </row>
    <row r="3909" spans="1:15" x14ac:dyDescent="0.25">
      <c r="A3909" t="s">
        <v>550</v>
      </c>
      <c r="B3909"/>
      <c r="C3909" t="s">
        <v>46</v>
      </c>
      <c r="D3909" s="29">
        <v>96</v>
      </c>
      <c r="E3909" s="29" t="s">
        <v>111</v>
      </c>
      <c r="F3909" t="s">
        <v>105</v>
      </c>
      <c r="G3909" s="29">
        <v>1</v>
      </c>
      <c r="H3909" s="29">
        <v>1</v>
      </c>
      <c r="I3909" s="68">
        <v>0.48</v>
      </c>
      <c r="K3909" t="s">
        <v>106</v>
      </c>
      <c r="L3909" t="s">
        <v>4386</v>
      </c>
      <c r="M3909" s="66"/>
      <c r="O3909" t="str">
        <f t="shared" si="60"/>
        <v/>
      </c>
    </row>
    <row r="3910" spans="1:15" x14ac:dyDescent="0.25">
      <c r="A3910" t="s">
        <v>550</v>
      </c>
      <c r="B3910"/>
      <c r="C3910" t="s">
        <v>77</v>
      </c>
      <c r="D3910" s="29">
        <v>1</v>
      </c>
      <c r="E3910" s="29" t="s">
        <v>114</v>
      </c>
      <c r="F3910" t="s">
        <v>113</v>
      </c>
      <c r="G3910" s="29">
        <v>1</v>
      </c>
      <c r="H3910" s="29">
        <v>1</v>
      </c>
      <c r="I3910" s="68">
        <v>1</v>
      </c>
      <c r="K3910" t="s">
        <v>106</v>
      </c>
      <c r="L3910" t="s">
        <v>4386</v>
      </c>
      <c r="M3910" s="66" t="s">
        <v>6920</v>
      </c>
      <c r="O3910" t="str">
        <f t="shared" si="60"/>
        <v/>
      </c>
    </row>
    <row r="3911" spans="1:15" x14ac:dyDescent="0.25">
      <c r="A3911" t="s">
        <v>1652</v>
      </c>
      <c r="B3911"/>
      <c r="C3911" t="s">
        <v>77</v>
      </c>
      <c r="D3911" s="29">
        <v>3</v>
      </c>
      <c r="E3911" s="29" t="s">
        <v>114</v>
      </c>
      <c r="F3911" t="s">
        <v>113</v>
      </c>
      <c r="G3911" s="29">
        <v>1</v>
      </c>
      <c r="H3911" s="29">
        <v>1</v>
      </c>
      <c r="I3911" s="68">
        <v>3</v>
      </c>
      <c r="K3911" t="s">
        <v>106</v>
      </c>
      <c r="L3911" t="s">
        <v>4020</v>
      </c>
      <c r="M3911" s="66" t="s">
        <v>6920</v>
      </c>
      <c r="O3911" t="str">
        <f t="shared" si="60"/>
        <v/>
      </c>
    </row>
    <row r="3912" spans="1:15" x14ac:dyDescent="0.25">
      <c r="A3912" t="s">
        <v>1652</v>
      </c>
      <c r="B3912"/>
      <c r="C3912" t="s">
        <v>35</v>
      </c>
      <c r="D3912" s="29">
        <v>3</v>
      </c>
      <c r="E3912" s="29" t="s">
        <v>112</v>
      </c>
      <c r="F3912" t="s">
        <v>113</v>
      </c>
      <c r="G3912" s="29">
        <v>1</v>
      </c>
      <c r="H3912" s="29">
        <v>1</v>
      </c>
      <c r="I3912" s="68">
        <v>3</v>
      </c>
      <c r="K3912" t="s">
        <v>106</v>
      </c>
      <c r="L3912" t="s">
        <v>4020</v>
      </c>
      <c r="M3912" s="66"/>
      <c r="O3912" t="str">
        <f t="shared" si="60"/>
        <v/>
      </c>
    </row>
    <row r="3913" spans="1:15" x14ac:dyDescent="0.25">
      <c r="A3913" t="s">
        <v>1555</v>
      </c>
      <c r="B3913"/>
      <c r="C3913" t="s">
        <v>47</v>
      </c>
      <c r="D3913" s="29">
        <v>64</v>
      </c>
      <c r="E3913" s="29" t="s">
        <v>109</v>
      </c>
      <c r="F3913" t="s">
        <v>105</v>
      </c>
      <c r="G3913" s="29">
        <v>1</v>
      </c>
      <c r="H3913" s="29">
        <v>1</v>
      </c>
      <c r="I3913" s="68">
        <v>0.32</v>
      </c>
      <c r="K3913" t="s">
        <v>106</v>
      </c>
      <c r="L3913" t="s">
        <v>4522</v>
      </c>
      <c r="M3913" s="66"/>
      <c r="O3913" t="str">
        <f t="shared" ref="O3913:O3976" si="61">TRIM(N3913)</f>
        <v/>
      </c>
    </row>
    <row r="3914" spans="1:15" x14ac:dyDescent="0.25">
      <c r="A3914" t="s">
        <v>1399</v>
      </c>
      <c r="B3914"/>
      <c r="C3914" t="s">
        <v>35</v>
      </c>
      <c r="D3914" s="29">
        <v>10</v>
      </c>
      <c r="E3914" s="29" t="s">
        <v>128</v>
      </c>
      <c r="F3914" t="s">
        <v>113</v>
      </c>
      <c r="G3914" s="29">
        <v>1</v>
      </c>
      <c r="H3914" s="29">
        <v>0</v>
      </c>
      <c r="I3914" s="68">
        <v>0</v>
      </c>
      <c r="K3914" t="s">
        <v>106</v>
      </c>
      <c r="L3914" t="s">
        <v>5539</v>
      </c>
      <c r="M3914" s="66"/>
      <c r="O3914" t="str">
        <f t="shared" si="61"/>
        <v/>
      </c>
    </row>
    <row r="3915" spans="1:15" x14ac:dyDescent="0.25">
      <c r="A3915" t="s">
        <v>1399</v>
      </c>
      <c r="B3915"/>
      <c r="C3915" t="s">
        <v>35</v>
      </c>
      <c r="D3915" s="29">
        <v>34</v>
      </c>
      <c r="E3915" s="29" t="s">
        <v>108</v>
      </c>
      <c r="F3915" t="s">
        <v>105</v>
      </c>
      <c r="G3915" s="29">
        <v>1</v>
      </c>
      <c r="H3915" s="29">
        <v>1</v>
      </c>
      <c r="I3915" s="68">
        <v>0.17</v>
      </c>
      <c r="K3915" t="s">
        <v>106</v>
      </c>
      <c r="L3915" t="s">
        <v>5539</v>
      </c>
      <c r="M3915" s="66"/>
      <c r="O3915" t="str">
        <f t="shared" si="61"/>
        <v/>
      </c>
    </row>
    <row r="3916" spans="1:15" x14ac:dyDescent="0.25">
      <c r="A3916" t="s">
        <v>1399</v>
      </c>
      <c r="B3916"/>
      <c r="C3916" t="s">
        <v>35</v>
      </c>
      <c r="D3916" s="29">
        <v>96</v>
      </c>
      <c r="E3916" s="29" t="s">
        <v>108</v>
      </c>
      <c r="F3916" t="s">
        <v>105</v>
      </c>
      <c r="G3916" s="29">
        <v>1</v>
      </c>
      <c r="H3916" s="29">
        <v>1</v>
      </c>
      <c r="I3916" s="68">
        <v>0.48</v>
      </c>
      <c r="K3916" t="s">
        <v>106</v>
      </c>
      <c r="L3916" t="s">
        <v>5539</v>
      </c>
      <c r="M3916" s="66"/>
      <c r="O3916" t="str">
        <f t="shared" si="61"/>
        <v/>
      </c>
    </row>
    <row r="3917" spans="1:15" x14ac:dyDescent="0.25">
      <c r="A3917" t="s">
        <v>1399</v>
      </c>
      <c r="B3917"/>
      <c r="C3917" t="s">
        <v>77</v>
      </c>
      <c r="D3917" s="29">
        <v>34</v>
      </c>
      <c r="E3917" s="29" t="s">
        <v>104</v>
      </c>
      <c r="F3917" t="s">
        <v>105</v>
      </c>
      <c r="G3917" s="29">
        <v>1</v>
      </c>
      <c r="H3917" s="29">
        <v>3</v>
      </c>
      <c r="I3917" s="68">
        <v>0.51</v>
      </c>
      <c r="K3917" t="s">
        <v>106</v>
      </c>
      <c r="L3917" t="s">
        <v>5539</v>
      </c>
      <c r="M3917" s="66" t="s">
        <v>6906</v>
      </c>
      <c r="O3917" t="str">
        <f t="shared" si="61"/>
        <v/>
      </c>
    </row>
    <row r="3918" spans="1:15" x14ac:dyDescent="0.25">
      <c r="A3918" t="s">
        <v>1399</v>
      </c>
      <c r="B3918"/>
      <c r="C3918" t="s">
        <v>77</v>
      </c>
      <c r="D3918" s="29">
        <v>64</v>
      </c>
      <c r="E3918" s="29" t="s">
        <v>104</v>
      </c>
      <c r="F3918" t="s">
        <v>105</v>
      </c>
      <c r="G3918" s="29">
        <v>1</v>
      </c>
      <c r="H3918" s="29">
        <v>1</v>
      </c>
      <c r="I3918" s="68">
        <v>0.32</v>
      </c>
      <c r="K3918" t="s">
        <v>106</v>
      </c>
      <c r="L3918" t="s">
        <v>5539</v>
      </c>
      <c r="M3918" s="66" t="s">
        <v>6906</v>
      </c>
      <c r="O3918" t="str">
        <f t="shared" si="61"/>
        <v/>
      </c>
    </row>
    <row r="3919" spans="1:15" x14ac:dyDescent="0.25">
      <c r="A3919" t="s">
        <v>1653</v>
      </c>
      <c r="B3919"/>
      <c r="C3919" t="s">
        <v>77</v>
      </c>
      <c r="D3919" s="29">
        <v>96</v>
      </c>
      <c r="E3919" s="29" t="s">
        <v>104</v>
      </c>
      <c r="F3919" t="s">
        <v>105</v>
      </c>
      <c r="G3919" s="29">
        <v>1</v>
      </c>
      <c r="H3919" s="29">
        <v>1</v>
      </c>
      <c r="I3919" s="68">
        <v>0.48</v>
      </c>
      <c r="K3919" t="s">
        <v>106</v>
      </c>
      <c r="L3919" t="s">
        <v>3944</v>
      </c>
      <c r="M3919" s="66" t="s">
        <v>6920</v>
      </c>
      <c r="O3919" t="str">
        <f t="shared" si="61"/>
        <v/>
      </c>
    </row>
    <row r="3920" spans="1:15" x14ac:dyDescent="0.25">
      <c r="A3920" t="s">
        <v>1653</v>
      </c>
      <c r="B3920"/>
      <c r="C3920" t="s">
        <v>35</v>
      </c>
      <c r="D3920" s="29">
        <v>96</v>
      </c>
      <c r="E3920" s="29" t="s">
        <v>108</v>
      </c>
      <c r="F3920" t="s">
        <v>105</v>
      </c>
      <c r="G3920" s="29">
        <v>2</v>
      </c>
      <c r="H3920" s="29">
        <v>1</v>
      </c>
      <c r="I3920" s="68">
        <v>0.96</v>
      </c>
      <c r="K3920" t="s">
        <v>106</v>
      </c>
      <c r="L3920" t="s">
        <v>3944</v>
      </c>
      <c r="M3920" s="66"/>
      <c r="O3920" t="str">
        <f t="shared" si="61"/>
        <v/>
      </c>
    </row>
    <row r="3921" spans="1:15" x14ac:dyDescent="0.25">
      <c r="A3921" t="s">
        <v>1654</v>
      </c>
      <c r="B3921"/>
      <c r="C3921" t="s">
        <v>77</v>
      </c>
      <c r="D3921" s="29">
        <v>1</v>
      </c>
      <c r="E3921" s="29" t="s">
        <v>114</v>
      </c>
      <c r="F3921" t="s">
        <v>113</v>
      </c>
      <c r="G3921" s="29">
        <v>1</v>
      </c>
      <c r="H3921" s="29">
        <v>1</v>
      </c>
      <c r="I3921" s="68">
        <v>1</v>
      </c>
      <c r="K3921" t="s">
        <v>106</v>
      </c>
      <c r="L3921" t="s">
        <v>3844</v>
      </c>
      <c r="M3921" s="66" t="s">
        <v>6920</v>
      </c>
      <c r="O3921" t="str">
        <f t="shared" si="61"/>
        <v/>
      </c>
    </row>
    <row r="3922" spans="1:15" x14ac:dyDescent="0.25">
      <c r="A3922" t="s">
        <v>1654</v>
      </c>
      <c r="B3922"/>
      <c r="C3922" t="s">
        <v>35</v>
      </c>
      <c r="D3922" s="29">
        <v>96</v>
      </c>
      <c r="E3922" s="29" t="s">
        <v>108</v>
      </c>
      <c r="F3922" t="s">
        <v>105</v>
      </c>
      <c r="G3922" s="29">
        <v>2</v>
      </c>
      <c r="H3922" s="29">
        <v>1</v>
      </c>
      <c r="I3922" s="68">
        <v>0.96</v>
      </c>
      <c r="K3922" t="s">
        <v>106</v>
      </c>
      <c r="L3922" t="s">
        <v>3844</v>
      </c>
      <c r="M3922" s="66"/>
      <c r="O3922" t="str">
        <f t="shared" si="61"/>
        <v/>
      </c>
    </row>
    <row r="3923" spans="1:15" x14ac:dyDescent="0.25">
      <c r="A3923" t="s">
        <v>3029</v>
      </c>
      <c r="B3923"/>
      <c r="C3923" t="s">
        <v>77</v>
      </c>
      <c r="D3923" s="29">
        <v>1</v>
      </c>
      <c r="E3923" s="29" t="s">
        <v>114</v>
      </c>
      <c r="F3923" t="s">
        <v>113</v>
      </c>
      <c r="G3923" s="29">
        <v>1</v>
      </c>
      <c r="H3923" s="29">
        <v>1</v>
      </c>
      <c r="I3923" s="68">
        <v>1</v>
      </c>
      <c r="K3923" t="s">
        <v>106</v>
      </c>
      <c r="L3923" t="s">
        <v>4227</v>
      </c>
      <c r="M3923" s="66" t="s">
        <v>6920</v>
      </c>
      <c r="O3923" t="str">
        <f t="shared" si="61"/>
        <v/>
      </c>
    </row>
    <row r="3924" spans="1:15" x14ac:dyDescent="0.25">
      <c r="A3924" t="s">
        <v>3029</v>
      </c>
      <c r="B3924"/>
      <c r="C3924" t="s">
        <v>35</v>
      </c>
      <c r="D3924" s="29">
        <v>1</v>
      </c>
      <c r="E3924" s="29" t="s">
        <v>112</v>
      </c>
      <c r="F3924" t="s">
        <v>113</v>
      </c>
      <c r="G3924" s="29">
        <v>1</v>
      </c>
      <c r="H3924" s="29">
        <v>1</v>
      </c>
      <c r="I3924" s="68">
        <v>1</v>
      </c>
      <c r="K3924" t="s">
        <v>106</v>
      </c>
      <c r="L3924" t="s">
        <v>4227</v>
      </c>
      <c r="M3924" s="66"/>
      <c r="O3924" t="str">
        <f t="shared" si="61"/>
        <v/>
      </c>
    </row>
    <row r="3925" spans="1:15" x14ac:dyDescent="0.25">
      <c r="A3925" t="s">
        <v>2171</v>
      </c>
      <c r="B3925"/>
      <c r="C3925" t="s">
        <v>77</v>
      </c>
      <c r="D3925" s="29">
        <v>4</v>
      </c>
      <c r="E3925" s="29" t="s">
        <v>114</v>
      </c>
      <c r="F3925" t="s">
        <v>113</v>
      </c>
      <c r="G3925" s="29">
        <v>2</v>
      </c>
      <c r="H3925" s="29">
        <v>3</v>
      </c>
      <c r="I3925" s="68">
        <v>24</v>
      </c>
      <c r="K3925" t="s">
        <v>106</v>
      </c>
      <c r="L3925" t="s">
        <v>5540</v>
      </c>
      <c r="M3925" s="66" t="s">
        <v>6906</v>
      </c>
      <c r="O3925" t="str">
        <f t="shared" si="61"/>
        <v/>
      </c>
    </row>
    <row r="3926" spans="1:15" x14ac:dyDescent="0.25">
      <c r="A3926" t="s">
        <v>2171</v>
      </c>
      <c r="B3926"/>
      <c r="C3926" t="s">
        <v>47</v>
      </c>
      <c r="D3926" s="29">
        <v>64</v>
      </c>
      <c r="E3926" s="29" t="s">
        <v>109</v>
      </c>
      <c r="F3926" t="s">
        <v>105</v>
      </c>
      <c r="G3926" s="29">
        <v>1</v>
      </c>
      <c r="H3926" s="29">
        <v>1</v>
      </c>
      <c r="I3926" s="68">
        <v>0.32</v>
      </c>
      <c r="K3926" t="s">
        <v>106</v>
      </c>
      <c r="L3926" t="s">
        <v>5540</v>
      </c>
      <c r="M3926" s="66"/>
      <c r="O3926" t="str">
        <f t="shared" si="61"/>
        <v/>
      </c>
    </row>
    <row r="3927" spans="1:15" x14ac:dyDescent="0.25">
      <c r="A3927" t="s">
        <v>2171</v>
      </c>
      <c r="B3927"/>
      <c r="C3927" t="s">
        <v>35</v>
      </c>
      <c r="D3927" s="29">
        <v>4</v>
      </c>
      <c r="E3927" s="29" t="s">
        <v>112</v>
      </c>
      <c r="F3927" t="s">
        <v>113</v>
      </c>
      <c r="G3927" s="29">
        <v>2</v>
      </c>
      <c r="H3927" s="29">
        <v>3</v>
      </c>
      <c r="I3927" s="68">
        <v>24</v>
      </c>
      <c r="K3927" t="s">
        <v>106</v>
      </c>
      <c r="L3927" t="s">
        <v>5540</v>
      </c>
      <c r="M3927" s="66"/>
      <c r="O3927" t="str">
        <f t="shared" si="61"/>
        <v/>
      </c>
    </row>
    <row r="3928" spans="1:15" x14ac:dyDescent="0.25">
      <c r="A3928" t="s">
        <v>741</v>
      </c>
      <c r="C3928" t="s">
        <v>35</v>
      </c>
      <c r="D3928" s="29">
        <v>3</v>
      </c>
      <c r="E3928" s="29" t="s">
        <v>112</v>
      </c>
      <c r="F3928" t="s">
        <v>113</v>
      </c>
      <c r="G3928" s="29">
        <v>1</v>
      </c>
      <c r="H3928" s="29">
        <v>2</v>
      </c>
      <c r="I3928" s="68">
        <v>6</v>
      </c>
      <c r="K3928" t="s">
        <v>150</v>
      </c>
      <c r="L3928" t="s">
        <v>5541</v>
      </c>
      <c r="M3928" s="66"/>
      <c r="O3928" t="str">
        <f t="shared" si="61"/>
        <v/>
      </c>
    </row>
    <row r="3929" spans="1:15" x14ac:dyDescent="0.25">
      <c r="A3929" t="s">
        <v>741</v>
      </c>
      <c r="C3929" t="s">
        <v>46</v>
      </c>
      <c r="D3929" s="29">
        <v>96</v>
      </c>
      <c r="E3929" s="29" t="s">
        <v>111</v>
      </c>
      <c r="F3929" t="s">
        <v>105</v>
      </c>
      <c r="G3929" s="29">
        <v>3</v>
      </c>
      <c r="H3929" s="29">
        <v>1</v>
      </c>
      <c r="I3929" s="68">
        <v>1.44</v>
      </c>
      <c r="K3929" t="s">
        <v>150</v>
      </c>
      <c r="L3929" t="s">
        <v>5541</v>
      </c>
      <c r="M3929" s="66"/>
      <c r="O3929" t="str">
        <f t="shared" si="61"/>
        <v/>
      </c>
    </row>
    <row r="3930" spans="1:15" x14ac:dyDescent="0.25">
      <c r="A3930" t="s">
        <v>741</v>
      </c>
      <c r="B3930" s="103">
        <v>30</v>
      </c>
      <c r="C3930" t="s">
        <v>77</v>
      </c>
      <c r="D3930" s="29">
        <v>3</v>
      </c>
      <c r="E3930" s="29" t="s">
        <v>114</v>
      </c>
      <c r="F3930" t="s">
        <v>113</v>
      </c>
      <c r="G3930" s="29">
        <v>1</v>
      </c>
      <c r="H3930" s="29">
        <v>3</v>
      </c>
      <c r="I3930" s="68">
        <v>9</v>
      </c>
      <c r="K3930" t="s">
        <v>150</v>
      </c>
      <c r="L3930" t="s">
        <v>5541</v>
      </c>
      <c r="M3930" s="66" t="s">
        <v>6906</v>
      </c>
      <c r="O3930" t="str">
        <f t="shared" si="61"/>
        <v/>
      </c>
    </row>
    <row r="3931" spans="1:15" x14ac:dyDescent="0.25">
      <c r="A3931" t="s">
        <v>545</v>
      </c>
      <c r="B3931"/>
      <c r="C3931" t="s">
        <v>35</v>
      </c>
      <c r="D3931" s="29">
        <v>4</v>
      </c>
      <c r="E3931" s="29" t="s">
        <v>112</v>
      </c>
      <c r="F3931" t="s">
        <v>113</v>
      </c>
      <c r="G3931" s="29">
        <v>1</v>
      </c>
      <c r="H3931" s="29">
        <v>5</v>
      </c>
      <c r="I3931" s="68">
        <v>20</v>
      </c>
      <c r="K3931" t="s">
        <v>106</v>
      </c>
      <c r="L3931" t="s">
        <v>5542</v>
      </c>
      <c r="M3931" s="66"/>
      <c r="O3931" t="str">
        <f t="shared" si="61"/>
        <v/>
      </c>
    </row>
    <row r="3932" spans="1:15" x14ac:dyDescent="0.25">
      <c r="A3932" t="s">
        <v>545</v>
      </c>
      <c r="B3932"/>
      <c r="C3932" t="s">
        <v>47</v>
      </c>
      <c r="D3932" s="29">
        <v>2</v>
      </c>
      <c r="E3932" s="29" t="s">
        <v>126</v>
      </c>
      <c r="F3932" t="s">
        <v>113</v>
      </c>
      <c r="G3932" s="29">
        <v>1</v>
      </c>
      <c r="H3932" s="29">
        <v>5</v>
      </c>
      <c r="I3932" s="68">
        <v>10</v>
      </c>
      <c r="K3932" t="s">
        <v>106</v>
      </c>
      <c r="L3932" t="s">
        <v>5542</v>
      </c>
      <c r="M3932" s="66"/>
      <c r="O3932" t="str">
        <f t="shared" si="61"/>
        <v/>
      </c>
    </row>
    <row r="3933" spans="1:15" x14ac:dyDescent="0.25">
      <c r="A3933" t="s">
        <v>545</v>
      </c>
      <c r="B3933"/>
      <c r="C3933" t="s">
        <v>77</v>
      </c>
      <c r="D3933" s="29">
        <v>1</v>
      </c>
      <c r="E3933" s="29" t="s">
        <v>114</v>
      </c>
      <c r="F3933" t="s">
        <v>113</v>
      </c>
      <c r="G3933" s="29">
        <v>1</v>
      </c>
      <c r="H3933" s="29">
        <v>1</v>
      </c>
      <c r="I3933" s="68">
        <v>1</v>
      </c>
      <c r="K3933" t="s">
        <v>106</v>
      </c>
      <c r="L3933" t="s">
        <v>5542</v>
      </c>
      <c r="M3933" s="66" t="s">
        <v>6906</v>
      </c>
      <c r="O3933" t="str">
        <f t="shared" si="61"/>
        <v/>
      </c>
    </row>
    <row r="3934" spans="1:15" x14ac:dyDescent="0.25">
      <c r="A3934" t="s">
        <v>1657</v>
      </c>
      <c r="B3934"/>
      <c r="C3934" t="s">
        <v>77</v>
      </c>
      <c r="D3934" s="29">
        <v>2</v>
      </c>
      <c r="E3934" s="29" t="s">
        <v>114</v>
      </c>
      <c r="F3934" t="s">
        <v>113</v>
      </c>
      <c r="G3934" s="29">
        <v>1</v>
      </c>
      <c r="H3934" s="29">
        <v>1</v>
      </c>
      <c r="I3934" s="68">
        <v>2</v>
      </c>
      <c r="K3934" t="s">
        <v>106</v>
      </c>
      <c r="L3934" t="s">
        <v>3988</v>
      </c>
      <c r="M3934" s="66" t="s">
        <v>6920</v>
      </c>
      <c r="O3934" t="str">
        <f t="shared" si="61"/>
        <v/>
      </c>
    </row>
    <row r="3935" spans="1:15" x14ac:dyDescent="0.25">
      <c r="A3935" t="s">
        <v>1657</v>
      </c>
      <c r="B3935"/>
      <c r="C3935" t="s">
        <v>35</v>
      </c>
      <c r="D3935" s="29">
        <v>2</v>
      </c>
      <c r="E3935" s="29" t="s">
        <v>112</v>
      </c>
      <c r="F3935" t="s">
        <v>113</v>
      </c>
      <c r="G3935" s="29">
        <v>1</v>
      </c>
      <c r="H3935" s="29">
        <v>3</v>
      </c>
      <c r="I3935" s="68">
        <v>6</v>
      </c>
      <c r="K3935" t="s">
        <v>106</v>
      </c>
      <c r="L3935" t="s">
        <v>3988</v>
      </c>
      <c r="M3935" s="66"/>
      <c r="O3935" t="str">
        <f t="shared" si="61"/>
        <v/>
      </c>
    </row>
    <row r="3936" spans="1:15" x14ac:dyDescent="0.25">
      <c r="A3936" t="s">
        <v>2111</v>
      </c>
      <c r="B3936"/>
      <c r="C3936" t="s">
        <v>77</v>
      </c>
      <c r="D3936" s="29">
        <v>3</v>
      </c>
      <c r="E3936" s="29" t="s">
        <v>114</v>
      </c>
      <c r="F3936" t="s">
        <v>113</v>
      </c>
      <c r="G3936" s="29">
        <v>1</v>
      </c>
      <c r="H3936" s="29">
        <v>3</v>
      </c>
      <c r="I3936" s="68">
        <v>9</v>
      </c>
      <c r="K3936" t="s">
        <v>106</v>
      </c>
      <c r="L3936" t="s">
        <v>5543</v>
      </c>
      <c r="M3936" s="66" t="s">
        <v>6906</v>
      </c>
      <c r="O3936" t="str">
        <f t="shared" si="61"/>
        <v/>
      </c>
    </row>
    <row r="3937" spans="1:15" x14ac:dyDescent="0.25">
      <c r="A3937" t="s">
        <v>2111</v>
      </c>
      <c r="B3937"/>
      <c r="C3937" t="s">
        <v>35</v>
      </c>
      <c r="D3937" s="29">
        <v>3</v>
      </c>
      <c r="E3937" s="29" t="s">
        <v>112</v>
      </c>
      <c r="F3937" t="s">
        <v>113</v>
      </c>
      <c r="G3937" s="29">
        <v>1</v>
      </c>
      <c r="H3937" s="29">
        <v>3</v>
      </c>
      <c r="I3937" s="68">
        <v>9</v>
      </c>
      <c r="K3937" t="s">
        <v>106</v>
      </c>
      <c r="L3937" t="s">
        <v>5543</v>
      </c>
      <c r="M3937" s="66"/>
      <c r="O3937" t="str">
        <f t="shared" si="61"/>
        <v/>
      </c>
    </row>
    <row r="3938" spans="1:15" x14ac:dyDescent="0.25">
      <c r="A3938" t="s">
        <v>3223</v>
      </c>
      <c r="B3938"/>
      <c r="C3938" t="s">
        <v>77</v>
      </c>
      <c r="D3938" s="29">
        <v>64</v>
      </c>
      <c r="E3938" s="29" t="s">
        <v>104</v>
      </c>
      <c r="F3938" t="s">
        <v>105</v>
      </c>
      <c r="G3938" s="29">
        <v>1</v>
      </c>
      <c r="H3938" s="29">
        <v>1</v>
      </c>
      <c r="I3938" s="68">
        <v>0.32</v>
      </c>
      <c r="K3938" t="s">
        <v>106</v>
      </c>
      <c r="L3938" t="s">
        <v>5544</v>
      </c>
      <c r="M3938" s="66" t="s">
        <v>6906</v>
      </c>
      <c r="O3938" t="str">
        <f t="shared" si="61"/>
        <v/>
      </c>
    </row>
    <row r="3939" spans="1:15" x14ac:dyDescent="0.25">
      <c r="A3939" t="s">
        <v>3223</v>
      </c>
      <c r="B3939"/>
      <c r="C3939" t="s">
        <v>35</v>
      </c>
      <c r="D3939" s="29">
        <v>96</v>
      </c>
      <c r="E3939" s="29" t="s">
        <v>108</v>
      </c>
      <c r="F3939" t="s">
        <v>105</v>
      </c>
      <c r="G3939" s="29">
        <v>1</v>
      </c>
      <c r="H3939" s="29">
        <v>1</v>
      </c>
      <c r="I3939" s="68">
        <v>0.48</v>
      </c>
      <c r="K3939" t="s">
        <v>106</v>
      </c>
      <c r="L3939" t="s">
        <v>5544</v>
      </c>
      <c r="M3939" s="66"/>
      <c r="O3939" t="str">
        <f t="shared" si="61"/>
        <v/>
      </c>
    </row>
    <row r="3940" spans="1:15" x14ac:dyDescent="0.25">
      <c r="A3940" t="s">
        <v>3223</v>
      </c>
      <c r="B3940"/>
      <c r="C3940" t="s">
        <v>46</v>
      </c>
      <c r="D3940" s="29">
        <v>96</v>
      </c>
      <c r="E3940" s="29" t="s">
        <v>111</v>
      </c>
      <c r="F3940" t="s">
        <v>105</v>
      </c>
      <c r="G3940" s="29">
        <v>1</v>
      </c>
      <c r="H3940" s="29">
        <v>1</v>
      </c>
      <c r="I3940" s="68">
        <v>0.48</v>
      </c>
      <c r="K3940" t="s">
        <v>106</v>
      </c>
      <c r="L3940" t="s">
        <v>5544</v>
      </c>
      <c r="M3940" s="66"/>
      <c r="O3940" t="str">
        <f t="shared" si="61"/>
        <v/>
      </c>
    </row>
    <row r="3941" spans="1:15" x14ac:dyDescent="0.25">
      <c r="A3941" t="s">
        <v>674</v>
      </c>
      <c r="B3941"/>
      <c r="C3941" t="s">
        <v>35</v>
      </c>
      <c r="D3941" s="29">
        <v>96</v>
      </c>
      <c r="E3941" s="29" t="s">
        <v>108</v>
      </c>
      <c r="F3941" t="s">
        <v>105</v>
      </c>
      <c r="G3941" s="29">
        <v>1</v>
      </c>
      <c r="H3941" s="29">
        <v>1</v>
      </c>
      <c r="I3941" s="68">
        <v>0.48</v>
      </c>
      <c r="K3941" t="s">
        <v>106</v>
      </c>
      <c r="L3941" t="s">
        <v>5545</v>
      </c>
      <c r="M3941" s="66"/>
      <c r="O3941" t="str">
        <f t="shared" si="61"/>
        <v/>
      </c>
    </row>
    <row r="3942" spans="1:15" x14ac:dyDescent="0.25">
      <c r="A3942" t="s">
        <v>674</v>
      </c>
      <c r="B3942"/>
      <c r="C3942" t="s">
        <v>35</v>
      </c>
      <c r="D3942" s="29">
        <v>96</v>
      </c>
      <c r="E3942" s="29" t="s">
        <v>108</v>
      </c>
      <c r="F3942" t="s">
        <v>105</v>
      </c>
      <c r="G3942" s="29">
        <v>1</v>
      </c>
      <c r="H3942" s="29">
        <v>1</v>
      </c>
      <c r="I3942" s="68">
        <v>0.48</v>
      </c>
      <c r="K3942" t="s">
        <v>106</v>
      </c>
      <c r="L3942" t="s">
        <v>5545</v>
      </c>
      <c r="M3942" s="66"/>
      <c r="O3942" t="str">
        <f t="shared" si="61"/>
        <v/>
      </c>
    </row>
    <row r="3943" spans="1:15" x14ac:dyDescent="0.25">
      <c r="A3943" t="s">
        <v>674</v>
      </c>
      <c r="B3943"/>
      <c r="C3943" t="s">
        <v>46</v>
      </c>
      <c r="D3943" s="29">
        <v>96</v>
      </c>
      <c r="E3943" s="29" t="s">
        <v>111</v>
      </c>
      <c r="F3943" t="s">
        <v>105</v>
      </c>
      <c r="G3943" s="29">
        <v>3</v>
      </c>
      <c r="H3943" s="29">
        <v>1</v>
      </c>
      <c r="I3943" s="68">
        <v>1.44</v>
      </c>
      <c r="K3943" t="s">
        <v>106</v>
      </c>
      <c r="L3943" t="s">
        <v>5545</v>
      </c>
      <c r="M3943" s="66"/>
      <c r="O3943" t="str">
        <f t="shared" si="61"/>
        <v/>
      </c>
    </row>
    <row r="3944" spans="1:15" x14ac:dyDescent="0.25">
      <c r="A3944" t="s">
        <v>674</v>
      </c>
      <c r="B3944"/>
      <c r="C3944" t="s">
        <v>77</v>
      </c>
      <c r="D3944" s="29">
        <v>64</v>
      </c>
      <c r="E3944" s="29" t="s">
        <v>104</v>
      </c>
      <c r="F3944" t="s">
        <v>105</v>
      </c>
      <c r="G3944" s="29">
        <v>2</v>
      </c>
      <c r="H3944" s="29">
        <v>1</v>
      </c>
      <c r="I3944" s="68">
        <v>0.64</v>
      </c>
      <c r="K3944" t="s">
        <v>106</v>
      </c>
      <c r="L3944" t="s">
        <v>5545</v>
      </c>
      <c r="M3944" s="66" t="s">
        <v>6906</v>
      </c>
      <c r="O3944" t="str">
        <f t="shared" si="61"/>
        <v/>
      </c>
    </row>
    <row r="3945" spans="1:15" x14ac:dyDescent="0.25">
      <c r="A3945" t="s">
        <v>1718</v>
      </c>
      <c r="B3945"/>
      <c r="C3945" t="s">
        <v>77</v>
      </c>
      <c r="D3945" s="29">
        <v>96</v>
      </c>
      <c r="E3945" s="29" t="s">
        <v>104</v>
      </c>
      <c r="F3945" t="s">
        <v>105</v>
      </c>
      <c r="G3945" s="29">
        <v>1</v>
      </c>
      <c r="H3945" s="29">
        <v>1</v>
      </c>
      <c r="I3945" s="68">
        <v>0.48</v>
      </c>
      <c r="K3945" t="s">
        <v>106</v>
      </c>
      <c r="L3945" t="s">
        <v>3814</v>
      </c>
      <c r="M3945" s="66" t="s">
        <v>6920</v>
      </c>
      <c r="O3945" t="str">
        <f t="shared" si="61"/>
        <v/>
      </c>
    </row>
    <row r="3946" spans="1:15" x14ac:dyDescent="0.25">
      <c r="A3946" t="s">
        <v>1718</v>
      </c>
      <c r="B3946"/>
      <c r="C3946" t="s">
        <v>35</v>
      </c>
      <c r="D3946" s="29">
        <v>96</v>
      </c>
      <c r="E3946" s="29" t="s">
        <v>108</v>
      </c>
      <c r="F3946" t="s">
        <v>105</v>
      </c>
      <c r="G3946" s="29">
        <v>1</v>
      </c>
      <c r="H3946" s="29">
        <v>1</v>
      </c>
      <c r="I3946" s="68">
        <v>0.48</v>
      </c>
      <c r="K3946" t="s">
        <v>106</v>
      </c>
      <c r="L3946" t="s">
        <v>3814</v>
      </c>
      <c r="M3946" s="66"/>
      <c r="O3946" t="str">
        <f t="shared" si="61"/>
        <v/>
      </c>
    </row>
    <row r="3947" spans="1:15" x14ac:dyDescent="0.25">
      <c r="A3947" t="s">
        <v>1718</v>
      </c>
      <c r="B3947"/>
      <c r="C3947" t="s">
        <v>47</v>
      </c>
      <c r="D3947" s="29">
        <v>64</v>
      </c>
      <c r="E3947" s="29" t="s">
        <v>1721</v>
      </c>
      <c r="F3947" t="s">
        <v>105</v>
      </c>
      <c r="G3947" s="29">
        <v>1</v>
      </c>
      <c r="H3947" s="29">
        <v>1</v>
      </c>
      <c r="I3947" s="68">
        <v>0.32</v>
      </c>
      <c r="K3947" t="s">
        <v>106</v>
      </c>
      <c r="L3947" t="s">
        <v>3814</v>
      </c>
      <c r="M3947" s="66"/>
      <c r="O3947" t="str">
        <f t="shared" si="61"/>
        <v/>
      </c>
    </row>
    <row r="3948" spans="1:15" x14ac:dyDescent="0.25">
      <c r="A3948" t="s">
        <v>2115</v>
      </c>
      <c r="B3948"/>
      <c r="C3948" t="s">
        <v>77</v>
      </c>
      <c r="D3948" s="29">
        <v>25</v>
      </c>
      <c r="E3948" s="29" t="s">
        <v>157</v>
      </c>
      <c r="F3948" t="s">
        <v>113</v>
      </c>
      <c r="G3948" s="29">
        <v>1</v>
      </c>
      <c r="H3948" s="29">
        <v>0</v>
      </c>
      <c r="I3948" s="68">
        <v>0</v>
      </c>
      <c r="K3948" t="s">
        <v>106</v>
      </c>
      <c r="L3948" t="s">
        <v>5546</v>
      </c>
      <c r="M3948" s="66" t="s">
        <v>6906</v>
      </c>
      <c r="O3948" t="str">
        <f t="shared" si="61"/>
        <v/>
      </c>
    </row>
    <row r="3949" spans="1:15" x14ac:dyDescent="0.25">
      <c r="A3949" t="s">
        <v>2115</v>
      </c>
      <c r="B3949"/>
      <c r="C3949" t="s">
        <v>35</v>
      </c>
      <c r="D3949" s="29">
        <v>40</v>
      </c>
      <c r="E3949" s="29" t="s">
        <v>128</v>
      </c>
      <c r="F3949" t="s">
        <v>113</v>
      </c>
      <c r="G3949" s="29">
        <v>1</v>
      </c>
      <c r="H3949" s="29">
        <v>0</v>
      </c>
      <c r="I3949" s="68">
        <v>0</v>
      </c>
      <c r="K3949" t="s">
        <v>106</v>
      </c>
      <c r="L3949" t="s">
        <v>5546</v>
      </c>
      <c r="M3949" s="66"/>
      <c r="O3949" t="str">
        <f t="shared" si="61"/>
        <v/>
      </c>
    </row>
    <row r="3950" spans="1:15" x14ac:dyDescent="0.25">
      <c r="A3950" t="s">
        <v>397</v>
      </c>
      <c r="B3950"/>
      <c r="C3950" t="s">
        <v>35</v>
      </c>
      <c r="D3950" s="29">
        <v>96</v>
      </c>
      <c r="E3950" s="29" t="s">
        <v>108</v>
      </c>
      <c r="F3950" t="s">
        <v>105</v>
      </c>
      <c r="G3950" s="29">
        <v>1</v>
      </c>
      <c r="H3950" s="29">
        <v>1</v>
      </c>
      <c r="I3950" s="68">
        <v>0.48</v>
      </c>
      <c r="K3950" t="s">
        <v>106</v>
      </c>
      <c r="L3950" t="s">
        <v>5547</v>
      </c>
      <c r="M3950" s="66"/>
      <c r="O3950" t="str">
        <f t="shared" si="61"/>
        <v/>
      </c>
    </row>
    <row r="3951" spans="1:15" x14ac:dyDescent="0.25">
      <c r="A3951" t="s">
        <v>397</v>
      </c>
      <c r="B3951"/>
      <c r="C3951" t="s">
        <v>46</v>
      </c>
      <c r="D3951" s="29">
        <v>96</v>
      </c>
      <c r="E3951" s="29" t="s">
        <v>111</v>
      </c>
      <c r="F3951" t="s">
        <v>105</v>
      </c>
      <c r="G3951" s="29">
        <v>1</v>
      </c>
      <c r="H3951" s="29">
        <v>1</v>
      </c>
      <c r="I3951" s="68">
        <v>0.48</v>
      </c>
      <c r="K3951" t="s">
        <v>106</v>
      </c>
      <c r="L3951" t="s">
        <v>5547</v>
      </c>
      <c r="M3951" s="66"/>
      <c r="O3951" t="str">
        <f t="shared" si="61"/>
        <v/>
      </c>
    </row>
    <row r="3952" spans="1:15" x14ac:dyDescent="0.25">
      <c r="A3952" t="s">
        <v>397</v>
      </c>
      <c r="B3952"/>
      <c r="C3952" t="s">
        <v>77</v>
      </c>
      <c r="D3952" s="29">
        <v>64</v>
      </c>
      <c r="E3952" s="29" t="s">
        <v>104</v>
      </c>
      <c r="F3952" t="s">
        <v>105</v>
      </c>
      <c r="G3952" s="29">
        <v>1</v>
      </c>
      <c r="H3952" s="29">
        <v>1</v>
      </c>
      <c r="I3952" s="68">
        <v>0.32</v>
      </c>
      <c r="K3952" t="s">
        <v>106</v>
      </c>
      <c r="L3952" t="s">
        <v>5547</v>
      </c>
      <c r="M3952" s="66" t="s">
        <v>6906</v>
      </c>
      <c r="O3952" t="str">
        <f t="shared" si="61"/>
        <v/>
      </c>
    </row>
    <row r="3953" spans="1:15" x14ac:dyDescent="0.25">
      <c r="A3953" t="s">
        <v>2185</v>
      </c>
      <c r="B3953"/>
      <c r="C3953" t="s">
        <v>77</v>
      </c>
      <c r="D3953" s="29">
        <v>2</v>
      </c>
      <c r="E3953" s="29" t="s">
        <v>114</v>
      </c>
      <c r="F3953" t="s">
        <v>113</v>
      </c>
      <c r="G3953" s="29">
        <v>1</v>
      </c>
      <c r="H3953" s="29">
        <v>3</v>
      </c>
      <c r="I3953" s="68">
        <v>6</v>
      </c>
      <c r="K3953" t="s">
        <v>106</v>
      </c>
      <c r="L3953" t="s">
        <v>5548</v>
      </c>
      <c r="M3953" s="66" t="s">
        <v>6906</v>
      </c>
      <c r="O3953" t="str">
        <f t="shared" si="61"/>
        <v/>
      </c>
    </row>
    <row r="3954" spans="1:15" x14ac:dyDescent="0.25">
      <c r="A3954" t="s">
        <v>2185</v>
      </c>
      <c r="B3954"/>
      <c r="C3954" t="s">
        <v>35</v>
      </c>
      <c r="D3954" s="29">
        <v>4</v>
      </c>
      <c r="E3954" s="29" t="s">
        <v>112</v>
      </c>
      <c r="F3954" t="s">
        <v>113</v>
      </c>
      <c r="G3954" s="29">
        <v>1</v>
      </c>
      <c r="H3954" s="29">
        <v>2</v>
      </c>
      <c r="I3954" s="68">
        <v>8</v>
      </c>
      <c r="K3954" t="s">
        <v>106</v>
      </c>
      <c r="L3954" t="s">
        <v>5548</v>
      </c>
      <c r="M3954" s="66"/>
      <c r="O3954" t="str">
        <f t="shared" si="61"/>
        <v/>
      </c>
    </row>
    <row r="3955" spans="1:15" x14ac:dyDescent="0.25">
      <c r="A3955" t="s">
        <v>2185</v>
      </c>
      <c r="B3955"/>
      <c r="C3955" t="s">
        <v>47</v>
      </c>
      <c r="D3955" s="29">
        <v>64</v>
      </c>
      <c r="E3955" s="29" t="s">
        <v>109</v>
      </c>
      <c r="F3955" t="s">
        <v>105</v>
      </c>
      <c r="G3955" s="29">
        <v>2</v>
      </c>
      <c r="H3955" s="29">
        <v>2</v>
      </c>
      <c r="I3955" s="68">
        <v>1.28</v>
      </c>
      <c r="K3955" t="s">
        <v>106</v>
      </c>
      <c r="L3955" t="s">
        <v>5548</v>
      </c>
      <c r="M3955" s="66"/>
      <c r="O3955" t="str">
        <f t="shared" si="61"/>
        <v/>
      </c>
    </row>
    <row r="3956" spans="1:15" x14ac:dyDescent="0.25">
      <c r="A3956" t="s">
        <v>1879</v>
      </c>
      <c r="B3956"/>
      <c r="C3956" t="s">
        <v>77</v>
      </c>
      <c r="D3956" s="29">
        <v>2</v>
      </c>
      <c r="E3956" s="29" t="s">
        <v>114</v>
      </c>
      <c r="F3956" t="s">
        <v>113</v>
      </c>
      <c r="G3956" s="29">
        <v>1</v>
      </c>
      <c r="H3956" s="29">
        <v>1</v>
      </c>
      <c r="I3956" s="68">
        <v>2</v>
      </c>
      <c r="K3956" t="s">
        <v>106</v>
      </c>
      <c r="L3956" t="s">
        <v>4170</v>
      </c>
      <c r="M3956" s="66" t="s">
        <v>6920</v>
      </c>
      <c r="O3956" t="str">
        <f t="shared" si="61"/>
        <v/>
      </c>
    </row>
    <row r="3957" spans="1:15" x14ac:dyDescent="0.25">
      <c r="A3957" t="s">
        <v>1879</v>
      </c>
      <c r="B3957"/>
      <c r="C3957" t="s">
        <v>35</v>
      </c>
      <c r="D3957" s="29">
        <v>2</v>
      </c>
      <c r="E3957" s="29" t="s">
        <v>112</v>
      </c>
      <c r="F3957" t="s">
        <v>113</v>
      </c>
      <c r="G3957" s="29">
        <v>1</v>
      </c>
      <c r="H3957" s="29">
        <v>1</v>
      </c>
      <c r="I3957" s="68">
        <v>2</v>
      </c>
      <c r="K3957" t="s">
        <v>106</v>
      </c>
      <c r="L3957" t="s">
        <v>4170</v>
      </c>
      <c r="M3957" s="66"/>
      <c r="O3957" t="str">
        <f t="shared" si="61"/>
        <v/>
      </c>
    </row>
    <row r="3958" spans="1:15" x14ac:dyDescent="0.25">
      <c r="A3958" t="s">
        <v>1712</v>
      </c>
      <c r="B3958"/>
      <c r="C3958" t="s">
        <v>77</v>
      </c>
      <c r="D3958" s="29">
        <v>3</v>
      </c>
      <c r="E3958" s="29" t="s">
        <v>114</v>
      </c>
      <c r="F3958" t="s">
        <v>113</v>
      </c>
      <c r="G3958" s="29">
        <v>1</v>
      </c>
      <c r="H3958" s="29">
        <v>1</v>
      </c>
      <c r="I3958" s="68">
        <v>3</v>
      </c>
      <c r="K3958" t="s">
        <v>106</v>
      </c>
      <c r="L3958" t="s">
        <v>4093</v>
      </c>
      <c r="M3958" s="66" t="s">
        <v>6920</v>
      </c>
      <c r="O3958" t="str">
        <f t="shared" si="61"/>
        <v/>
      </c>
    </row>
    <row r="3959" spans="1:15" x14ac:dyDescent="0.25">
      <c r="A3959" t="s">
        <v>1712</v>
      </c>
      <c r="B3959"/>
      <c r="C3959" t="s">
        <v>35</v>
      </c>
      <c r="D3959" s="29">
        <v>3</v>
      </c>
      <c r="E3959" s="29" t="s">
        <v>112</v>
      </c>
      <c r="F3959" t="s">
        <v>113</v>
      </c>
      <c r="G3959" s="29">
        <v>1</v>
      </c>
      <c r="H3959" s="29">
        <v>1</v>
      </c>
      <c r="I3959" s="68">
        <v>3</v>
      </c>
      <c r="K3959" t="s">
        <v>106</v>
      </c>
      <c r="L3959" t="s">
        <v>4093</v>
      </c>
      <c r="M3959" s="66"/>
      <c r="O3959" t="str">
        <f t="shared" si="61"/>
        <v/>
      </c>
    </row>
    <row r="3960" spans="1:15" x14ac:dyDescent="0.25">
      <c r="A3960" t="s">
        <v>1712</v>
      </c>
      <c r="B3960"/>
      <c r="C3960" t="s">
        <v>47</v>
      </c>
      <c r="D3960" s="29">
        <v>64</v>
      </c>
      <c r="E3960" s="29" t="s">
        <v>109</v>
      </c>
      <c r="F3960" t="s">
        <v>105</v>
      </c>
      <c r="G3960" s="29">
        <v>1</v>
      </c>
      <c r="H3960" s="29">
        <v>1</v>
      </c>
      <c r="I3960" s="68">
        <v>0.32</v>
      </c>
      <c r="K3960" t="s">
        <v>106</v>
      </c>
      <c r="L3960" t="s">
        <v>4093</v>
      </c>
      <c r="M3960" s="66"/>
      <c r="O3960" t="str">
        <f t="shared" si="61"/>
        <v/>
      </c>
    </row>
    <row r="3961" spans="1:15" x14ac:dyDescent="0.25">
      <c r="A3961" t="s">
        <v>2147</v>
      </c>
      <c r="B3961"/>
      <c r="C3961" t="s">
        <v>35</v>
      </c>
      <c r="D3961" s="29">
        <v>40</v>
      </c>
      <c r="E3961" s="29" t="s">
        <v>128</v>
      </c>
      <c r="F3961" t="s">
        <v>113</v>
      </c>
      <c r="G3961" s="29">
        <v>1</v>
      </c>
      <c r="H3961" s="29">
        <v>0</v>
      </c>
      <c r="I3961" s="68">
        <v>0</v>
      </c>
      <c r="K3961" t="s">
        <v>106</v>
      </c>
      <c r="L3961" t="s">
        <v>5549</v>
      </c>
      <c r="M3961" s="66"/>
      <c r="O3961" t="str">
        <f t="shared" si="61"/>
        <v/>
      </c>
    </row>
    <row r="3962" spans="1:15" x14ac:dyDescent="0.25">
      <c r="A3962" t="s">
        <v>546</v>
      </c>
      <c r="B3962"/>
      <c r="C3962" t="s">
        <v>46</v>
      </c>
      <c r="D3962" s="29">
        <v>96</v>
      </c>
      <c r="E3962" s="29" t="s">
        <v>111</v>
      </c>
      <c r="F3962" t="s">
        <v>105</v>
      </c>
      <c r="G3962" s="29">
        <v>3</v>
      </c>
      <c r="H3962" s="29">
        <v>2</v>
      </c>
      <c r="I3962" s="68">
        <v>2.88</v>
      </c>
      <c r="K3962" t="s">
        <v>106</v>
      </c>
      <c r="L3962" t="s">
        <v>5550</v>
      </c>
      <c r="M3962" s="66"/>
      <c r="O3962" t="str">
        <f t="shared" si="61"/>
        <v/>
      </c>
    </row>
    <row r="3963" spans="1:15" x14ac:dyDescent="0.25">
      <c r="A3963" t="s">
        <v>546</v>
      </c>
      <c r="B3963"/>
      <c r="C3963" t="s">
        <v>35</v>
      </c>
      <c r="D3963" s="29">
        <v>4</v>
      </c>
      <c r="E3963" s="29" t="s">
        <v>112</v>
      </c>
      <c r="F3963" t="s">
        <v>113</v>
      </c>
      <c r="G3963" s="29">
        <v>1</v>
      </c>
      <c r="H3963" s="29">
        <v>2</v>
      </c>
      <c r="I3963" s="68">
        <v>8</v>
      </c>
      <c r="K3963" t="s">
        <v>106</v>
      </c>
      <c r="L3963" t="s">
        <v>5550</v>
      </c>
      <c r="M3963" s="66"/>
      <c r="O3963" t="str">
        <f t="shared" si="61"/>
        <v/>
      </c>
    </row>
    <row r="3964" spans="1:15" x14ac:dyDescent="0.25">
      <c r="A3964" t="s">
        <v>546</v>
      </c>
      <c r="B3964"/>
      <c r="C3964" t="s">
        <v>77</v>
      </c>
      <c r="D3964" s="29">
        <v>3</v>
      </c>
      <c r="E3964" s="29" t="s">
        <v>114</v>
      </c>
      <c r="F3964" t="s">
        <v>113</v>
      </c>
      <c r="G3964" s="29">
        <v>1</v>
      </c>
      <c r="H3964" s="29">
        <v>1</v>
      </c>
      <c r="I3964" s="68">
        <v>3</v>
      </c>
      <c r="K3964" t="s">
        <v>106</v>
      </c>
      <c r="L3964" t="s">
        <v>5550</v>
      </c>
      <c r="M3964" s="66" t="s">
        <v>6906</v>
      </c>
      <c r="O3964" t="str">
        <f t="shared" si="61"/>
        <v/>
      </c>
    </row>
    <row r="3965" spans="1:15" x14ac:dyDescent="0.25">
      <c r="A3965" t="s">
        <v>1688</v>
      </c>
      <c r="B3965"/>
      <c r="C3965" t="s">
        <v>77</v>
      </c>
      <c r="D3965" s="29">
        <v>4</v>
      </c>
      <c r="E3965" s="29" t="s">
        <v>114</v>
      </c>
      <c r="F3965" t="s">
        <v>113</v>
      </c>
      <c r="G3965" s="29">
        <v>1</v>
      </c>
      <c r="H3965" s="29">
        <v>2</v>
      </c>
      <c r="I3965" s="68">
        <v>8</v>
      </c>
      <c r="K3965" t="s">
        <v>106</v>
      </c>
      <c r="L3965" t="s">
        <v>5551</v>
      </c>
      <c r="M3965" s="66" t="s">
        <v>6906</v>
      </c>
      <c r="O3965" t="str">
        <f t="shared" si="61"/>
        <v/>
      </c>
    </row>
    <row r="3966" spans="1:15" x14ac:dyDescent="0.25">
      <c r="A3966" t="s">
        <v>1688</v>
      </c>
      <c r="B3966"/>
      <c r="C3966" t="s">
        <v>35</v>
      </c>
      <c r="D3966" s="29">
        <v>4</v>
      </c>
      <c r="E3966" s="29" t="s">
        <v>112</v>
      </c>
      <c r="F3966" t="s">
        <v>113</v>
      </c>
      <c r="G3966" s="29">
        <v>1</v>
      </c>
      <c r="H3966" s="29">
        <v>3</v>
      </c>
      <c r="I3966" s="68">
        <v>12</v>
      </c>
      <c r="K3966" t="s">
        <v>106</v>
      </c>
      <c r="L3966" t="s">
        <v>5551</v>
      </c>
      <c r="M3966" s="66"/>
      <c r="O3966" t="str">
        <f t="shared" si="61"/>
        <v/>
      </c>
    </row>
    <row r="3967" spans="1:15" x14ac:dyDescent="0.25">
      <c r="A3967" t="s">
        <v>1688</v>
      </c>
      <c r="B3967"/>
      <c r="C3967" t="s">
        <v>47</v>
      </c>
      <c r="D3967" s="29">
        <v>64</v>
      </c>
      <c r="E3967" s="29" t="s">
        <v>109</v>
      </c>
      <c r="F3967" t="s">
        <v>105</v>
      </c>
      <c r="G3967" s="29">
        <v>2</v>
      </c>
      <c r="H3967" s="29">
        <v>1</v>
      </c>
      <c r="I3967" s="68">
        <v>0.64</v>
      </c>
      <c r="K3967" t="s">
        <v>106</v>
      </c>
      <c r="L3967" t="s">
        <v>5551</v>
      </c>
      <c r="M3967" s="66"/>
      <c r="O3967" t="str">
        <f t="shared" si="61"/>
        <v/>
      </c>
    </row>
    <row r="3968" spans="1:15" x14ac:dyDescent="0.25">
      <c r="A3968" t="s">
        <v>1400</v>
      </c>
      <c r="B3968"/>
      <c r="C3968" t="s">
        <v>35</v>
      </c>
      <c r="D3968" s="29">
        <v>96</v>
      </c>
      <c r="E3968" s="29" t="s">
        <v>108</v>
      </c>
      <c r="F3968" t="s">
        <v>105</v>
      </c>
      <c r="G3968" s="29">
        <v>1</v>
      </c>
      <c r="H3968" s="29">
        <v>1</v>
      </c>
      <c r="I3968" s="68">
        <v>0.48</v>
      </c>
      <c r="K3968" t="s">
        <v>106</v>
      </c>
      <c r="L3968" t="s">
        <v>5552</v>
      </c>
      <c r="M3968" s="66"/>
      <c r="O3968" t="str">
        <f t="shared" si="61"/>
        <v/>
      </c>
    </row>
    <row r="3969" spans="1:15" x14ac:dyDescent="0.25">
      <c r="A3969" t="s">
        <v>1400</v>
      </c>
      <c r="B3969"/>
      <c r="C3969" t="s">
        <v>77</v>
      </c>
      <c r="D3969" s="29">
        <v>3</v>
      </c>
      <c r="E3969" s="29" t="s">
        <v>114</v>
      </c>
      <c r="F3969" t="s">
        <v>113</v>
      </c>
      <c r="G3969" s="29">
        <v>1</v>
      </c>
      <c r="H3969" s="29">
        <v>1</v>
      </c>
      <c r="I3969" s="68">
        <v>3</v>
      </c>
      <c r="K3969" t="s">
        <v>106</v>
      </c>
      <c r="L3969" t="s">
        <v>5552</v>
      </c>
      <c r="M3969" s="66" t="s">
        <v>6906</v>
      </c>
      <c r="O3969" t="str">
        <f t="shared" si="61"/>
        <v/>
      </c>
    </row>
    <row r="3970" spans="1:15" x14ac:dyDescent="0.25">
      <c r="A3970" t="s">
        <v>1376</v>
      </c>
      <c r="B3970"/>
      <c r="C3970" t="s">
        <v>47</v>
      </c>
      <c r="D3970" s="29">
        <v>64</v>
      </c>
      <c r="E3970" s="29" t="s">
        <v>109</v>
      </c>
      <c r="F3970" t="s">
        <v>105</v>
      </c>
      <c r="G3970" s="29">
        <v>2</v>
      </c>
      <c r="H3970" s="29">
        <v>1</v>
      </c>
      <c r="I3970" s="68">
        <v>0.64</v>
      </c>
      <c r="K3970" t="s">
        <v>106</v>
      </c>
      <c r="L3970" t="s">
        <v>4492</v>
      </c>
      <c r="M3970" s="66"/>
      <c r="O3970" t="str">
        <f t="shared" si="61"/>
        <v/>
      </c>
    </row>
    <row r="3971" spans="1:15" x14ac:dyDescent="0.25">
      <c r="A3971" t="s">
        <v>1449</v>
      </c>
      <c r="B3971"/>
      <c r="C3971" t="s">
        <v>35</v>
      </c>
      <c r="D3971" s="29">
        <v>8</v>
      </c>
      <c r="E3971" s="29" t="s">
        <v>112</v>
      </c>
      <c r="F3971" t="s">
        <v>113</v>
      </c>
      <c r="G3971" s="29">
        <v>1</v>
      </c>
      <c r="H3971" s="29">
        <v>5</v>
      </c>
      <c r="I3971" s="68">
        <v>40</v>
      </c>
      <c r="K3971" t="s">
        <v>106</v>
      </c>
      <c r="L3971" t="s">
        <v>5553</v>
      </c>
      <c r="M3971" s="66"/>
      <c r="O3971" t="str">
        <f t="shared" si="61"/>
        <v/>
      </c>
    </row>
    <row r="3972" spans="1:15" x14ac:dyDescent="0.25">
      <c r="A3972" t="s">
        <v>1449</v>
      </c>
      <c r="B3972"/>
      <c r="C3972" t="s">
        <v>77</v>
      </c>
      <c r="D3972" s="29">
        <v>3</v>
      </c>
      <c r="E3972" s="29" t="s">
        <v>114</v>
      </c>
      <c r="F3972" t="s">
        <v>113</v>
      </c>
      <c r="G3972" s="29">
        <v>1</v>
      </c>
      <c r="H3972" s="29">
        <v>2</v>
      </c>
      <c r="I3972" s="68">
        <v>6</v>
      </c>
      <c r="K3972" t="s">
        <v>106</v>
      </c>
      <c r="L3972" t="s">
        <v>5553</v>
      </c>
      <c r="M3972" s="66" t="s">
        <v>6906</v>
      </c>
      <c r="O3972" t="str">
        <f t="shared" si="61"/>
        <v/>
      </c>
    </row>
    <row r="3973" spans="1:15" x14ac:dyDescent="0.25">
      <c r="A3973" t="s">
        <v>226</v>
      </c>
      <c r="B3973"/>
      <c r="C3973" t="s">
        <v>35</v>
      </c>
      <c r="D3973" s="29">
        <v>96</v>
      </c>
      <c r="E3973" s="29" t="s">
        <v>108</v>
      </c>
      <c r="F3973" t="s">
        <v>105</v>
      </c>
      <c r="G3973" s="29">
        <v>3</v>
      </c>
      <c r="H3973" s="29">
        <v>1</v>
      </c>
      <c r="I3973" s="68">
        <v>1.44</v>
      </c>
      <c r="K3973" t="s">
        <v>106</v>
      </c>
      <c r="L3973" t="s">
        <v>4405</v>
      </c>
      <c r="M3973" s="66"/>
      <c r="O3973" t="str">
        <f t="shared" si="61"/>
        <v/>
      </c>
    </row>
    <row r="3974" spans="1:15" x14ac:dyDescent="0.25">
      <c r="A3974" t="s">
        <v>226</v>
      </c>
      <c r="B3974"/>
      <c r="C3974" t="s">
        <v>77</v>
      </c>
      <c r="D3974" s="29">
        <v>34</v>
      </c>
      <c r="E3974" s="29" t="s">
        <v>104</v>
      </c>
      <c r="F3974" t="s">
        <v>105</v>
      </c>
      <c r="G3974" s="29">
        <v>1</v>
      </c>
      <c r="H3974" s="29">
        <v>1</v>
      </c>
      <c r="I3974" s="68">
        <v>0.17</v>
      </c>
      <c r="K3974" t="s">
        <v>106</v>
      </c>
      <c r="L3974" t="s">
        <v>4405</v>
      </c>
      <c r="M3974" s="66" t="s">
        <v>6920</v>
      </c>
      <c r="O3974" t="str">
        <f t="shared" si="61"/>
        <v/>
      </c>
    </row>
    <row r="3975" spans="1:15" x14ac:dyDescent="0.25">
      <c r="A3975" t="s">
        <v>1401</v>
      </c>
      <c r="B3975"/>
      <c r="C3975" t="s">
        <v>35</v>
      </c>
      <c r="D3975" s="29">
        <v>96</v>
      </c>
      <c r="E3975" s="29" t="s">
        <v>108</v>
      </c>
      <c r="F3975" t="s">
        <v>105</v>
      </c>
      <c r="G3975" s="29">
        <v>1</v>
      </c>
      <c r="H3975" s="29">
        <v>1</v>
      </c>
      <c r="I3975" s="68">
        <v>0.48</v>
      </c>
      <c r="K3975" t="s">
        <v>106</v>
      </c>
      <c r="L3975" t="s">
        <v>5554</v>
      </c>
      <c r="M3975" s="66"/>
      <c r="O3975" t="str">
        <f t="shared" si="61"/>
        <v/>
      </c>
    </row>
    <row r="3976" spans="1:15" x14ac:dyDescent="0.25">
      <c r="A3976" t="s">
        <v>1401</v>
      </c>
      <c r="B3976"/>
      <c r="C3976" t="s">
        <v>47</v>
      </c>
      <c r="D3976" s="29">
        <v>64</v>
      </c>
      <c r="E3976" s="29" t="s">
        <v>109</v>
      </c>
      <c r="F3976" t="s">
        <v>105</v>
      </c>
      <c r="G3976" s="29">
        <v>1</v>
      </c>
      <c r="H3976" s="29">
        <v>1</v>
      </c>
      <c r="I3976" s="68">
        <v>0.32</v>
      </c>
      <c r="K3976" t="s">
        <v>106</v>
      </c>
      <c r="L3976" t="s">
        <v>5554</v>
      </c>
      <c r="M3976" s="66"/>
      <c r="O3976" t="str">
        <f t="shared" si="61"/>
        <v/>
      </c>
    </row>
    <row r="3977" spans="1:15" x14ac:dyDescent="0.25">
      <c r="A3977" t="s">
        <v>1401</v>
      </c>
      <c r="B3977"/>
      <c r="C3977" t="s">
        <v>77</v>
      </c>
      <c r="D3977" s="29">
        <v>2</v>
      </c>
      <c r="E3977" s="29" t="s">
        <v>114</v>
      </c>
      <c r="F3977" t="s">
        <v>113</v>
      </c>
      <c r="G3977" s="29">
        <v>1</v>
      </c>
      <c r="H3977" s="29">
        <v>1</v>
      </c>
      <c r="I3977" s="68">
        <v>2</v>
      </c>
      <c r="K3977" t="s">
        <v>106</v>
      </c>
      <c r="L3977" t="s">
        <v>5554</v>
      </c>
      <c r="M3977" s="66" t="s">
        <v>6906</v>
      </c>
      <c r="O3977" t="str">
        <f t="shared" ref="O3977:O4040" si="62">TRIM(N3977)</f>
        <v/>
      </c>
    </row>
    <row r="3978" spans="1:15" x14ac:dyDescent="0.25">
      <c r="A3978" t="s">
        <v>2153</v>
      </c>
      <c r="B3978"/>
      <c r="C3978" t="s">
        <v>77</v>
      </c>
      <c r="D3978" s="29">
        <v>2</v>
      </c>
      <c r="E3978" s="29" t="s">
        <v>114</v>
      </c>
      <c r="F3978" t="s">
        <v>113</v>
      </c>
      <c r="G3978" s="29">
        <v>1</v>
      </c>
      <c r="H3978" s="29">
        <v>2</v>
      </c>
      <c r="I3978" s="68">
        <v>4</v>
      </c>
      <c r="K3978" t="s">
        <v>106</v>
      </c>
      <c r="L3978" t="s">
        <v>5555</v>
      </c>
      <c r="M3978" s="66" t="s">
        <v>6906</v>
      </c>
      <c r="O3978" t="str">
        <f t="shared" si="62"/>
        <v/>
      </c>
    </row>
    <row r="3979" spans="1:15" x14ac:dyDescent="0.25">
      <c r="A3979" t="s">
        <v>2153</v>
      </c>
      <c r="B3979"/>
      <c r="C3979" t="s">
        <v>35</v>
      </c>
      <c r="D3979" s="29">
        <v>2</v>
      </c>
      <c r="E3979" s="29" t="s">
        <v>112</v>
      </c>
      <c r="F3979" t="s">
        <v>113</v>
      </c>
      <c r="G3979" s="29">
        <v>1</v>
      </c>
      <c r="H3979" s="29">
        <v>2</v>
      </c>
      <c r="I3979" s="68">
        <v>4</v>
      </c>
      <c r="K3979" t="s">
        <v>106</v>
      </c>
      <c r="L3979" t="s">
        <v>5555</v>
      </c>
      <c r="M3979" s="66"/>
      <c r="O3979" t="str">
        <f t="shared" si="62"/>
        <v/>
      </c>
    </row>
    <row r="3980" spans="1:15" x14ac:dyDescent="0.25">
      <c r="A3980" t="s">
        <v>2153</v>
      </c>
      <c r="B3980"/>
      <c r="C3980" t="s">
        <v>47</v>
      </c>
      <c r="D3980" s="29">
        <v>64</v>
      </c>
      <c r="E3980" s="29" t="s">
        <v>109</v>
      </c>
      <c r="F3980" t="s">
        <v>105</v>
      </c>
      <c r="G3980" s="29">
        <v>3</v>
      </c>
      <c r="H3980" s="29">
        <v>1</v>
      </c>
      <c r="I3980" s="68">
        <v>0.96</v>
      </c>
      <c r="K3980" t="s">
        <v>106</v>
      </c>
      <c r="L3980" t="s">
        <v>5555</v>
      </c>
      <c r="M3980" s="66"/>
      <c r="O3980" t="str">
        <f t="shared" si="62"/>
        <v/>
      </c>
    </row>
    <row r="3981" spans="1:15" x14ac:dyDescent="0.25">
      <c r="A3981" t="s">
        <v>433</v>
      </c>
      <c r="B3981"/>
      <c r="C3981" t="s">
        <v>35</v>
      </c>
      <c r="D3981" s="29">
        <v>96</v>
      </c>
      <c r="E3981" s="29" t="s">
        <v>108</v>
      </c>
      <c r="F3981" t="s">
        <v>105</v>
      </c>
      <c r="G3981" s="29">
        <v>1</v>
      </c>
      <c r="H3981" s="29">
        <v>1</v>
      </c>
      <c r="I3981" s="68">
        <v>0.48</v>
      </c>
      <c r="K3981" t="s">
        <v>106</v>
      </c>
      <c r="L3981" t="s">
        <v>5556</v>
      </c>
      <c r="M3981" s="66"/>
      <c r="O3981" t="str">
        <f t="shared" si="62"/>
        <v/>
      </c>
    </row>
    <row r="3982" spans="1:15" x14ac:dyDescent="0.25">
      <c r="A3982" t="s">
        <v>433</v>
      </c>
      <c r="B3982"/>
      <c r="C3982" t="s">
        <v>46</v>
      </c>
      <c r="D3982" s="29">
        <v>64</v>
      </c>
      <c r="E3982" s="29" t="s">
        <v>111</v>
      </c>
      <c r="F3982" t="s">
        <v>105</v>
      </c>
      <c r="G3982" s="29">
        <v>1</v>
      </c>
      <c r="H3982" s="29">
        <v>1</v>
      </c>
      <c r="I3982" s="68">
        <v>0.32</v>
      </c>
      <c r="K3982" t="s">
        <v>106</v>
      </c>
      <c r="L3982" t="s">
        <v>5556</v>
      </c>
      <c r="M3982" s="66"/>
      <c r="O3982" t="str">
        <f t="shared" si="62"/>
        <v/>
      </c>
    </row>
    <row r="3983" spans="1:15" x14ac:dyDescent="0.25">
      <c r="A3983" t="s">
        <v>433</v>
      </c>
      <c r="B3983"/>
      <c r="C3983" t="s">
        <v>77</v>
      </c>
      <c r="D3983" s="29">
        <v>2</v>
      </c>
      <c r="E3983" s="29" t="s">
        <v>114</v>
      </c>
      <c r="F3983" t="s">
        <v>113</v>
      </c>
      <c r="G3983" s="29">
        <v>1</v>
      </c>
      <c r="H3983" s="29">
        <v>1</v>
      </c>
      <c r="I3983" s="68">
        <v>2</v>
      </c>
      <c r="K3983" t="s">
        <v>106</v>
      </c>
      <c r="L3983" t="s">
        <v>5556</v>
      </c>
      <c r="M3983" s="66" t="s">
        <v>6906</v>
      </c>
      <c r="O3983" t="str">
        <f t="shared" si="62"/>
        <v/>
      </c>
    </row>
    <row r="3984" spans="1:15" x14ac:dyDescent="0.25">
      <c r="A3984" t="s">
        <v>2099</v>
      </c>
      <c r="C3984" t="s">
        <v>77</v>
      </c>
      <c r="D3984" s="29">
        <v>96</v>
      </c>
      <c r="E3984" s="29" t="s">
        <v>104</v>
      </c>
      <c r="F3984" t="s">
        <v>105</v>
      </c>
      <c r="G3984" s="29">
        <v>5</v>
      </c>
      <c r="H3984" s="29">
        <v>1</v>
      </c>
      <c r="I3984" s="68">
        <v>2.4</v>
      </c>
      <c r="K3984" t="s">
        <v>150</v>
      </c>
      <c r="L3984" t="s">
        <v>5557</v>
      </c>
      <c r="M3984" s="66" t="s">
        <v>6906</v>
      </c>
      <c r="O3984" t="str">
        <f t="shared" si="62"/>
        <v/>
      </c>
    </row>
    <row r="3985" spans="1:15" x14ac:dyDescent="0.25">
      <c r="A3985" t="s">
        <v>2099</v>
      </c>
      <c r="C3985" t="s">
        <v>35</v>
      </c>
      <c r="D3985" s="29">
        <v>64</v>
      </c>
      <c r="E3985" s="29" t="s">
        <v>108</v>
      </c>
      <c r="F3985" t="s">
        <v>105</v>
      </c>
      <c r="G3985" s="29">
        <v>3</v>
      </c>
      <c r="H3985" s="29">
        <v>1</v>
      </c>
      <c r="I3985" s="68">
        <v>0.96</v>
      </c>
      <c r="K3985" t="s">
        <v>150</v>
      </c>
      <c r="L3985" t="s">
        <v>5557</v>
      </c>
      <c r="M3985" s="66"/>
      <c r="O3985" t="str">
        <f t="shared" si="62"/>
        <v/>
      </c>
    </row>
    <row r="3986" spans="1:15" x14ac:dyDescent="0.25">
      <c r="A3986" t="s">
        <v>2099</v>
      </c>
      <c r="C3986" t="s">
        <v>46</v>
      </c>
      <c r="D3986" s="29">
        <v>64</v>
      </c>
      <c r="E3986" s="29" t="s">
        <v>111</v>
      </c>
      <c r="F3986" t="s">
        <v>105</v>
      </c>
      <c r="G3986" s="29">
        <v>1</v>
      </c>
      <c r="H3986" s="29">
        <v>1</v>
      </c>
      <c r="I3986" s="68">
        <v>0.32</v>
      </c>
      <c r="K3986" t="s">
        <v>150</v>
      </c>
      <c r="L3986" t="s">
        <v>5557</v>
      </c>
      <c r="M3986" s="66"/>
      <c r="O3986" t="str">
        <f t="shared" si="62"/>
        <v/>
      </c>
    </row>
    <row r="3987" spans="1:15" x14ac:dyDescent="0.25">
      <c r="A3987" t="s">
        <v>1144</v>
      </c>
      <c r="C3987" t="s">
        <v>35</v>
      </c>
      <c r="D3987" s="29">
        <v>96</v>
      </c>
      <c r="E3987" s="29" t="s">
        <v>108</v>
      </c>
      <c r="F3987" t="s">
        <v>105</v>
      </c>
      <c r="G3987" s="29">
        <v>3</v>
      </c>
      <c r="H3987" s="29">
        <v>1</v>
      </c>
      <c r="I3987" s="68">
        <v>1.44</v>
      </c>
      <c r="K3987" t="s">
        <v>150</v>
      </c>
      <c r="L3987" t="s">
        <v>5558</v>
      </c>
      <c r="M3987" s="66"/>
      <c r="O3987" t="str">
        <f t="shared" si="62"/>
        <v/>
      </c>
    </row>
    <row r="3988" spans="1:15" x14ac:dyDescent="0.25">
      <c r="A3988" t="s">
        <v>1144</v>
      </c>
      <c r="C3988" t="s">
        <v>46</v>
      </c>
      <c r="D3988" s="29">
        <v>64</v>
      </c>
      <c r="E3988" s="29" t="s">
        <v>111</v>
      </c>
      <c r="F3988" t="s">
        <v>105</v>
      </c>
      <c r="G3988" s="29">
        <v>1</v>
      </c>
      <c r="H3988" s="29">
        <v>1</v>
      </c>
      <c r="I3988" s="68">
        <v>0.32</v>
      </c>
      <c r="K3988" t="s">
        <v>150</v>
      </c>
      <c r="L3988" t="s">
        <v>5558</v>
      </c>
      <c r="M3988" s="66"/>
      <c r="O3988" t="str">
        <f t="shared" si="62"/>
        <v/>
      </c>
    </row>
    <row r="3989" spans="1:15" x14ac:dyDescent="0.25">
      <c r="A3989" t="s">
        <v>1144</v>
      </c>
      <c r="B3989" s="103">
        <v>16</v>
      </c>
      <c r="C3989" t="s">
        <v>77</v>
      </c>
      <c r="D3989" s="29">
        <v>2</v>
      </c>
      <c r="E3989" s="29" t="s">
        <v>114</v>
      </c>
      <c r="F3989" t="s">
        <v>113</v>
      </c>
      <c r="G3989" s="29">
        <v>1</v>
      </c>
      <c r="H3989" s="29">
        <v>1</v>
      </c>
      <c r="I3989" s="68">
        <v>2</v>
      </c>
      <c r="K3989" t="s">
        <v>150</v>
      </c>
      <c r="L3989" t="s">
        <v>5558</v>
      </c>
      <c r="M3989" s="66" t="s">
        <v>6906</v>
      </c>
      <c r="O3989" t="str">
        <f t="shared" si="62"/>
        <v/>
      </c>
    </row>
    <row r="3990" spans="1:15" x14ac:dyDescent="0.25">
      <c r="A3990" t="s">
        <v>1855</v>
      </c>
      <c r="B3990" s="103">
        <v>15</v>
      </c>
      <c r="C3990" t="s">
        <v>77</v>
      </c>
      <c r="D3990" s="29">
        <v>2</v>
      </c>
      <c r="E3990" s="29" t="s">
        <v>114</v>
      </c>
      <c r="F3990" t="s">
        <v>113</v>
      </c>
      <c r="G3990" s="29">
        <v>1</v>
      </c>
      <c r="H3990" s="29">
        <v>2</v>
      </c>
      <c r="I3990" s="68">
        <v>4</v>
      </c>
      <c r="K3990" t="s">
        <v>150</v>
      </c>
      <c r="L3990" t="s">
        <v>5559</v>
      </c>
      <c r="M3990" s="66" t="s">
        <v>6906</v>
      </c>
      <c r="O3990" t="str">
        <f t="shared" si="62"/>
        <v/>
      </c>
    </row>
    <row r="3991" spans="1:15" x14ac:dyDescent="0.25">
      <c r="A3991" t="s">
        <v>1855</v>
      </c>
      <c r="C3991" t="s">
        <v>35</v>
      </c>
      <c r="D3991" s="29">
        <v>3</v>
      </c>
      <c r="E3991" s="29" t="s">
        <v>112</v>
      </c>
      <c r="F3991" t="s">
        <v>113</v>
      </c>
      <c r="G3991" s="29">
        <v>1</v>
      </c>
      <c r="H3991" s="29">
        <v>2</v>
      </c>
      <c r="I3991" s="68">
        <v>6</v>
      </c>
      <c r="K3991" t="s">
        <v>150</v>
      </c>
      <c r="L3991" t="s">
        <v>5559</v>
      </c>
      <c r="M3991" s="66"/>
      <c r="O3991" t="str">
        <f t="shared" si="62"/>
        <v/>
      </c>
    </row>
    <row r="3992" spans="1:15" x14ac:dyDescent="0.25">
      <c r="A3992" t="s">
        <v>1855</v>
      </c>
      <c r="C3992" t="s">
        <v>46</v>
      </c>
      <c r="D3992" s="29">
        <v>64</v>
      </c>
      <c r="E3992" s="29" t="s">
        <v>111</v>
      </c>
      <c r="F3992" t="s">
        <v>105</v>
      </c>
      <c r="G3992" s="29">
        <v>1</v>
      </c>
      <c r="H3992" s="29">
        <v>1</v>
      </c>
      <c r="I3992" s="68">
        <v>0.32</v>
      </c>
      <c r="K3992" t="s">
        <v>150</v>
      </c>
      <c r="L3992" t="s">
        <v>5559</v>
      </c>
      <c r="M3992" s="66"/>
      <c r="O3992" t="str">
        <f t="shared" si="62"/>
        <v/>
      </c>
    </row>
    <row r="3993" spans="1:15" x14ac:dyDescent="0.25">
      <c r="A3993" t="s">
        <v>1781</v>
      </c>
      <c r="B3993" s="103">
        <v>4</v>
      </c>
      <c r="C3993" t="s">
        <v>77</v>
      </c>
      <c r="D3993" s="29">
        <v>34</v>
      </c>
      <c r="E3993" s="29" t="s">
        <v>104</v>
      </c>
      <c r="F3993" t="s">
        <v>105</v>
      </c>
      <c r="G3993" s="29">
        <v>4</v>
      </c>
      <c r="H3993" s="29">
        <v>1</v>
      </c>
      <c r="I3993" s="68">
        <v>0.68</v>
      </c>
      <c r="K3993" t="s">
        <v>150</v>
      </c>
      <c r="L3993" t="s">
        <v>5560</v>
      </c>
      <c r="M3993" s="66" t="s">
        <v>6906</v>
      </c>
      <c r="O3993" t="str">
        <f t="shared" si="62"/>
        <v/>
      </c>
    </row>
    <row r="3994" spans="1:15" x14ac:dyDescent="0.25">
      <c r="A3994" t="s">
        <v>1781</v>
      </c>
      <c r="C3994" t="s">
        <v>35</v>
      </c>
      <c r="D3994" s="29">
        <v>64</v>
      </c>
      <c r="E3994" s="29" t="s">
        <v>108</v>
      </c>
      <c r="F3994" t="s">
        <v>105</v>
      </c>
      <c r="G3994" s="29">
        <v>2</v>
      </c>
      <c r="H3994" s="29">
        <v>1</v>
      </c>
      <c r="I3994" s="68">
        <v>0.64</v>
      </c>
      <c r="K3994" t="s">
        <v>150</v>
      </c>
      <c r="L3994" t="s">
        <v>5560</v>
      </c>
      <c r="M3994" s="66"/>
      <c r="O3994" t="str">
        <f t="shared" si="62"/>
        <v/>
      </c>
    </row>
    <row r="3995" spans="1:15" x14ac:dyDescent="0.25">
      <c r="A3995" t="s">
        <v>1781</v>
      </c>
      <c r="C3995" t="s">
        <v>46</v>
      </c>
      <c r="D3995" s="29">
        <v>64</v>
      </c>
      <c r="E3995" s="29" t="s">
        <v>111</v>
      </c>
      <c r="F3995" t="s">
        <v>105</v>
      </c>
      <c r="G3995" s="29">
        <v>2</v>
      </c>
      <c r="H3995" s="29">
        <v>1</v>
      </c>
      <c r="I3995" s="68">
        <v>0.64</v>
      </c>
      <c r="K3995" t="s">
        <v>150</v>
      </c>
      <c r="L3995" t="s">
        <v>5560</v>
      </c>
      <c r="M3995" s="66"/>
      <c r="O3995" t="str">
        <f t="shared" si="62"/>
        <v/>
      </c>
    </row>
    <row r="3996" spans="1:15" x14ac:dyDescent="0.25">
      <c r="A3996" t="s">
        <v>1814</v>
      </c>
      <c r="B3996"/>
      <c r="C3996" t="s">
        <v>77</v>
      </c>
      <c r="D3996" s="29">
        <v>1</v>
      </c>
      <c r="E3996" s="29" t="s">
        <v>114</v>
      </c>
      <c r="F3996" t="s">
        <v>113</v>
      </c>
      <c r="G3996" s="29">
        <v>1</v>
      </c>
      <c r="H3996" s="29">
        <v>1</v>
      </c>
      <c r="I3996" s="68">
        <v>1</v>
      </c>
      <c r="K3996" t="s">
        <v>106</v>
      </c>
      <c r="L3996" t="s">
        <v>5561</v>
      </c>
      <c r="M3996" s="66" t="s">
        <v>6906</v>
      </c>
      <c r="O3996" t="str">
        <f t="shared" si="62"/>
        <v/>
      </c>
    </row>
    <row r="3997" spans="1:15" x14ac:dyDescent="0.25">
      <c r="A3997" t="s">
        <v>1814</v>
      </c>
      <c r="B3997"/>
      <c r="C3997" t="s">
        <v>35</v>
      </c>
      <c r="D3997" s="29">
        <v>96</v>
      </c>
      <c r="E3997" s="29" t="s">
        <v>108</v>
      </c>
      <c r="F3997" t="s">
        <v>105</v>
      </c>
      <c r="G3997" s="29">
        <v>4</v>
      </c>
      <c r="H3997" s="29">
        <v>1</v>
      </c>
      <c r="I3997" s="68">
        <v>1.92</v>
      </c>
      <c r="K3997" t="s">
        <v>106</v>
      </c>
      <c r="L3997" t="s">
        <v>5561</v>
      </c>
      <c r="M3997" s="66"/>
      <c r="O3997" t="str">
        <f t="shared" si="62"/>
        <v/>
      </c>
    </row>
    <row r="3998" spans="1:15" x14ac:dyDescent="0.25">
      <c r="A3998" t="s">
        <v>1814</v>
      </c>
      <c r="B3998"/>
      <c r="C3998" t="s">
        <v>46</v>
      </c>
      <c r="D3998" s="29">
        <v>96</v>
      </c>
      <c r="E3998" s="29" t="s">
        <v>111</v>
      </c>
      <c r="F3998" t="s">
        <v>105</v>
      </c>
      <c r="G3998" s="29">
        <v>5</v>
      </c>
      <c r="H3998" s="29">
        <v>1</v>
      </c>
      <c r="I3998" s="68">
        <v>2.4</v>
      </c>
      <c r="K3998" t="s">
        <v>106</v>
      </c>
      <c r="L3998" t="s">
        <v>5561</v>
      </c>
      <c r="M3998" s="66"/>
      <c r="O3998" t="str">
        <f t="shared" si="62"/>
        <v/>
      </c>
    </row>
    <row r="3999" spans="1:15" x14ac:dyDescent="0.25">
      <c r="A3999" t="s">
        <v>2073</v>
      </c>
      <c r="B3999" s="103">
        <v>30</v>
      </c>
      <c r="C3999" t="s">
        <v>77</v>
      </c>
      <c r="D3999" s="29">
        <v>2</v>
      </c>
      <c r="E3999" s="29" t="s">
        <v>114</v>
      </c>
      <c r="F3999" t="s">
        <v>113</v>
      </c>
      <c r="G3999" s="29">
        <v>2</v>
      </c>
      <c r="H3999" s="29">
        <v>2</v>
      </c>
      <c r="I3999" s="68">
        <v>8</v>
      </c>
      <c r="K3999" t="s">
        <v>150</v>
      </c>
      <c r="L3999" t="s">
        <v>5562</v>
      </c>
      <c r="M3999" s="66" t="s">
        <v>6906</v>
      </c>
      <c r="O3999" t="str">
        <f t="shared" si="62"/>
        <v/>
      </c>
    </row>
    <row r="4000" spans="1:15" x14ac:dyDescent="0.25">
      <c r="A4000" t="s">
        <v>2073</v>
      </c>
      <c r="C4000" t="s">
        <v>35</v>
      </c>
      <c r="D4000" s="29">
        <v>2</v>
      </c>
      <c r="E4000" s="29" t="s">
        <v>112</v>
      </c>
      <c r="F4000" t="s">
        <v>113</v>
      </c>
      <c r="G4000" s="29">
        <v>2</v>
      </c>
      <c r="H4000" s="29">
        <v>2</v>
      </c>
      <c r="I4000" s="68">
        <v>8</v>
      </c>
      <c r="K4000" t="s">
        <v>150</v>
      </c>
      <c r="L4000" t="s">
        <v>5562</v>
      </c>
      <c r="M4000" s="66"/>
      <c r="O4000" t="str">
        <f t="shared" si="62"/>
        <v/>
      </c>
    </row>
    <row r="4001" spans="1:15" x14ac:dyDescent="0.25">
      <c r="A4001" t="s">
        <v>2073</v>
      </c>
      <c r="C4001" t="s">
        <v>46</v>
      </c>
      <c r="D4001" s="29">
        <v>64</v>
      </c>
      <c r="E4001" s="29" t="s">
        <v>111</v>
      </c>
      <c r="F4001" t="s">
        <v>105</v>
      </c>
      <c r="G4001" s="29">
        <v>2</v>
      </c>
      <c r="H4001" s="29">
        <v>1</v>
      </c>
      <c r="I4001" s="68">
        <v>0.64</v>
      </c>
      <c r="K4001" t="s">
        <v>150</v>
      </c>
      <c r="L4001" t="s">
        <v>5562</v>
      </c>
      <c r="M4001" s="66"/>
      <c r="O4001" t="str">
        <f t="shared" si="62"/>
        <v/>
      </c>
    </row>
    <row r="4002" spans="1:15" x14ac:dyDescent="0.25">
      <c r="A4002" t="s">
        <v>3040</v>
      </c>
      <c r="B4002"/>
      <c r="C4002" t="s">
        <v>77</v>
      </c>
      <c r="D4002" s="29">
        <v>64</v>
      </c>
      <c r="E4002" s="29" t="s">
        <v>104</v>
      </c>
      <c r="F4002" t="s">
        <v>105</v>
      </c>
      <c r="G4002" s="29">
        <v>2</v>
      </c>
      <c r="H4002" s="29">
        <v>1</v>
      </c>
      <c r="I4002" s="68">
        <v>0.64</v>
      </c>
      <c r="K4002" t="s">
        <v>106</v>
      </c>
      <c r="L4002" t="s">
        <v>5563</v>
      </c>
      <c r="M4002" s="66" t="s">
        <v>6906</v>
      </c>
      <c r="O4002" t="str">
        <f t="shared" si="62"/>
        <v/>
      </c>
    </row>
    <row r="4003" spans="1:15" x14ac:dyDescent="0.25">
      <c r="A4003" t="s">
        <v>3040</v>
      </c>
      <c r="B4003"/>
      <c r="C4003" t="s">
        <v>46</v>
      </c>
      <c r="D4003" s="29">
        <v>96</v>
      </c>
      <c r="E4003" s="29" t="s">
        <v>111</v>
      </c>
      <c r="F4003" t="s">
        <v>105</v>
      </c>
      <c r="G4003" s="29">
        <v>5</v>
      </c>
      <c r="H4003" s="29">
        <v>1</v>
      </c>
      <c r="I4003" s="68">
        <v>2.4</v>
      </c>
      <c r="K4003" t="s">
        <v>106</v>
      </c>
      <c r="L4003" t="s">
        <v>5563</v>
      </c>
      <c r="M4003" s="66"/>
      <c r="O4003" t="str">
        <f t="shared" si="62"/>
        <v/>
      </c>
    </row>
    <row r="4004" spans="1:15" x14ac:dyDescent="0.25">
      <c r="A4004" t="s">
        <v>3040</v>
      </c>
      <c r="B4004"/>
      <c r="C4004" t="s">
        <v>35</v>
      </c>
      <c r="D4004" s="29">
        <v>2</v>
      </c>
      <c r="E4004" s="29" t="s">
        <v>112</v>
      </c>
      <c r="F4004" t="s">
        <v>113</v>
      </c>
      <c r="G4004" s="29">
        <v>1</v>
      </c>
      <c r="H4004" s="29">
        <v>1</v>
      </c>
      <c r="I4004" s="68">
        <v>2</v>
      </c>
      <c r="K4004" t="s">
        <v>106</v>
      </c>
      <c r="L4004" t="s">
        <v>5563</v>
      </c>
      <c r="M4004" s="66"/>
      <c r="O4004" t="str">
        <f t="shared" si="62"/>
        <v/>
      </c>
    </row>
    <row r="4005" spans="1:15" x14ac:dyDescent="0.25">
      <c r="A4005" t="s">
        <v>3040</v>
      </c>
      <c r="B4005"/>
      <c r="C4005" t="s">
        <v>35</v>
      </c>
      <c r="D4005" s="29">
        <v>64</v>
      </c>
      <c r="E4005" s="29" t="s">
        <v>108</v>
      </c>
      <c r="F4005" t="s">
        <v>105</v>
      </c>
      <c r="G4005" s="29">
        <v>1</v>
      </c>
      <c r="H4005" s="29">
        <v>1</v>
      </c>
      <c r="I4005" s="68">
        <v>0.32</v>
      </c>
      <c r="K4005" t="s">
        <v>106</v>
      </c>
      <c r="L4005" t="s">
        <v>5563</v>
      </c>
      <c r="M4005" s="66"/>
      <c r="O4005" t="str">
        <f t="shared" si="62"/>
        <v/>
      </c>
    </row>
    <row r="4006" spans="1:15" x14ac:dyDescent="0.25">
      <c r="A4006" t="s">
        <v>3041</v>
      </c>
      <c r="B4006"/>
      <c r="C4006" t="s">
        <v>77</v>
      </c>
      <c r="D4006" s="29">
        <v>1</v>
      </c>
      <c r="E4006" s="29" t="s">
        <v>114</v>
      </c>
      <c r="F4006" t="s">
        <v>113</v>
      </c>
      <c r="G4006" s="29">
        <v>1</v>
      </c>
      <c r="H4006" s="29">
        <v>2</v>
      </c>
      <c r="I4006" s="68">
        <v>2</v>
      </c>
      <c r="K4006" t="s">
        <v>106</v>
      </c>
      <c r="L4006" t="s">
        <v>4296</v>
      </c>
      <c r="M4006" s="66" t="s">
        <v>6920</v>
      </c>
      <c r="O4006" t="str">
        <f t="shared" si="62"/>
        <v/>
      </c>
    </row>
    <row r="4007" spans="1:15" x14ac:dyDescent="0.25">
      <c r="A4007" t="s">
        <v>3041</v>
      </c>
      <c r="B4007"/>
      <c r="C4007" t="s">
        <v>35</v>
      </c>
      <c r="D4007" s="29">
        <v>2</v>
      </c>
      <c r="E4007" s="29" t="s">
        <v>112</v>
      </c>
      <c r="F4007" t="s">
        <v>113</v>
      </c>
      <c r="G4007" s="29">
        <v>1</v>
      </c>
      <c r="H4007" s="29">
        <v>2</v>
      </c>
      <c r="I4007" s="68">
        <v>4</v>
      </c>
      <c r="K4007" t="s">
        <v>106</v>
      </c>
      <c r="L4007" t="s">
        <v>4296</v>
      </c>
      <c r="M4007" s="66"/>
      <c r="O4007" t="str">
        <f t="shared" si="62"/>
        <v/>
      </c>
    </row>
    <row r="4008" spans="1:15" x14ac:dyDescent="0.25">
      <c r="A4008" t="s">
        <v>1656</v>
      </c>
      <c r="B4008"/>
      <c r="C4008" t="s">
        <v>77</v>
      </c>
      <c r="D4008" s="29">
        <v>3</v>
      </c>
      <c r="E4008" s="29" t="s">
        <v>114</v>
      </c>
      <c r="F4008" t="s">
        <v>113</v>
      </c>
      <c r="G4008" s="29">
        <v>1</v>
      </c>
      <c r="H4008" s="29">
        <v>1</v>
      </c>
      <c r="I4008" s="68">
        <v>3</v>
      </c>
      <c r="K4008" t="s">
        <v>106</v>
      </c>
      <c r="L4008" t="s">
        <v>5564</v>
      </c>
      <c r="M4008" s="66" t="s">
        <v>6906</v>
      </c>
      <c r="O4008" t="str">
        <f t="shared" si="62"/>
        <v/>
      </c>
    </row>
    <row r="4009" spans="1:15" x14ac:dyDescent="0.25">
      <c r="A4009" t="s">
        <v>1656</v>
      </c>
      <c r="B4009"/>
      <c r="C4009" t="s">
        <v>46</v>
      </c>
      <c r="D4009" s="29">
        <v>64</v>
      </c>
      <c r="E4009" s="29" t="s">
        <v>111</v>
      </c>
      <c r="F4009" t="s">
        <v>105</v>
      </c>
      <c r="G4009" s="29">
        <v>1</v>
      </c>
      <c r="H4009" s="29">
        <v>1</v>
      </c>
      <c r="I4009" s="68">
        <v>0.32</v>
      </c>
      <c r="K4009" t="s">
        <v>106</v>
      </c>
      <c r="L4009" t="s">
        <v>5564</v>
      </c>
      <c r="M4009" s="66"/>
      <c r="O4009" t="str">
        <f t="shared" si="62"/>
        <v/>
      </c>
    </row>
    <row r="4010" spans="1:15" x14ac:dyDescent="0.25">
      <c r="A4010" t="s">
        <v>1656</v>
      </c>
      <c r="B4010"/>
      <c r="C4010" t="s">
        <v>35</v>
      </c>
      <c r="D4010" s="29">
        <v>96</v>
      </c>
      <c r="E4010" s="29" t="s">
        <v>108</v>
      </c>
      <c r="F4010" t="s">
        <v>105</v>
      </c>
      <c r="G4010" s="29">
        <v>2</v>
      </c>
      <c r="H4010" s="29">
        <v>2</v>
      </c>
      <c r="I4010" s="68">
        <v>1.92</v>
      </c>
      <c r="K4010" t="s">
        <v>106</v>
      </c>
      <c r="L4010" t="s">
        <v>5564</v>
      </c>
      <c r="M4010" s="66"/>
      <c r="O4010" t="str">
        <f t="shared" si="62"/>
        <v/>
      </c>
    </row>
    <row r="4011" spans="1:15" x14ac:dyDescent="0.25">
      <c r="A4011" t="s">
        <v>357</v>
      </c>
      <c r="B4011"/>
      <c r="C4011" t="s">
        <v>35</v>
      </c>
      <c r="D4011" s="29">
        <v>96</v>
      </c>
      <c r="E4011" s="29" t="s">
        <v>108</v>
      </c>
      <c r="F4011" t="s">
        <v>105</v>
      </c>
      <c r="G4011" s="29">
        <v>1</v>
      </c>
      <c r="H4011" s="29">
        <v>1</v>
      </c>
      <c r="I4011" s="68">
        <v>0.48</v>
      </c>
      <c r="K4011" t="s">
        <v>106</v>
      </c>
      <c r="L4011" t="s">
        <v>4127</v>
      </c>
      <c r="M4011" s="66"/>
      <c r="O4011" t="str">
        <f t="shared" si="62"/>
        <v/>
      </c>
    </row>
    <row r="4012" spans="1:15" x14ac:dyDescent="0.25">
      <c r="A4012" t="s">
        <v>357</v>
      </c>
      <c r="B4012"/>
      <c r="C4012" t="s">
        <v>77</v>
      </c>
      <c r="D4012" s="29">
        <v>3</v>
      </c>
      <c r="E4012" s="29" t="s">
        <v>114</v>
      </c>
      <c r="F4012" t="s">
        <v>113</v>
      </c>
      <c r="G4012" s="29">
        <v>1</v>
      </c>
      <c r="H4012" s="29">
        <v>2</v>
      </c>
      <c r="I4012" s="68">
        <v>6</v>
      </c>
      <c r="K4012" t="s">
        <v>106</v>
      </c>
      <c r="L4012" t="s">
        <v>4127</v>
      </c>
      <c r="M4012" s="66" t="s">
        <v>6920</v>
      </c>
      <c r="O4012" t="str">
        <f t="shared" si="62"/>
        <v/>
      </c>
    </row>
    <row r="4013" spans="1:15" x14ac:dyDescent="0.25">
      <c r="A4013" t="s">
        <v>1925</v>
      </c>
      <c r="B4013"/>
      <c r="C4013" t="s">
        <v>77</v>
      </c>
      <c r="D4013" s="29">
        <v>96</v>
      </c>
      <c r="E4013" s="29" t="s">
        <v>104</v>
      </c>
      <c r="F4013" t="s">
        <v>105</v>
      </c>
      <c r="G4013" s="29">
        <v>1</v>
      </c>
      <c r="H4013" s="29">
        <v>1</v>
      </c>
      <c r="I4013" s="68">
        <v>0.48</v>
      </c>
      <c r="K4013" t="s">
        <v>106</v>
      </c>
      <c r="L4013" t="s">
        <v>3932</v>
      </c>
      <c r="M4013" s="66" t="s">
        <v>6920</v>
      </c>
      <c r="O4013" t="str">
        <f t="shared" si="62"/>
        <v/>
      </c>
    </row>
    <row r="4014" spans="1:15" x14ac:dyDescent="0.25">
      <c r="A4014" t="s">
        <v>1925</v>
      </c>
      <c r="B4014"/>
      <c r="C4014" t="s">
        <v>35</v>
      </c>
      <c r="D4014" s="29">
        <v>96</v>
      </c>
      <c r="E4014" s="29" t="s">
        <v>108</v>
      </c>
      <c r="F4014" t="s">
        <v>105</v>
      </c>
      <c r="G4014" s="29">
        <v>2</v>
      </c>
      <c r="H4014" s="29">
        <v>1</v>
      </c>
      <c r="I4014" s="68">
        <v>0.96</v>
      </c>
      <c r="K4014" t="s">
        <v>106</v>
      </c>
      <c r="L4014" t="s">
        <v>3932</v>
      </c>
      <c r="M4014" s="66"/>
      <c r="O4014" t="str">
        <f t="shared" si="62"/>
        <v/>
      </c>
    </row>
    <row r="4015" spans="1:15" x14ac:dyDescent="0.25">
      <c r="A4015" t="s">
        <v>3042</v>
      </c>
      <c r="B4015"/>
      <c r="C4015" t="s">
        <v>77</v>
      </c>
      <c r="D4015" s="29">
        <v>5</v>
      </c>
      <c r="E4015" s="29" t="s">
        <v>114</v>
      </c>
      <c r="F4015" t="s">
        <v>113</v>
      </c>
      <c r="G4015" s="29">
        <v>1</v>
      </c>
      <c r="H4015" s="29">
        <v>2</v>
      </c>
      <c r="I4015" s="68">
        <v>10</v>
      </c>
      <c r="K4015" t="s">
        <v>106</v>
      </c>
      <c r="L4015" t="s">
        <v>5565</v>
      </c>
      <c r="M4015" s="66" t="s">
        <v>6906</v>
      </c>
      <c r="O4015" t="str">
        <f t="shared" si="62"/>
        <v/>
      </c>
    </row>
    <row r="4016" spans="1:15" x14ac:dyDescent="0.25">
      <c r="A4016" t="s">
        <v>3042</v>
      </c>
      <c r="B4016"/>
      <c r="C4016" t="s">
        <v>46</v>
      </c>
      <c r="D4016" s="29">
        <v>96</v>
      </c>
      <c r="E4016" s="29" t="s">
        <v>111</v>
      </c>
      <c r="F4016" t="s">
        <v>105</v>
      </c>
      <c r="G4016" s="29">
        <v>2</v>
      </c>
      <c r="H4016" s="29">
        <v>1</v>
      </c>
      <c r="I4016" s="68">
        <v>0.96</v>
      </c>
      <c r="K4016" t="s">
        <v>106</v>
      </c>
      <c r="L4016" t="s">
        <v>5565</v>
      </c>
      <c r="M4016" s="66"/>
      <c r="O4016" t="str">
        <f t="shared" si="62"/>
        <v/>
      </c>
    </row>
    <row r="4017" spans="1:15" x14ac:dyDescent="0.25">
      <c r="A4017" t="s">
        <v>3042</v>
      </c>
      <c r="B4017"/>
      <c r="C4017" t="s">
        <v>35</v>
      </c>
      <c r="D4017" s="29">
        <v>3</v>
      </c>
      <c r="E4017" s="29" t="s">
        <v>112</v>
      </c>
      <c r="F4017" t="s">
        <v>113</v>
      </c>
      <c r="G4017" s="29">
        <v>1</v>
      </c>
      <c r="H4017" s="29">
        <v>2</v>
      </c>
      <c r="I4017" s="68">
        <v>6</v>
      </c>
      <c r="K4017" t="s">
        <v>106</v>
      </c>
      <c r="L4017" t="s">
        <v>5565</v>
      </c>
      <c r="M4017" s="66"/>
      <c r="O4017" t="str">
        <f t="shared" si="62"/>
        <v/>
      </c>
    </row>
    <row r="4018" spans="1:15" x14ac:dyDescent="0.25">
      <c r="A4018" t="s">
        <v>1926</v>
      </c>
      <c r="B4018"/>
      <c r="C4018" t="s">
        <v>77</v>
      </c>
      <c r="D4018" s="29">
        <v>64</v>
      </c>
      <c r="E4018" s="29" t="s">
        <v>104</v>
      </c>
      <c r="F4018" t="s">
        <v>105</v>
      </c>
      <c r="G4018" s="29">
        <v>1</v>
      </c>
      <c r="H4018" s="29">
        <v>1</v>
      </c>
      <c r="I4018" s="68">
        <v>0.32</v>
      </c>
      <c r="K4018" t="s">
        <v>106</v>
      </c>
      <c r="L4018" t="s">
        <v>3959</v>
      </c>
      <c r="M4018" s="66" t="s">
        <v>6920</v>
      </c>
      <c r="O4018" t="str">
        <f t="shared" si="62"/>
        <v/>
      </c>
    </row>
    <row r="4019" spans="1:15" x14ac:dyDescent="0.25">
      <c r="A4019" t="s">
        <v>1926</v>
      </c>
      <c r="B4019"/>
      <c r="C4019" t="s">
        <v>35</v>
      </c>
      <c r="D4019" s="29">
        <v>96</v>
      </c>
      <c r="E4019" s="29" t="s">
        <v>108</v>
      </c>
      <c r="F4019" t="s">
        <v>105</v>
      </c>
      <c r="G4019" s="29">
        <v>1</v>
      </c>
      <c r="H4019" s="29">
        <v>1</v>
      </c>
      <c r="I4019" s="68">
        <v>0.48</v>
      </c>
      <c r="K4019" t="s">
        <v>106</v>
      </c>
      <c r="L4019" t="s">
        <v>3959</v>
      </c>
      <c r="M4019" s="66"/>
      <c r="O4019" t="str">
        <f t="shared" si="62"/>
        <v/>
      </c>
    </row>
    <row r="4020" spans="1:15" x14ac:dyDescent="0.25">
      <c r="A4020" t="s">
        <v>1926</v>
      </c>
      <c r="B4020"/>
      <c r="C4020" t="s">
        <v>47</v>
      </c>
      <c r="D4020" s="29">
        <v>64</v>
      </c>
      <c r="E4020" s="29" t="s">
        <v>109</v>
      </c>
      <c r="F4020" t="s">
        <v>105</v>
      </c>
      <c r="G4020" s="29">
        <v>1</v>
      </c>
      <c r="H4020" s="29">
        <v>1</v>
      </c>
      <c r="I4020" s="68">
        <v>0.32</v>
      </c>
      <c r="K4020" t="s">
        <v>106</v>
      </c>
      <c r="L4020" t="s">
        <v>3959</v>
      </c>
      <c r="M4020" s="66"/>
      <c r="O4020" t="str">
        <f t="shared" si="62"/>
        <v/>
      </c>
    </row>
    <row r="4021" spans="1:15" x14ac:dyDescent="0.25">
      <c r="A4021" t="s">
        <v>1807</v>
      </c>
      <c r="B4021" s="103">
        <v>2</v>
      </c>
      <c r="C4021" t="s">
        <v>77</v>
      </c>
      <c r="D4021" s="29">
        <v>64</v>
      </c>
      <c r="E4021" s="29" t="s">
        <v>104</v>
      </c>
      <c r="F4021" t="s">
        <v>105</v>
      </c>
      <c r="G4021" s="29">
        <v>2</v>
      </c>
      <c r="H4021" s="29">
        <v>1</v>
      </c>
      <c r="I4021" s="68">
        <v>0.64</v>
      </c>
      <c r="K4021" t="s">
        <v>150</v>
      </c>
      <c r="L4021" t="s">
        <v>5566</v>
      </c>
      <c r="M4021" s="66" t="s">
        <v>6906</v>
      </c>
      <c r="O4021" t="str">
        <f t="shared" si="62"/>
        <v/>
      </c>
    </row>
    <row r="4022" spans="1:15" x14ac:dyDescent="0.25">
      <c r="A4022" t="s">
        <v>1807</v>
      </c>
      <c r="C4022" t="s">
        <v>35</v>
      </c>
      <c r="D4022" s="29">
        <v>64</v>
      </c>
      <c r="E4022" s="29" t="s">
        <v>108</v>
      </c>
      <c r="F4022" t="s">
        <v>105</v>
      </c>
      <c r="G4022" s="29">
        <v>2</v>
      </c>
      <c r="H4022" s="29">
        <v>1</v>
      </c>
      <c r="I4022" s="68">
        <v>0.64</v>
      </c>
      <c r="K4022" t="s">
        <v>150</v>
      </c>
      <c r="L4022" t="s">
        <v>5566</v>
      </c>
      <c r="M4022" s="66"/>
      <c r="O4022" t="str">
        <f t="shared" si="62"/>
        <v/>
      </c>
    </row>
    <row r="4023" spans="1:15" x14ac:dyDescent="0.25">
      <c r="A4023" t="s">
        <v>1807</v>
      </c>
      <c r="C4023" t="s">
        <v>46</v>
      </c>
      <c r="D4023" s="29">
        <v>64</v>
      </c>
      <c r="E4023" s="29" t="s">
        <v>111</v>
      </c>
      <c r="F4023" t="s">
        <v>105</v>
      </c>
      <c r="G4023" s="29">
        <v>2</v>
      </c>
      <c r="H4023" s="29">
        <v>1</v>
      </c>
      <c r="I4023" s="68">
        <v>0.64</v>
      </c>
      <c r="K4023" t="s">
        <v>150</v>
      </c>
      <c r="L4023" t="s">
        <v>5566</v>
      </c>
      <c r="M4023" s="66"/>
      <c r="O4023" t="str">
        <f t="shared" si="62"/>
        <v/>
      </c>
    </row>
    <row r="4024" spans="1:15" x14ac:dyDescent="0.25">
      <c r="A4024" t="s">
        <v>3215</v>
      </c>
      <c r="B4024" s="103">
        <v>17</v>
      </c>
      <c r="C4024" t="s">
        <v>77</v>
      </c>
      <c r="D4024" s="29">
        <v>4</v>
      </c>
      <c r="E4024" s="29" t="s">
        <v>114</v>
      </c>
      <c r="F4024" t="s">
        <v>113</v>
      </c>
      <c r="G4024" s="29">
        <v>1</v>
      </c>
      <c r="H4024" s="29">
        <v>1</v>
      </c>
      <c r="I4024" s="68">
        <v>4</v>
      </c>
      <c r="K4024" t="s">
        <v>150</v>
      </c>
      <c r="L4024" t="s">
        <v>5567</v>
      </c>
      <c r="M4024" s="66" t="s">
        <v>6906</v>
      </c>
      <c r="O4024" t="str">
        <f t="shared" si="62"/>
        <v/>
      </c>
    </row>
    <row r="4025" spans="1:15" x14ac:dyDescent="0.25">
      <c r="A4025" t="s">
        <v>3215</v>
      </c>
      <c r="B4025" s="103">
        <v>17</v>
      </c>
      <c r="C4025" t="s">
        <v>35</v>
      </c>
      <c r="D4025" s="29">
        <v>96</v>
      </c>
      <c r="E4025" s="29" t="s">
        <v>108</v>
      </c>
      <c r="F4025" t="s">
        <v>105</v>
      </c>
      <c r="G4025" s="29">
        <v>4</v>
      </c>
      <c r="H4025" s="29">
        <v>2</v>
      </c>
      <c r="I4025" s="68">
        <v>3.84</v>
      </c>
      <c r="K4025" t="s">
        <v>150</v>
      </c>
      <c r="L4025" t="s">
        <v>5567</v>
      </c>
      <c r="M4025" s="66"/>
      <c r="O4025" t="str">
        <f t="shared" si="62"/>
        <v/>
      </c>
    </row>
    <row r="4026" spans="1:15" x14ac:dyDescent="0.25">
      <c r="A4026" t="s">
        <v>3215</v>
      </c>
      <c r="B4026" s="103">
        <v>17</v>
      </c>
      <c r="C4026" t="s">
        <v>46</v>
      </c>
      <c r="D4026" s="29">
        <v>34</v>
      </c>
      <c r="E4026" s="29" t="s">
        <v>111</v>
      </c>
      <c r="F4026" t="s">
        <v>105</v>
      </c>
      <c r="G4026" s="29">
        <v>2</v>
      </c>
      <c r="H4026" s="29">
        <v>1</v>
      </c>
      <c r="I4026" s="68">
        <v>0.34</v>
      </c>
      <c r="K4026" t="s">
        <v>150</v>
      </c>
      <c r="L4026" t="s">
        <v>5567</v>
      </c>
      <c r="M4026" s="66"/>
      <c r="O4026" t="str">
        <f t="shared" si="62"/>
        <v/>
      </c>
    </row>
    <row r="4027" spans="1:15" x14ac:dyDescent="0.25">
      <c r="A4027" t="s">
        <v>1927</v>
      </c>
      <c r="B4027"/>
      <c r="C4027" t="s">
        <v>77</v>
      </c>
      <c r="D4027" s="29">
        <v>64</v>
      </c>
      <c r="E4027" s="29" t="s">
        <v>104</v>
      </c>
      <c r="F4027" t="s">
        <v>105</v>
      </c>
      <c r="G4027" s="29">
        <v>1</v>
      </c>
      <c r="H4027" s="29">
        <v>1</v>
      </c>
      <c r="I4027" s="68">
        <v>0.32</v>
      </c>
      <c r="K4027" t="s">
        <v>106</v>
      </c>
      <c r="L4027" t="s">
        <v>3954</v>
      </c>
      <c r="M4027" s="66" t="s">
        <v>6920</v>
      </c>
      <c r="O4027" t="str">
        <f t="shared" si="62"/>
        <v/>
      </c>
    </row>
    <row r="4028" spans="1:15" x14ac:dyDescent="0.25">
      <c r="A4028" t="s">
        <v>1927</v>
      </c>
      <c r="B4028"/>
      <c r="C4028" t="s">
        <v>35</v>
      </c>
      <c r="D4028" s="29">
        <v>96</v>
      </c>
      <c r="E4028" s="29" t="s">
        <v>108</v>
      </c>
      <c r="F4028" t="s">
        <v>105</v>
      </c>
      <c r="G4028" s="29">
        <v>1</v>
      </c>
      <c r="H4028" s="29">
        <v>1</v>
      </c>
      <c r="I4028" s="68">
        <v>0.48</v>
      </c>
      <c r="K4028" t="s">
        <v>106</v>
      </c>
      <c r="L4028" t="s">
        <v>3954</v>
      </c>
      <c r="M4028" s="66"/>
      <c r="O4028" t="str">
        <f t="shared" si="62"/>
        <v/>
      </c>
    </row>
    <row r="4029" spans="1:15" x14ac:dyDescent="0.25">
      <c r="A4029" t="s">
        <v>3043</v>
      </c>
      <c r="B4029"/>
      <c r="C4029" t="s">
        <v>77</v>
      </c>
      <c r="D4029" s="29">
        <v>34</v>
      </c>
      <c r="E4029" s="29" t="s">
        <v>104</v>
      </c>
      <c r="F4029" t="s">
        <v>105</v>
      </c>
      <c r="G4029" s="29">
        <v>1</v>
      </c>
      <c r="H4029" s="29">
        <v>1</v>
      </c>
      <c r="I4029" s="68">
        <v>0.17</v>
      </c>
      <c r="K4029" t="s">
        <v>106</v>
      </c>
      <c r="L4029" t="s">
        <v>5568</v>
      </c>
      <c r="M4029" s="66" t="s">
        <v>6906</v>
      </c>
      <c r="O4029" t="str">
        <f t="shared" si="62"/>
        <v/>
      </c>
    </row>
    <row r="4030" spans="1:15" x14ac:dyDescent="0.25">
      <c r="A4030" t="s">
        <v>3043</v>
      </c>
      <c r="B4030"/>
      <c r="C4030" t="s">
        <v>35</v>
      </c>
      <c r="D4030" s="29">
        <v>96</v>
      </c>
      <c r="E4030" s="29" t="s">
        <v>108</v>
      </c>
      <c r="F4030" t="s">
        <v>105</v>
      </c>
      <c r="G4030" s="29">
        <v>1</v>
      </c>
      <c r="H4030" s="29">
        <v>1</v>
      </c>
      <c r="I4030" s="68">
        <v>0.48</v>
      </c>
      <c r="K4030" t="s">
        <v>106</v>
      </c>
      <c r="L4030" t="s">
        <v>5568</v>
      </c>
      <c r="M4030" s="66"/>
      <c r="O4030" t="str">
        <f t="shared" si="62"/>
        <v/>
      </c>
    </row>
    <row r="4031" spans="1:15" x14ac:dyDescent="0.25">
      <c r="A4031" t="s">
        <v>3043</v>
      </c>
      <c r="B4031"/>
      <c r="C4031" t="s">
        <v>46</v>
      </c>
      <c r="D4031" s="29">
        <v>96</v>
      </c>
      <c r="E4031" s="29" t="s">
        <v>111</v>
      </c>
      <c r="F4031" t="s">
        <v>105</v>
      </c>
      <c r="G4031" s="29">
        <v>3</v>
      </c>
      <c r="H4031" s="29">
        <v>1</v>
      </c>
      <c r="I4031" s="68">
        <v>1.44</v>
      </c>
      <c r="K4031" t="s">
        <v>106</v>
      </c>
      <c r="L4031" t="s">
        <v>5568</v>
      </c>
      <c r="M4031" s="66"/>
      <c r="O4031" t="str">
        <f t="shared" si="62"/>
        <v/>
      </c>
    </row>
    <row r="4032" spans="1:15" x14ac:dyDescent="0.25">
      <c r="A4032" t="s">
        <v>1658</v>
      </c>
      <c r="B4032"/>
      <c r="C4032" t="s">
        <v>77</v>
      </c>
      <c r="D4032" s="29">
        <v>4</v>
      </c>
      <c r="E4032" s="29" t="s">
        <v>114</v>
      </c>
      <c r="F4032" t="s">
        <v>113</v>
      </c>
      <c r="G4032" s="29">
        <v>2</v>
      </c>
      <c r="H4032" s="29">
        <v>3</v>
      </c>
      <c r="I4032" s="68">
        <v>24</v>
      </c>
      <c r="K4032" t="s">
        <v>106</v>
      </c>
      <c r="L4032" t="s">
        <v>5569</v>
      </c>
      <c r="M4032" s="66" t="s">
        <v>6906</v>
      </c>
      <c r="O4032" t="str">
        <f t="shared" si="62"/>
        <v/>
      </c>
    </row>
    <row r="4033" spans="1:15" x14ac:dyDescent="0.25">
      <c r="A4033" t="s">
        <v>1658</v>
      </c>
      <c r="B4033"/>
      <c r="C4033" t="s">
        <v>77</v>
      </c>
      <c r="D4033" s="29">
        <v>3</v>
      </c>
      <c r="E4033" s="29" t="s">
        <v>114</v>
      </c>
      <c r="F4033" t="s">
        <v>113</v>
      </c>
      <c r="G4033" s="29">
        <v>1</v>
      </c>
      <c r="H4033" s="29">
        <v>3</v>
      </c>
      <c r="I4033" s="68">
        <v>9</v>
      </c>
      <c r="K4033" t="s">
        <v>106</v>
      </c>
      <c r="L4033" t="s">
        <v>5569</v>
      </c>
      <c r="M4033" s="66" t="s">
        <v>6906</v>
      </c>
      <c r="O4033" t="str">
        <f t="shared" si="62"/>
        <v/>
      </c>
    </row>
    <row r="4034" spans="1:15" x14ac:dyDescent="0.25">
      <c r="A4034" t="s">
        <v>1658</v>
      </c>
      <c r="B4034"/>
      <c r="C4034" t="s">
        <v>35</v>
      </c>
      <c r="D4034" s="29">
        <v>4</v>
      </c>
      <c r="E4034" s="29" t="s">
        <v>112</v>
      </c>
      <c r="F4034" t="s">
        <v>113</v>
      </c>
      <c r="G4034" s="29">
        <v>2</v>
      </c>
      <c r="H4034" s="29">
        <v>2</v>
      </c>
      <c r="I4034" s="68">
        <v>16</v>
      </c>
      <c r="K4034" t="s">
        <v>106</v>
      </c>
      <c r="L4034" t="s">
        <v>5569</v>
      </c>
      <c r="M4034" s="66"/>
      <c r="O4034" t="str">
        <f t="shared" si="62"/>
        <v/>
      </c>
    </row>
    <row r="4035" spans="1:15" x14ac:dyDescent="0.25">
      <c r="A4035" t="s">
        <v>1658</v>
      </c>
      <c r="B4035"/>
      <c r="C4035" t="s">
        <v>47</v>
      </c>
      <c r="D4035" s="29">
        <v>64</v>
      </c>
      <c r="E4035" s="29" t="s">
        <v>109</v>
      </c>
      <c r="F4035" t="s">
        <v>105</v>
      </c>
      <c r="G4035" s="29">
        <v>5</v>
      </c>
      <c r="H4035" s="29">
        <v>3</v>
      </c>
      <c r="I4035" s="68">
        <v>4.8</v>
      </c>
      <c r="K4035" t="s">
        <v>106</v>
      </c>
      <c r="L4035" t="s">
        <v>5569</v>
      </c>
      <c r="M4035" s="66"/>
      <c r="O4035" t="str">
        <f t="shared" si="62"/>
        <v/>
      </c>
    </row>
    <row r="4036" spans="1:15" x14ac:dyDescent="0.25">
      <c r="A4036" t="s">
        <v>1786</v>
      </c>
      <c r="B4036"/>
      <c r="C4036" t="s">
        <v>77</v>
      </c>
      <c r="D4036" s="29">
        <v>2</v>
      </c>
      <c r="E4036" s="29" t="s">
        <v>114</v>
      </c>
      <c r="F4036" t="s">
        <v>113</v>
      </c>
      <c r="G4036" s="29">
        <v>1</v>
      </c>
      <c r="H4036" s="29">
        <v>1</v>
      </c>
      <c r="I4036" s="68">
        <v>2</v>
      </c>
      <c r="K4036" t="s">
        <v>106</v>
      </c>
      <c r="L4036" t="s">
        <v>5570</v>
      </c>
      <c r="M4036" s="66" t="s">
        <v>6906</v>
      </c>
      <c r="O4036" t="str">
        <f t="shared" si="62"/>
        <v/>
      </c>
    </row>
    <row r="4037" spans="1:15" x14ac:dyDescent="0.25">
      <c r="A4037" t="s">
        <v>1786</v>
      </c>
      <c r="B4037"/>
      <c r="C4037" t="s">
        <v>46</v>
      </c>
      <c r="D4037" s="29">
        <v>96</v>
      </c>
      <c r="E4037" s="29" t="s">
        <v>111</v>
      </c>
      <c r="F4037" t="s">
        <v>105</v>
      </c>
      <c r="G4037" s="29">
        <v>4</v>
      </c>
      <c r="H4037" s="29">
        <v>1</v>
      </c>
      <c r="I4037" s="68">
        <v>1.92</v>
      </c>
      <c r="K4037" t="s">
        <v>106</v>
      </c>
      <c r="L4037" t="s">
        <v>5570</v>
      </c>
      <c r="M4037" s="66"/>
      <c r="O4037" t="str">
        <f t="shared" si="62"/>
        <v/>
      </c>
    </row>
    <row r="4038" spans="1:15" x14ac:dyDescent="0.25">
      <c r="A4038" t="s">
        <v>1786</v>
      </c>
      <c r="B4038"/>
      <c r="C4038" t="s">
        <v>47</v>
      </c>
      <c r="D4038" s="29">
        <v>64</v>
      </c>
      <c r="E4038" s="29" t="s">
        <v>109</v>
      </c>
      <c r="F4038" t="s">
        <v>105</v>
      </c>
      <c r="G4038" s="29">
        <v>6</v>
      </c>
      <c r="H4038" s="29">
        <v>1</v>
      </c>
      <c r="I4038" s="68">
        <v>1.92</v>
      </c>
      <c r="K4038" t="s">
        <v>106</v>
      </c>
      <c r="L4038" t="s">
        <v>5570</v>
      </c>
      <c r="M4038" s="66"/>
      <c r="O4038" t="str">
        <f t="shared" si="62"/>
        <v/>
      </c>
    </row>
    <row r="4039" spans="1:15" x14ac:dyDescent="0.25">
      <c r="A4039" t="s">
        <v>1786</v>
      </c>
      <c r="B4039"/>
      <c r="C4039" t="s">
        <v>35</v>
      </c>
      <c r="D4039" s="29">
        <v>5</v>
      </c>
      <c r="E4039" s="29" t="s">
        <v>112</v>
      </c>
      <c r="F4039" t="s">
        <v>113</v>
      </c>
      <c r="G4039" s="29">
        <v>1</v>
      </c>
      <c r="H4039" s="29">
        <v>2</v>
      </c>
      <c r="I4039" s="68">
        <v>10</v>
      </c>
      <c r="K4039" t="s">
        <v>106</v>
      </c>
      <c r="L4039" t="s">
        <v>5570</v>
      </c>
      <c r="M4039" s="66"/>
      <c r="O4039" t="str">
        <f t="shared" si="62"/>
        <v/>
      </c>
    </row>
    <row r="4040" spans="1:15" x14ac:dyDescent="0.25">
      <c r="A4040" t="s">
        <v>1928</v>
      </c>
      <c r="B4040"/>
      <c r="C4040" t="s">
        <v>77</v>
      </c>
      <c r="D4040" s="29">
        <v>3</v>
      </c>
      <c r="E4040" s="29" t="s">
        <v>114</v>
      </c>
      <c r="F4040" t="s">
        <v>113</v>
      </c>
      <c r="G4040" s="29">
        <v>1</v>
      </c>
      <c r="H4040" s="29">
        <v>1</v>
      </c>
      <c r="I4040" s="68">
        <v>3</v>
      </c>
      <c r="K4040" t="s">
        <v>106</v>
      </c>
      <c r="L4040" t="s">
        <v>4256</v>
      </c>
      <c r="M4040" s="66" t="s">
        <v>6920</v>
      </c>
      <c r="O4040" t="str">
        <f t="shared" si="62"/>
        <v/>
      </c>
    </row>
    <row r="4041" spans="1:15" x14ac:dyDescent="0.25">
      <c r="A4041" t="s">
        <v>1928</v>
      </c>
      <c r="B4041"/>
      <c r="C4041" t="s">
        <v>35</v>
      </c>
      <c r="D4041" s="29">
        <v>2</v>
      </c>
      <c r="E4041" s="29" t="s">
        <v>112</v>
      </c>
      <c r="F4041" t="s">
        <v>113</v>
      </c>
      <c r="G4041" s="29">
        <v>1</v>
      </c>
      <c r="H4041" s="29">
        <v>2</v>
      </c>
      <c r="I4041" s="68">
        <v>4</v>
      </c>
      <c r="K4041" t="s">
        <v>106</v>
      </c>
      <c r="L4041" t="s">
        <v>4256</v>
      </c>
      <c r="M4041" s="66"/>
      <c r="O4041" t="str">
        <f t="shared" ref="O4041:O4104" si="63">TRIM(N4041)</f>
        <v/>
      </c>
    </row>
    <row r="4042" spans="1:15" x14ac:dyDescent="0.25">
      <c r="A4042" t="s">
        <v>2064</v>
      </c>
      <c r="B4042" s="103">
        <v>20</v>
      </c>
      <c r="C4042" t="s">
        <v>77</v>
      </c>
      <c r="D4042" s="29">
        <v>2</v>
      </c>
      <c r="E4042" s="29" t="s">
        <v>114</v>
      </c>
      <c r="F4042" t="s">
        <v>113</v>
      </c>
      <c r="G4042" s="29">
        <v>2</v>
      </c>
      <c r="H4042" s="29">
        <v>2</v>
      </c>
      <c r="I4042" s="68">
        <v>8</v>
      </c>
      <c r="K4042" t="s">
        <v>150</v>
      </c>
      <c r="L4042" t="s">
        <v>5571</v>
      </c>
      <c r="M4042" s="66" t="s">
        <v>6906</v>
      </c>
      <c r="O4042" t="str">
        <f t="shared" si="63"/>
        <v/>
      </c>
    </row>
    <row r="4043" spans="1:15" x14ac:dyDescent="0.25">
      <c r="A4043" t="s">
        <v>2064</v>
      </c>
      <c r="C4043" t="s">
        <v>35</v>
      </c>
      <c r="D4043" s="29">
        <v>96</v>
      </c>
      <c r="E4043" s="29" t="s">
        <v>108</v>
      </c>
      <c r="F4043" t="s">
        <v>105</v>
      </c>
      <c r="G4043" s="29">
        <v>6</v>
      </c>
      <c r="H4043" s="29">
        <v>2</v>
      </c>
      <c r="I4043" s="68">
        <v>5.76</v>
      </c>
      <c r="K4043" t="s">
        <v>150</v>
      </c>
      <c r="L4043" t="s">
        <v>5571</v>
      </c>
      <c r="M4043" s="66"/>
      <c r="O4043" t="str">
        <f t="shared" si="63"/>
        <v/>
      </c>
    </row>
    <row r="4044" spans="1:15" x14ac:dyDescent="0.25">
      <c r="A4044" t="s">
        <v>2064</v>
      </c>
      <c r="C4044" t="s">
        <v>46</v>
      </c>
      <c r="D4044" s="29">
        <v>96</v>
      </c>
      <c r="E4044" s="29" t="s">
        <v>111</v>
      </c>
      <c r="F4044" t="s">
        <v>105</v>
      </c>
      <c r="G4044" s="29">
        <v>3</v>
      </c>
      <c r="H4044" s="29">
        <v>1</v>
      </c>
      <c r="I4044" s="68">
        <v>1.44</v>
      </c>
      <c r="K4044" t="s">
        <v>150</v>
      </c>
      <c r="L4044" t="s">
        <v>5571</v>
      </c>
      <c r="M4044" s="66"/>
      <c r="O4044" t="str">
        <f t="shared" si="63"/>
        <v/>
      </c>
    </row>
    <row r="4045" spans="1:15" x14ac:dyDescent="0.25">
      <c r="A4045" t="s">
        <v>581</v>
      </c>
      <c r="B4045"/>
      <c r="C4045" t="s">
        <v>35</v>
      </c>
      <c r="D4045" s="29">
        <v>64</v>
      </c>
      <c r="E4045" s="29" t="s">
        <v>108</v>
      </c>
      <c r="F4045" t="s">
        <v>105</v>
      </c>
      <c r="G4045" s="29">
        <v>2</v>
      </c>
      <c r="H4045" s="29">
        <v>1</v>
      </c>
      <c r="I4045" s="68">
        <v>0.64</v>
      </c>
      <c r="K4045" t="s">
        <v>106</v>
      </c>
      <c r="L4045" t="s">
        <v>5572</v>
      </c>
      <c r="M4045" s="66"/>
      <c r="O4045" t="str">
        <f t="shared" si="63"/>
        <v/>
      </c>
    </row>
    <row r="4046" spans="1:15" x14ac:dyDescent="0.25">
      <c r="A4046" t="s">
        <v>581</v>
      </c>
      <c r="B4046"/>
      <c r="C4046" t="s">
        <v>77</v>
      </c>
      <c r="D4046" s="29">
        <v>2</v>
      </c>
      <c r="E4046" s="29" t="s">
        <v>114</v>
      </c>
      <c r="F4046" t="s">
        <v>113</v>
      </c>
      <c r="G4046" s="29">
        <v>1</v>
      </c>
      <c r="H4046" s="29">
        <v>1</v>
      </c>
      <c r="I4046" s="68">
        <v>2</v>
      </c>
      <c r="K4046" t="s">
        <v>106</v>
      </c>
      <c r="L4046" t="s">
        <v>5572</v>
      </c>
      <c r="M4046" s="66" t="s">
        <v>6906</v>
      </c>
      <c r="O4046" t="str">
        <f t="shared" si="63"/>
        <v/>
      </c>
    </row>
    <row r="4047" spans="1:15" x14ac:dyDescent="0.25">
      <c r="A4047" t="s">
        <v>467</v>
      </c>
      <c r="B4047"/>
      <c r="C4047" t="s">
        <v>35</v>
      </c>
      <c r="D4047" s="29">
        <v>64</v>
      </c>
      <c r="E4047" s="29" t="s">
        <v>108</v>
      </c>
      <c r="F4047" t="s">
        <v>105</v>
      </c>
      <c r="G4047" s="29">
        <v>1</v>
      </c>
      <c r="H4047" s="29">
        <v>1</v>
      </c>
      <c r="I4047" s="68">
        <v>0.32</v>
      </c>
      <c r="K4047" t="s">
        <v>106</v>
      </c>
      <c r="L4047" t="s">
        <v>3798</v>
      </c>
      <c r="M4047" s="66"/>
      <c r="O4047" t="str">
        <f t="shared" si="63"/>
        <v/>
      </c>
    </row>
    <row r="4048" spans="1:15" x14ac:dyDescent="0.25">
      <c r="A4048" t="s">
        <v>467</v>
      </c>
      <c r="B4048"/>
      <c r="C4048" t="s">
        <v>77</v>
      </c>
      <c r="D4048" s="29">
        <v>34</v>
      </c>
      <c r="E4048" s="29" t="s">
        <v>104</v>
      </c>
      <c r="F4048" t="s">
        <v>105</v>
      </c>
      <c r="G4048" s="29">
        <v>1</v>
      </c>
      <c r="H4048" s="29">
        <v>1</v>
      </c>
      <c r="I4048" s="68">
        <v>0.17</v>
      </c>
      <c r="K4048" t="s">
        <v>106</v>
      </c>
      <c r="L4048" t="s">
        <v>3798</v>
      </c>
      <c r="M4048" s="66" t="s">
        <v>6920</v>
      </c>
      <c r="O4048" t="str">
        <f t="shared" si="63"/>
        <v/>
      </c>
    </row>
    <row r="4049" spans="1:15" x14ac:dyDescent="0.25">
      <c r="A4049" t="s">
        <v>610</v>
      </c>
      <c r="B4049"/>
      <c r="C4049" t="s">
        <v>35</v>
      </c>
      <c r="D4049" s="29">
        <v>1</v>
      </c>
      <c r="E4049" s="29" t="s">
        <v>112</v>
      </c>
      <c r="F4049" t="s">
        <v>113</v>
      </c>
      <c r="G4049" s="29">
        <v>1</v>
      </c>
      <c r="H4049" s="29">
        <v>2</v>
      </c>
      <c r="I4049" s="68">
        <v>2</v>
      </c>
      <c r="K4049" t="s">
        <v>106</v>
      </c>
      <c r="L4049" t="s">
        <v>5573</v>
      </c>
      <c r="M4049" s="66"/>
      <c r="O4049" t="str">
        <f t="shared" si="63"/>
        <v/>
      </c>
    </row>
    <row r="4050" spans="1:15" x14ac:dyDescent="0.25">
      <c r="A4050" t="s">
        <v>610</v>
      </c>
      <c r="B4050"/>
      <c r="C4050" t="s">
        <v>47</v>
      </c>
      <c r="D4050" s="29">
        <v>64</v>
      </c>
      <c r="E4050" s="29" t="s">
        <v>109</v>
      </c>
      <c r="F4050" t="s">
        <v>105</v>
      </c>
      <c r="G4050" s="29">
        <v>2</v>
      </c>
      <c r="H4050" s="29">
        <v>1</v>
      </c>
      <c r="I4050" s="68">
        <v>0.64</v>
      </c>
      <c r="K4050" t="s">
        <v>106</v>
      </c>
      <c r="L4050" t="s">
        <v>5573</v>
      </c>
      <c r="M4050" s="66"/>
      <c r="O4050" t="str">
        <f t="shared" si="63"/>
        <v/>
      </c>
    </row>
    <row r="4051" spans="1:15" x14ac:dyDescent="0.25">
      <c r="A4051" t="s">
        <v>610</v>
      </c>
      <c r="B4051"/>
      <c r="C4051" t="s">
        <v>46</v>
      </c>
      <c r="D4051" s="29">
        <v>96</v>
      </c>
      <c r="E4051" s="29" t="s">
        <v>111</v>
      </c>
      <c r="F4051" t="s">
        <v>105</v>
      </c>
      <c r="G4051" s="29">
        <v>12</v>
      </c>
      <c r="H4051" s="29">
        <v>1</v>
      </c>
      <c r="I4051" s="68">
        <v>5.76</v>
      </c>
      <c r="K4051" t="s">
        <v>106</v>
      </c>
      <c r="L4051" t="s">
        <v>5573</v>
      </c>
      <c r="M4051" s="66"/>
      <c r="O4051" t="str">
        <f t="shared" si="63"/>
        <v/>
      </c>
    </row>
    <row r="4052" spans="1:15" x14ac:dyDescent="0.25">
      <c r="A4052" t="s">
        <v>610</v>
      </c>
      <c r="B4052"/>
      <c r="C4052" t="s">
        <v>35</v>
      </c>
      <c r="D4052" s="29">
        <v>96</v>
      </c>
      <c r="E4052" s="29" t="s">
        <v>108</v>
      </c>
      <c r="F4052" t="s">
        <v>105</v>
      </c>
      <c r="G4052" s="29">
        <v>5</v>
      </c>
      <c r="H4052" s="29">
        <v>1</v>
      </c>
      <c r="I4052" s="68">
        <v>2.4</v>
      </c>
      <c r="K4052" t="s">
        <v>106</v>
      </c>
      <c r="L4052" t="s">
        <v>5573</v>
      </c>
      <c r="M4052" s="66"/>
      <c r="O4052" t="str">
        <f t="shared" si="63"/>
        <v/>
      </c>
    </row>
    <row r="4053" spans="1:15" x14ac:dyDescent="0.25">
      <c r="A4053" t="s">
        <v>610</v>
      </c>
      <c r="B4053"/>
      <c r="C4053" t="s">
        <v>77</v>
      </c>
      <c r="D4053" s="29">
        <v>2</v>
      </c>
      <c r="E4053" s="29" t="s">
        <v>114</v>
      </c>
      <c r="F4053" t="s">
        <v>113</v>
      </c>
      <c r="G4053" s="29">
        <v>1</v>
      </c>
      <c r="H4053" s="29">
        <v>3</v>
      </c>
      <c r="I4053" s="68">
        <v>6</v>
      </c>
      <c r="K4053" t="s">
        <v>106</v>
      </c>
      <c r="L4053" t="s">
        <v>5573</v>
      </c>
      <c r="M4053" s="66" t="s">
        <v>6906</v>
      </c>
      <c r="O4053" t="str">
        <f t="shared" si="63"/>
        <v/>
      </c>
    </row>
    <row r="4054" spans="1:15" x14ac:dyDescent="0.25">
      <c r="A4054" t="s">
        <v>1722</v>
      </c>
      <c r="B4054" s="103">
        <v>125</v>
      </c>
      <c r="C4054" t="s">
        <v>77</v>
      </c>
      <c r="D4054" s="29">
        <v>3</v>
      </c>
      <c r="E4054" s="29" t="s">
        <v>114</v>
      </c>
      <c r="F4054" t="s">
        <v>113</v>
      </c>
      <c r="G4054" s="29">
        <v>2</v>
      </c>
      <c r="H4054" s="29">
        <v>2</v>
      </c>
      <c r="I4054" s="68">
        <v>12</v>
      </c>
      <c r="J4054">
        <v>74</v>
      </c>
      <c r="K4054" t="s">
        <v>150</v>
      </c>
      <c r="L4054" t="s">
        <v>5574</v>
      </c>
      <c r="M4054" s="66" t="s">
        <v>6906</v>
      </c>
      <c r="O4054" t="str">
        <f t="shared" si="63"/>
        <v/>
      </c>
    </row>
    <row r="4055" spans="1:15" x14ac:dyDescent="0.25">
      <c r="A4055" t="s">
        <v>1722</v>
      </c>
      <c r="C4055" t="s">
        <v>35</v>
      </c>
      <c r="D4055" s="29">
        <v>4</v>
      </c>
      <c r="E4055" s="29" t="s">
        <v>112</v>
      </c>
      <c r="F4055" t="s">
        <v>113</v>
      </c>
      <c r="G4055" s="29">
        <v>2</v>
      </c>
      <c r="H4055" s="29">
        <v>2</v>
      </c>
      <c r="I4055" s="68">
        <v>16</v>
      </c>
      <c r="J4055">
        <v>74</v>
      </c>
      <c r="K4055" t="s">
        <v>150</v>
      </c>
      <c r="L4055" t="s">
        <v>5574</v>
      </c>
      <c r="M4055" s="66"/>
      <c r="O4055" t="str">
        <f t="shared" si="63"/>
        <v/>
      </c>
    </row>
    <row r="4056" spans="1:15" x14ac:dyDescent="0.25">
      <c r="A4056" t="s">
        <v>1722</v>
      </c>
      <c r="C4056" t="s">
        <v>46</v>
      </c>
      <c r="D4056" s="29">
        <v>64</v>
      </c>
      <c r="E4056" s="29" t="s">
        <v>111</v>
      </c>
      <c r="F4056" t="s">
        <v>105</v>
      </c>
      <c r="G4056" s="29">
        <v>1</v>
      </c>
      <c r="H4056" s="29">
        <v>1</v>
      </c>
      <c r="I4056" s="68">
        <v>0.32</v>
      </c>
      <c r="K4056" t="s">
        <v>150</v>
      </c>
      <c r="L4056" t="s">
        <v>5574</v>
      </c>
      <c r="M4056" s="66"/>
      <c r="O4056" t="str">
        <f t="shared" si="63"/>
        <v/>
      </c>
    </row>
    <row r="4057" spans="1:15" x14ac:dyDescent="0.25">
      <c r="A4057" t="s">
        <v>1659</v>
      </c>
      <c r="B4057"/>
      <c r="C4057" t="s">
        <v>77</v>
      </c>
      <c r="D4057" s="29">
        <v>5</v>
      </c>
      <c r="E4057" s="29" t="s">
        <v>114</v>
      </c>
      <c r="F4057" t="s">
        <v>113</v>
      </c>
      <c r="G4057" s="29">
        <v>1</v>
      </c>
      <c r="H4057" s="29">
        <v>3</v>
      </c>
      <c r="I4057" s="68">
        <v>15</v>
      </c>
      <c r="K4057" t="s">
        <v>106</v>
      </c>
      <c r="L4057" t="s">
        <v>5575</v>
      </c>
      <c r="M4057" s="66" t="s">
        <v>6906</v>
      </c>
      <c r="O4057" t="str">
        <f t="shared" si="63"/>
        <v/>
      </c>
    </row>
    <row r="4058" spans="1:15" x14ac:dyDescent="0.25">
      <c r="A4058" t="s">
        <v>1659</v>
      </c>
      <c r="B4058"/>
      <c r="C4058" t="s">
        <v>35</v>
      </c>
      <c r="D4058" s="29">
        <v>2</v>
      </c>
      <c r="E4058" s="29" t="s">
        <v>112</v>
      </c>
      <c r="F4058" t="s">
        <v>113</v>
      </c>
      <c r="G4058" s="29">
        <v>1</v>
      </c>
      <c r="H4058" s="29">
        <v>1</v>
      </c>
      <c r="I4058" s="68">
        <v>2</v>
      </c>
      <c r="K4058" t="s">
        <v>106</v>
      </c>
      <c r="L4058" t="s">
        <v>5575</v>
      </c>
      <c r="M4058" s="66"/>
      <c r="O4058" t="str">
        <f t="shared" si="63"/>
        <v/>
      </c>
    </row>
    <row r="4059" spans="1:15" x14ac:dyDescent="0.25">
      <c r="A4059" t="s">
        <v>1659</v>
      </c>
      <c r="B4059"/>
      <c r="C4059" t="s">
        <v>46</v>
      </c>
      <c r="D4059" s="29">
        <v>64</v>
      </c>
      <c r="E4059" s="29" t="s">
        <v>111</v>
      </c>
      <c r="F4059" t="s">
        <v>105</v>
      </c>
      <c r="G4059" s="29">
        <v>2</v>
      </c>
      <c r="H4059" s="29">
        <v>1</v>
      </c>
      <c r="I4059" s="68">
        <v>0.64</v>
      </c>
      <c r="K4059" t="s">
        <v>106</v>
      </c>
      <c r="L4059" t="s">
        <v>5575</v>
      </c>
      <c r="M4059" s="66"/>
      <c r="O4059" t="str">
        <f t="shared" si="63"/>
        <v/>
      </c>
    </row>
    <row r="4060" spans="1:15" x14ac:dyDescent="0.25">
      <c r="A4060" t="s">
        <v>3044</v>
      </c>
      <c r="B4060"/>
      <c r="C4060" t="s">
        <v>77</v>
      </c>
      <c r="D4060" s="29">
        <v>4</v>
      </c>
      <c r="E4060" s="29" t="s">
        <v>114</v>
      </c>
      <c r="F4060" t="s">
        <v>113</v>
      </c>
      <c r="G4060" s="29">
        <v>1</v>
      </c>
      <c r="H4060" s="29">
        <v>1</v>
      </c>
      <c r="I4060" s="68">
        <v>4</v>
      </c>
      <c r="K4060" t="s">
        <v>106</v>
      </c>
      <c r="L4060" t="s">
        <v>5576</v>
      </c>
      <c r="M4060" s="66" t="s">
        <v>6906</v>
      </c>
      <c r="O4060" t="str">
        <f t="shared" si="63"/>
        <v/>
      </c>
    </row>
    <row r="4061" spans="1:15" x14ac:dyDescent="0.25">
      <c r="A4061" t="s">
        <v>3044</v>
      </c>
      <c r="B4061"/>
      <c r="C4061" t="s">
        <v>35</v>
      </c>
      <c r="D4061" s="29">
        <v>4</v>
      </c>
      <c r="E4061" s="29" t="s">
        <v>112</v>
      </c>
      <c r="F4061" t="s">
        <v>113</v>
      </c>
      <c r="G4061" s="29">
        <v>1</v>
      </c>
      <c r="H4061" s="29">
        <v>3</v>
      </c>
      <c r="I4061" s="68">
        <v>12</v>
      </c>
      <c r="K4061" t="s">
        <v>106</v>
      </c>
      <c r="L4061" t="s">
        <v>5576</v>
      </c>
      <c r="M4061" s="66"/>
      <c r="O4061" t="str">
        <f t="shared" si="63"/>
        <v/>
      </c>
    </row>
    <row r="4062" spans="1:15" x14ac:dyDescent="0.25">
      <c r="A4062" t="s">
        <v>3044</v>
      </c>
      <c r="B4062"/>
      <c r="C4062" t="s">
        <v>46</v>
      </c>
      <c r="D4062" s="29">
        <v>96</v>
      </c>
      <c r="E4062" s="29" t="s">
        <v>111</v>
      </c>
      <c r="F4062" t="s">
        <v>105</v>
      </c>
      <c r="G4062" s="29">
        <v>1</v>
      </c>
      <c r="H4062" s="29">
        <v>1</v>
      </c>
      <c r="I4062" s="68">
        <v>0.48</v>
      </c>
      <c r="K4062" t="s">
        <v>106</v>
      </c>
      <c r="L4062" t="s">
        <v>5576</v>
      </c>
      <c r="M4062" s="66"/>
      <c r="O4062" t="str">
        <f t="shared" si="63"/>
        <v/>
      </c>
    </row>
    <row r="4063" spans="1:15" x14ac:dyDescent="0.25">
      <c r="A4063" t="s">
        <v>1462</v>
      </c>
      <c r="B4063"/>
      <c r="C4063" t="s">
        <v>35</v>
      </c>
      <c r="D4063" s="29">
        <v>96</v>
      </c>
      <c r="E4063" s="29" t="s">
        <v>108</v>
      </c>
      <c r="F4063" t="s">
        <v>105</v>
      </c>
      <c r="G4063" s="29">
        <v>1</v>
      </c>
      <c r="H4063" s="29">
        <v>1</v>
      </c>
      <c r="I4063" s="68">
        <v>0.48</v>
      </c>
      <c r="K4063" t="s">
        <v>106</v>
      </c>
      <c r="L4063" t="s">
        <v>5577</v>
      </c>
      <c r="M4063" s="66"/>
      <c r="O4063" t="str">
        <f t="shared" si="63"/>
        <v/>
      </c>
    </row>
    <row r="4064" spans="1:15" x14ac:dyDescent="0.25">
      <c r="A4064" t="s">
        <v>1462</v>
      </c>
      <c r="B4064"/>
      <c r="C4064" t="s">
        <v>46</v>
      </c>
      <c r="D4064" s="29">
        <v>96</v>
      </c>
      <c r="E4064" s="29" t="s">
        <v>111</v>
      </c>
      <c r="F4064" t="s">
        <v>105</v>
      </c>
      <c r="G4064" s="29">
        <v>1</v>
      </c>
      <c r="H4064" s="29">
        <v>1</v>
      </c>
      <c r="I4064" s="68">
        <v>0.48</v>
      </c>
      <c r="K4064" t="s">
        <v>106</v>
      </c>
      <c r="L4064" t="s">
        <v>5577</v>
      </c>
      <c r="M4064" s="66"/>
      <c r="O4064" t="str">
        <f t="shared" si="63"/>
        <v/>
      </c>
    </row>
    <row r="4065" spans="1:15" x14ac:dyDescent="0.25">
      <c r="A4065" t="s">
        <v>1462</v>
      </c>
      <c r="B4065"/>
      <c r="C4065" t="s">
        <v>77</v>
      </c>
      <c r="D4065" s="29">
        <v>34</v>
      </c>
      <c r="E4065" s="29" t="s">
        <v>104</v>
      </c>
      <c r="F4065" t="s">
        <v>105</v>
      </c>
      <c r="G4065" s="29">
        <v>1</v>
      </c>
      <c r="H4065" s="29">
        <v>1</v>
      </c>
      <c r="I4065" s="68">
        <v>0.17</v>
      </c>
      <c r="K4065" t="s">
        <v>106</v>
      </c>
      <c r="L4065" t="s">
        <v>5577</v>
      </c>
      <c r="M4065" s="66" t="s">
        <v>6906</v>
      </c>
      <c r="O4065" t="str">
        <f t="shared" si="63"/>
        <v/>
      </c>
    </row>
    <row r="4066" spans="1:15" x14ac:dyDescent="0.25">
      <c r="A4066" t="s">
        <v>497</v>
      </c>
      <c r="B4066"/>
      <c r="C4066" t="s">
        <v>35</v>
      </c>
      <c r="D4066" s="29">
        <v>96</v>
      </c>
      <c r="E4066" s="29" t="s">
        <v>108</v>
      </c>
      <c r="F4066" t="s">
        <v>105</v>
      </c>
      <c r="G4066" s="29">
        <v>1</v>
      </c>
      <c r="H4066" s="29">
        <v>1</v>
      </c>
      <c r="I4066" s="68">
        <v>0.48</v>
      </c>
      <c r="K4066" t="s">
        <v>106</v>
      </c>
      <c r="L4066" t="s">
        <v>4435</v>
      </c>
      <c r="M4066" s="66"/>
      <c r="O4066" t="str">
        <f t="shared" si="63"/>
        <v/>
      </c>
    </row>
    <row r="4067" spans="1:15" x14ac:dyDescent="0.25">
      <c r="A4067" t="s">
        <v>497</v>
      </c>
      <c r="B4067"/>
      <c r="C4067" t="s">
        <v>47</v>
      </c>
      <c r="D4067" s="29">
        <v>64</v>
      </c>
      <c r="E4067" s="29" t="s">
        <v>109</v>
      </c>
      <c r="F4067" t="s">
        <v>105</v>
      </c>
      <c r="G4067" s="29">
        <v>1</v>
      </c>
      <c r="H4067" s="29">
        <v>1</v>
      </c>
      <c r="I4067" s="68">
        <v>0.32</v>
      </c>
      <c r="K4067" t="s">
        <v>106</v>
      </c>
      <c r="L4067" t="s">
        <v>4435</v>
      </c>
      <c r="M4067" s="66"/>
      <c r="O4067" t="str">
        <f t="shared" si="63"/>
        <v/>
      </c>
    </row>
    <row r="4068" spans="1:15" x14ac:dyDescent="0.25">
      <c r="A4068" t="s">
        <v>497</v>
      </c>
      <c r="B4068"/>
      <c r="C4068" t="s">
        <v>77</v>
      </c>
      <c r="D4068" s="29">
        <v>2</v>
      </c>
      <c r="E4068" s="29" t="s">
        <v>114</v>
      </c>
      <c r="F4068" t="s">
        <v>113</v>
      </c>
      <c r="G4068" s="29">
        <v>1</v>
      </c>
      <c r="H4068" s="29">
        <v>1</v>
      </c>
      <c r="I4068" s="68">
        <v>2</v>
      </c>
      <c r="K4068" t="s">
        <v>106</v>
      </c>
      <c r="L4068" t="s">
        <v>4435</v>
      </c>
      <c r="M4068" s="66" t="s">
        <v>6906</v>
      </c>
      <c r="O4068" t="str">
        <f t="shared" si="63"/>
        <v/>
      </c>
    </row>
    <row r="4069" spans="1:15" x14ac:dyDescent="0.25">
      <c r="A4069" t="s">
        <v>755</v>
      </c>
      <c r="B4069"/>
      <c r="C4069" t="s">
        <v>35</v>
      </c>
      <c r="D4069" s="29">
        <v>96</v>
      </c>
      <c r="E4069" s="29" t="s">
        <v>108</v>
      </c>
      <c r="F4069" t="s">
        <v>105</v>
      </c>
      <c r="G4069" s="29">
        <v>2</v>
      </c>
      <c r="H4069" s="29">
        <v>1</v>
      </c>
      <c r="I4069" s="68">
        <v>0.96</v>
      </c>
      <c r="K4069" t="s">
        <v>106</v>
      </c>
      <c r="L4069" t="s">
        <v>5578</v>
      </c>
      <c r="M4069" s="66"/>
      <c r="O4069" t="str">
        <f t="shared" si="63"/>
        <v/>
      </c>
    </row>
    <row r="4070" spans="1:15" x14ac:dyDescent="0.25">
      <c r="A4070" t="s">
        <v>755</v>
      </c>
      <c r="B4070"/>
      <c r="C4070" t="s">
        <v>46</v>
      </c>
      <c r="D4070" s="29">
        <v>96</v>
      </c>
      <c r="E4070" s="29" t="s">
        <v>111</v>
      </c>
      <c r="F4070" t="s">
        <v>105</v>
      </c>
      <c r="G4070" s="29">
        <v>1</v>
      </c>
      <c r="H4070" s="29">
        <v>1</v>
      </c>
      <c r="I4070" s="68">
        <v>0.48</v>
      </c>
      <c r="K4070" t="s">
        <v>106</v>
      </c>
      <c r="L4070" t="s">
        <v>5578</v>
      </c>
      <c r="M4070" s="66"/>
      <c r="O4070" t="str">
        <f t="shared" si="63"/>
        <v/>
      </c>
    </row>
    <row r="4071" spans="1:15" x14ac:dyDescent="0.25">
      <c r="A4071" t="s">
        <v>755</v>
      </c>
      <c r="B4071"/>
      <c r="C4071" t="s">
        <v>77</v>
      </c>
      <c r="D4071" s="29">
        <v>4</v>
      </c>
      <c r="E4071" s="29" t="s">
        <v>114</v>
      </c>
      <c r="F4071" t="s">
        <v>113</v>
      </c>
      <c r="G4071" s="29">
        <v>1</v>
      </c>
      <c r="H4071" s="29">
        <v>1</v>
      </c>
      <c r="I4071" s="68">
        <v>4</v>
      </c>
      <c r="K4071" t="s">
        <v>106</v>
      </c>
      <c r="L4071" t="s">
        <v>5578</v>
      </c>
      <c r="M4071" s="66" t="s">
        <v>6906</v>
      </c>
      <c r="O4071" t="str">
        <f t="shared" si="63"/>
        <v/>
      </c>
    </row>
    <row r="4072" spans="1:15" x14ac:dyDescent="0.25">
      <c r="A4072" t="s">
        <v>1151</v>
      </c>
      <c r="B4072"/>
      <c r="C4072" t="s">
        <v>46</v>
      </c>
      <c r="D4072" s="29">
        <v>96</v>
      </c>
      <c r="E4072" s="29" t="s">
        <v>111</v>
      </c>
      <c r="F4072" t="s">
        <v>105</v>
      </c>
      <c r="G4072" s="29">
        <v>1</v>
      </c>
      <c r="H4072" s="29">
        <v>1</v>
      </c>
      <c r="I4072" s="68">
        <v>0.48</v>
      </c>
      <c r="K4072" t="s">
        <v>106</v>
      </c>
      <c r="L4072" t="s">
        <v>5579</v>
      </c>
      <c r="M4072" s="66"/>
      <c r="O4072" t="str">
        <f t="shared" si="63"/>
        <v/>
      </c>
    </row>
    <row r="4073" spans="1:15" x14ac:dyDescent="0.25">
      <c r="A4073" t="s">
        <v>1151</v>
      </c>
      <c r="B4073"/>
      <c r="C4073" t="s">
        <v>77</v>
      </c>
      <c r="D4073" s="29">
        <v>1</v>
      </c>
      <c r="E4073" s="29" t="s">
        <v>114</v>
      </c>
      <c r="F4073" t="s">
        <v>113</v>
      </c>
      <c r="G4073" s="29">
        <v>1</v>
      </c>
      <c r="H4073" s="29">
        <v>1</v>
      </c>
      <c r="I4073" s="68">
        <v>1</v>
      </c>
      <c r="K4073" t="s">
        <v>106</v>
      </c>
      <c r="L4073" t="s">
        <v>5579</v>
      </c>
      <c r="M4073" s="66" t="s">
        <v>6906</v>
      </c>
      <c r="O4073" t="str">
        <f t="shared" si="63"/>
        <v/>
      </c>
    </row>
    <row r="4074" spans="1:15" x14ac:dyDescent="0.25">
      <c r="A4074" t="s">
        <v>532</v>
      </c>
      <c r="B4074"/>
      <c r="C4074" t="s">
        <v>46</v>
      </c>
      <c r="D4074" s="29">
        <v>96</v>
      </c>
      <c r="E4074" s="29" t="s">
        <v>111</v>
      </c>
      <c r="F4074" t="s">
        <v>105</v>
      </c>
      <c r="G4074" s="29">
        <v>1</v>
      </c>
      <c r="H4074" s="29">
        <v>1</v>
      </c>
      <c r="I4074" s="68">
        <v>0.48</v>
      </c>
      <c r="K4074" t="s">
        <v>106</v>
      </c>
      <c r="L4074" t="s">
        <v>5580</v>
      </c>
      <c r="M4074" s="66"/>
      <c r="O4074" t="str">
        <f t="shared" si="63"/>
        <v/>
      </c>
    </row>
    <row r="4075" spans="1:15" x14ac:dyDescent="0.25">
      <c r="A4075" t="s">
        <v>532</v>
      </c>
      <c r="B4075"/>
      <c r="C4075" t="s">
        <v>35</v>
      </c>
      <c r="D4075" s="29">
        <v>6</v>
      </c>
      <c r="E4075" s="29" t="s">
        <v>112</v>
      </c>
      <c r="F4075" t="s">
        <v>113</v>
      </c>
      <c r="G4075" s="29">
        <v>1</v>
      </c>
      <c r="H4075" s="29">
        <v>5</v>
      </c>
      <c r="I4075" s="68">
        <v>30</v>
      </c>
      <c r="K4075" t="s">
        <v>106</v>
      </c>
      <c r="L4075" t="s">
        <v>5580</v>
      </c>
      <c r="M4075" s="66"/>
      <c r="O4075" t="str">
        <f t="shared" si="63"/>
        <v/>
      </c>
    </row>
    <row r="4076" spans="1:15" x14ac:dyDescent="0.25">
      <c r="A4076" t="s">
        <v>532</v>
      </c>
      <c r="B4076"/>
      <c r="C4076" t="s">
        <v>77</v>
      </c>
      <c r="D4076" s="29">
        <v>4</v>
      </c>
      <c r="E4076" s="29" t="s">
        <v>114</v>
      </c>
      <c r="F4076" t="s">
        <v>113</v>
      </c>
      <c r="G4076" s="29">
        <v>1</v>
      </c>
      <c r="H4076" s="29">
        <v>2</v>
      </c>
      <c r="I4076" s="68">
        <v>8</v>
      </c>
      <c r="K4076" t="s">
        <v>106</v>
      </c>
      <c r="L4076" t="s">
        <v>5580</v>
      </c>
      <c r="M4076" s="66" t="s">
        <v>6906</v>
      </c>
      <c r="O4076" t="str">
        <f t="shared" si="63"/>
        <v/>
      </c>
    </row>
    <row r="4077" spans="1:15" x14ac:dyDescent="0.25">
      <c r="A4077" t="s">
        <v>1809</v>
      </c>
      <c r="B4077"/>
      <c r="C4077" t="s">
        <v>77</v>
      </c>
      <c r="D4077" s="29">
        <v>1</v>
      </c>
      <c r="E4077" s="29" t="s">
        <v>114</v>
      </c>
      <c r="F4077" t="s">
        <v>113</v>
      </c>
      <c r="G4077" s="29">
        <v>1</v>
      </c>
      <c r="H4077" s="29">
        <v>1</v>
      </c>
      <c r="I4077" s="68">
        <v>1</v>
      </c>
      <c r="K4077" t="s">
        <v>106</v>
      </c>
      <c r="L4077" t="s">
        <v>5581</v>
      </c>
      <c r="M4077" s="66" t="s">
        <v>6906</v>
      </c>
      <c r="O4077" t="str">
        <f t="shared" si="63"/>
        <v/>
      </c>
    </row>
    <row r="4078" spans="1:15" x14ac:dyDescent="0.25">
      <c r="A4078" t="s">
        <v>1809</v>
      </c>
      <c r="B4078"/>
      <c r="C4078" t="s">
        <v>35</v>
      </c>
      <c r="D4078" s="29">
        <v>2</v>
      </c>
      <c r="E4078" s="29" t="s">
        <v>112</v>
      </c>
      <c r="F4078" t="s">
        <v>113</v>
      </c>
      <c r="G4078" s="29">
        <v>1</v>
      </c>
      <c r="H4078" s="29">
        <v>1</v>
      </c>
      <c r="I4078" s="68">
        <v>2</v>
      </c>
      <c r="K4078" t="s">
        <v>106</v>
      </c>
      <c r="L4078" t="s">
        <v>5581</v>
      </c>
      <c r="M4078" s="66"/>
      <c r="O4078" t="str">
        <f t="shared" si="63"/>
        <v/>
      </c>
    </row>
    <row r="4079" spans="1:15" x14ac:dyDescent="0.25">
      <c r="A4079" t="s">
        <v>1809</v>
      </c>
      <c r="B4079"/>
      <c r="C4079" t="s">
        <v>46</v>
      </c>
      <c r="D4079" s="29">
        <v>64</v>
      </c>
      <c r="E4079" s="29" t="s">
        <v>111</v>
      </c>
      <c r="F4079" t="s">
        <v>105</v>
      </c>
      <c r="G4079" s="29">
        <v>1</v>
      </c>
      <c r="H4079" s="29">
        <v>1</v>
      </c>
      <c r="I4079" s="68">
        <v>0.32</v>
      </c>
      <c r="K4079" t="s">
        <v>106</v>
      </c>
      <c r="L4079" t="s">
        <v>5581</v>
      </c>
      <c r="M4079" s="66"/>
      <c r="O4079" t="str">
        <f t="shared" si="63"/>
        <v/>
      </c>
    </row>
    <row r="4080" spans="1:15" x14ac:dyDescent="0.25">
      <c r="A4080" t="s">
        <v>1962</v>
      </c>
      <c r="B4080"/>
      <c r="C4080" t="s">
        <v>77</v>
      </c>
      <c r="D4080" s="29">
        <v>4</v>
      </c>
      <c r="E4080" s="29" t="s">
        <v>114</v>
      </c>
      <c r="F4080" t="s">
        <v>113</v>
      </c>
      <c r="G4080" s="29">
        <v>1</v>
      </c>
      <c r="H4080" s="29">
        <v>4</v>
      </c>
      <c r="I4080" s="68">
        <v>16</v>
      </c>
      <c r="K4080" t="s">
        <v>106</v>
      </c>
      <c r="L4080" t="s">
        <v>3974</v>
      </c>
      <c r="M4080" s="66" t="s">
        <v>6920</v>
      </c>
      <c r="O4080" t="str">
        <f t="shared" si="63"/>
        <v/>
      </c>
    </row>
    <row r="4081" spans="1:15" x14ac:dyDescent="0.25">
      <c r="A4081" t="s">
        <v>1962</v>
      </c>
      <c r="B4081"/>
      <c r="C4081" t="s">
        <v>35</v>
      </c>
      <c r="D4081" s="29">
        <v>4</v>
      </c>
      <c r="E4081" s="29" t="s">
        <v>112</v>
      </c>
      <c r="F4081" t="s">
        <v>113</v>
      </c>
      <c r="G4081" s="29">
        <v>1</v>
      </c>
      <c r="H4081" s="29">
        <v>2</v>
      </c>
      <c r="I4081" s="68">
        <v>8</v>
      </c>
      <c r="K4081" t="s">
        <v>106</v>
      </c>
      <c r="L4081" t="s">
        <v>3974</v>
      </c>
      <c r="M4081" s="66"/>
      <c r="O4081" t="str">
        <f t="shared" si="63"/>
        <v/>
      </c>
    </row>
    <row r="4082" spans="1:15" x14ac:dyDescent="0.25">
      <c r="A4082" t="s">
        <v>1660</v>
      </c>
      <c r="B4082"/>
      <c r="C4082" t="s">
        <v>77</v>
      </c>
      <c r="D4082" s="29">
        <v>3</v>
      </c>
      <c r="E4082" s="29" t="s">
        <v>114</v>
      </c>
      <c r="F4082" t="s">
        <v>113</v>
      </c>
      <c r="G4082" s="29">
        <v>1</v>
      </c>
      <c r="H4082" s="29">
        <v>3</v>
      </c>
      <c r="I4082" s="68">
        <v>9</v>
      </c>
      <c r="K4082" t="s">
        <v>106</v>
      </c>
      <c r="L4082" t="s">
        <v>4060</v>
      </c>
      <c r="M4082" s="66" t="s">
        <v>6920</v>
      </c>
      <c r="O4082" t="str">
        <f t="shared" si="63"/>
        <v/>
      </c>
    </row>
    <row r="4083" spans="1:15" x14ac:dyDescent="0.25">
      <c r="A4083" t="s">
        <v>1660</v>
      </c>
      <c r="B4083"/>
      <c r="C4083" t="s">
        <v>35</v>
      </c>
      <c r="D4083" s="29">
        <v>4</v>
      </c>
      <c r="E4083" s="29" t="s">
        <v>112</v>
      </c>
      <c r="F4083" t="s">
        <v>113</v>
      </c>
      <c r="G4083" s="29">
        <v>1</v>
      </c>
      <c r="H4083" s="29">
        <v>2</v>
      </c>
      <c r="I4083" s="68">
        <v>8</v>
      </c>
      <c r="K4083" t="s">
        <v>106</v>
      </c>
      <c r="L4083" t="s">
        <v>4060</v>
      </c>
      <c r="M4083" s="66"/>
      <c r="O4083" t="str">
        <f t="shared" si="63"/>
        <v/>
      </c>
    </row>
    <row r="4084" spans="1:15" x14ac:dyDescent="0.25">
      <c r="A4084" t="s">
        <v>1660</v>
      </c>
      <c r="B4084"/>
      <c r="C4084" t="s">
        <v>35</v>
      </c>
      <c r="D4084" s="29">
        <v>3</v>
      </c>
      <c r="E4084" s="29" t="s">
        <v>112</v>
      </c>
      <c r="F4084" t="s">
        <v>113</v>
      </c>
      <c r="G4084" s="29">
        <v>1</v>
      </c>
      <c r="H4084" s="29">
        <v>3</v>
      </c>
      <c r="I4084" s="68">
        <v>9</v>
      </c>
      <c r="K4084" t="s">
        <v>106</v>
      </c>
      <c r="L4084" t="s">
        <v>4060</v>
      </c>
      <c r="M4084" s="66"/>
      <c r="O4084" t="str">
        <f t="shared" si="63"/>
        <v/>
      </c>
    </row>
    <row r="4085" spans="1:15" x14ac:dyDescent="0.25">
      <c r="A4085" t="s">
        <v>1534</v>
      </c>
      <c r="B4085"/>
      <c r="C4085" t="s">
        <v>35</v>
      </c>
      <c r="D4085" s="29">
        <v>8</v>
      </c>
      <c r="E4085" s="29" t="s">
        <v>112</v>
      </c>
      <c r="F4085" t="s">
        <v>113</v>
      </c>
      <c r="G4085" s="29">
        <v>1</v>
      </c>
      <c r="H4085" s="29">
        <v>5</v>
      </c>
      <c r="I4085" s="68">
        <v>40</v>
      </c>
      <c r="K4085" t="s">
        <v>106</v>
      </c>
      <c r="L4085" t="s">
        <v>3986</v>
      </c>
      <c r="M4085" s="66"/>
      <c r="O4085" t="str">
        <f t="shared" si="63"/>
        <v/>
      </c>
    </row>
    <row r="4086" spans="1:15" x14ac:dyDescent="0.25">
      <c r="A4086" t="s">
        <v>1534</v>
      </c>
      <c r="B4086"/>
      <c r="C4086" t="s">
        <v>77</v>
      </c>
      <c r="D4086" s="29">
        <v>10</v>
      </c>
      <c r="E4086" s="29" t="s">
        <v>157</v>
      </c>
      <c r="F4086" t="s">
        <v>113</v>
      </c>
      <c r="G4086" s="29">
        <v>1</v>
      </c>
      <c r="H4086" s="29">
        <v>1</v>
      </c>
      <c r="I4086" s="68">
        <v>10</v>
      </c>
      <c r="K4086" t="s">
        <v>106</v>
      </c>
      <c r="L4086" t="s">
        <v>3986</v>
      </c>
      <c r="M4086" s="66" t="s">
        <v>6920</v>
      </c>
      <c r="O4086" t="str">
        <f t="shared" si="63"/>
        <v/>
      </c>
    </row>
    <row r="4087" spans="1:15" x14ac:dyDescent="0.25">
      <c r="A4087" t="s">
        <v>178</v>
      </c>
      <c r="B4087"/>
      <c r="C4087" t="s">
        <v>35</v>
      </c>
      <c r="D4087" s="29">
        <v>2</v>
      </c>
      <c r="E4087" s="29" t="s">
        <v>112</v>
      </c>
      <c r="F4087" t="s">
        <v>113</v>
      </c>
      <c r="G4087" s="29">
        <v>1</v>
      </c>
      <c r="H4087" s="29">
        <v>1</v>
      </c>
      <c r="I4087" s="68">
        <v>2</v>
      </c>
      <c r="K4087" t="s">
        <v>106</v>
      </c>
      <c r="L4087" t="s">
        <v>5582</v>
      </c>
      <c r="M4087" s="66"/>
      <c r="O4087" t="str">
        <f t="shared" si="63"/>
        <v/>
      </c>
    </row>
    <row r="4088" spans="1:15" x14ac:dyDescent="0.25">
      <c r="A4088" t="s">
        <v>178</v>
      </c>
      <c r="B4088"/>
      <c r="C4088" t="s">
        <v>77</v>
      </c>
      <c r="D4088" s="29">
        <v>96</v>
      </c>
      <c r="E4088" s="29" t="s">
        <v>104</v>
      </c>
      <c r="F4088" t="s">
        <v>105</v>
      </c>
      <c r="G4088" s="29">
        <v>1</v>
      </c>
      <c r="H4088" s="29">
        <v>1</v>
      </c>
      <c r="I4088" s="68">
        <v>0.48</v>
      </c>
      <c r="K4088" t="s">
        <v>106</v>
      </c>
      <c r="L4088" t="s">
        <v>5582</v>
      </c>
      <c r="M4088" s="66" t="s">
        <v>6906</v>
      </c>
      <c r="O4088" t="str">
        <f t="shared" si="63"/>
        <v/>
      </c>
    </row>
    <row r="4089" spans="1:15" x14ac:dyDescent="0.25">
      <c r="A4089" t="s">
        <v>922</v>
      </c>
      <c r="C4089" t="s">
        <v>35</v>
      </c>
      <c r="D4089" s="29">
        <v>2</v>
      </c>
      <c r="E4089" s="29" t="s">
        <v>112</v>
      </c>
      <c r="F4089" t="s">
        <v>113</v>
      </c>
      <c r="G4089" s="29">
        <v>1</v>
      </c>
      <c r="H4089" s="29">
        <v>2</v>
      </c>
      <c r="I4089" s="68">
        <v>4</v>
      </c>
      <c r="K4089" t="s">
        <v>150</v>
      </c>
      <c r="L4089" t="s">
        <v>5583</v>
      </c>
      <c r="M4089" s="66"/>
      <c r="O4089" t="str">
        <f t="shared" si="63"/>
        <v/>
      </c>
    </row>
    <row r="4090" spans="1:15" x14ac:dyDescent="0.25">
      <c r="A4090" t="s">
        <v>922</v>
      </c>
      <c r="C4090" t="s">
        <v>46</v>
      </c>
      <c r="D4090" s="29">
        <v>64</v>
      </c>
      <c r="E4090" s="29" t="s">
        <v>111</v>
      </c>
      <c r="F4090" t="s">
        <v>105</v>
      </c>
      <c r="G4090" s="29">
        <v>1</v>
      </c>
      <c r="H4090" s="29">
        <v>1</v>
      </c>
      <c r="I4090" s="68">
        <v>0.32</v>
      </c>
      <c r="K4090" t="s">
        <v>150</v>
      </c>
      <c r="L4090" t="s">
        <v>5583</v>
      </c>
      <c r="M4090" s="66"/>
      <c r="O4090" t="str">
        <f t="shared" si="63"/>
        <v/>
      </c>
    </row>
    <row r="4091" spans="1:15" x14ac:dyDescent="0.25">
      <c r="A4091" t="s">
        <v>922</v>
      </c>
      <c r="C4091" t="s">
        <v>46</v>
      </c>
      <c r="D4091" s="29">
        <v>96</v>
      </c>
      <c r="E4091" s="29" t="s">
        <v>111</v>
      </c>
      <c r="F4091" t="s">
        <v>105</v>
      </c>
      <c r="G4091" s="29">
        <v>1</v>
      </c>
      <c r="H4091" s="29">
        <v>1</v>
      </c>
      <c r="I4091" s="68">
        <v>0.48</v>
      </c>
      <c r="K4091" t="s">
        <v>150</v>
      </c>
      <c r="L4091" t="s">
        <v>5583</v>
      </c>
      <c r="M4091" s="66"/>
      <c r="O4091" t="str">
        <f t="shared" si="63"/>
        <v/>
      </c>
    </row>
    <row r="4092" spans="1:15" x14ac:dyDescent="0.25">
      <c r="A4092" t="s">
        <v>922</v>
      </c>
      <c r="B4092" s="103">
        <v>21</v>
      </c>
      <c r="C4092" t="s">
        <v>77</v>
      </c>
      <c r="D4092" s="29">
        <v>2</v>
      </c>
      <c r="E4092" s="29" t="s">
        <v>114</v>
      </c>
      <c r="F4092" t="s">
        <v>113</v>
      </c>
      <c r="G4092" s="29">
        <v>1</v>
      </c>
      <c r="H4092" s="29">
        <v>2</v>
      </c>
      <c r="I4092" s="68">
        <v>4</v>
      </c>
      <c r="K4092" t="s">
        <v>150</v>
      </c>
      <c r="L4092" t="s">
        <v>5583</v>
      </c>
      <c r="M4092" s="66" t="s">
        <v>6906</v>
      </c>
      <c r="O4092" t="str">
        <f t="shared" si="63"/>
        <v/>
      </c>
    </row>
    <row r="4093" spans="1:15" x14ac:dyDescent="0.25">
      <c r="A4093" t="s">
        <v>1696</v>
      </c>
      <c r="B4093"/>
      <c r="C4093" t="s">
        <v>77</v>
      </c>
      <c r="D4093" s="29">
        <v>3</v>
      </c>
      <c r="E4093" s="29" t="s">
        <v>114</v>
      </c>
      <c r="F4093" t="s">
        <v>113</v>
      </c>
      <c r="G4093" s="29">
        <v>1</v>
      </c>
      <c r="H4093" s="29">
        <v>2</v>
      </c>
      <c r="I4093" s="68">
        <v>6</v>
      </c>
      <c r="K4093" t="s">
        <v>106</v>
      </c>
      <c r="L4093" t="s">
        <v>5584</v>
      </c>
      <c r="M4093" s="66" t="s">
        <v>6906</v>
      </c>
      <c r="O4093" t="str">
        <f t="shared" si="63"/>
        <v/>
      </c>
    </row>
    <row r="4094" spans="1:15" x14ac:dyDescent="0.25">
      <c r="A4094" t="s">
        <v>1696</v>
      </c>
      <c r="B4094"/>
      <c r="C4094" t="s">
        <v>47</v>
      </c>
      <c r="D4094" s="29">
        <v>64</v>
      </c>
      <c r="E4094" s="29" t="s">
        <v>109</v>
      </c>
      <c r="F4094" t="s">
        <v>105</v>
      </c>
      <c r="G4094" s="29">
        <v>1</v>
      </c>
      <c r="H4094" s="29">
        <v>1</v>
      </c>
      <c r="I4094" s="68">
        <v>0.32</v>
      </c>
      <c r="K4094" t="s">
        <v>106</v>
      </c>
      <c r="L4094" t="s">
        <v>5584</v>
      </c>
      <c r="M4094" s="66"/>
      <c r="O4094" t="str">
        <f t="shared" si="63"/>
        <v/>
      </c>
    </row>
    <row r="4095" spans="1:15" x14ac:dyDescent="0.25">
      <c r="A4095" t="s">
        <v>1696</v>
      </c>
      <c r="B4095"/>
      <c r="C4095" t="s">
        <v>35</v>
      </c>
      <c r="D4095" s="29">
        <v>3</v>
      </c>
      <c r="E4095" s="29" t="s">
        <v>112</v>
      </c>
      <c r="F4095" t="s">
        <v>113</v>
      </c>
      <c r="G4095" s="29">
        <v>1</v>
      </c>
      <c r="H4095" s="29">
        <v>2</v>
      </c>
      <c r="I4095" s="68">
        <v>6</v>
      </c>
      <c r="K4095" t="s">
        <v>106</v>
      </c>
      <c r="L4095" t="s">
        <v>5584</v>
      </c>
      <c r="M4095" s="66"/>
      <c r="O4095" t="str">
        <f t="shared" si="63"/>
        <v/>
      </c>
    </row>
    <row r="4096" spans="1:15" x14ac:dyDescent="0.25">
      <c r="A4096" t="s">
        <v>2317</v>
      </c>
      <c r="B4096"/>
      <c r="C4096" t="s">
        <v>77</v>
      </c>
      <c r="D4096" s="29">
        <v>4</v>
      </c>
      <c r="E4096" s="29" t="s">
        <v>114</v>
      </c>
      <c r="F4096" t="s">
        <v>113</v>
      </c>
      <c r="G4096" s="29">
        <v>1</v>
      </c>
      <c r="H4096" s="29">
        <v>1</v>
      </c>
      <c r="I4096" s="68">
        <v>4</v>
      </c>
      <c r="K4096" t="s">
        <v>106</v>
      </c>
      <c r="L4096" t="s">
        <v>5585</v>
      </c>
      <c r="M4096" s="66" t="s">
        <v>6906</v>
      </c>
      <c r="O4096" t="str">
        <f t="shared" si="63"/>
        <v/>
      </c>
    </row>
    <row r="4097" spans="1:15" x14ac:dyDescent="0.25">
      <c r="A4097" t="s">
        <v>2317</v>
      </c>
      <c r="B4097"/>
      <c r="C4097" t="s">
        <v>35</v>
      </c>
      <c r="D4097" s="29">
        <v>1</v>
      </c>
      <c r="E4097" s="29" t="s">
        <v>112</v>
      </c>
      <c r="F4097" t="s">
        <v>113</v>
      </c>
      <c r="G4097" s="29">
        <v>1</v>
      </c>
      <c r="H4097" s="29">
        <v>2</v>
      </c>
      <c r="I4097" s="68">
        <v>2</v>
      </c>
      <c r="K4097" t="s">
        <v>106</v>
      </c>
      <c r="L4097" t="s">
        <v>5585</v>
      </c>
      <c r="M4097" s="66"/>
      <c r="O4097" t="str">
        <f t="shared" si="63"/>
        <v/>
      </c>
    </row>
    <row r="4098" spans="1:15" x14ac:dyDescent="0.25">
      <c r="A4098" t="s">
        <v>2317</v>
      </c>
      <c r="B4098"/>
      <c r="C4098" t="s">
        <v>46</v>
      </c>
      <c r="D4098" s="29">
        <v>96</v>
      </c>
      <c r="E4098" s="29" t="s">
        <v>111</v>
      </c>
      <c r="F4098" t="s">
        <v>105</v>
      </c>
      <c r="G4098" s="29">
        <v>1</v>
      </c>
      <c r="H4098" s="29">
        <v>1</v>
      </c>
      <c r="I4098" s="68">
        <v>0.48</v>
      </c>
      <c r="K4098" t="s">
        <v>106</v>
      </c>
      <c r="L4098" t="s">
        <v>5585</v>
      </c>
      <c r="M4098" s="66"/>
      <c r="O4098" t="str">
        <f t="shared" si="63"/>
        <v/>
      </c>
    </row>
    <row r="4099" spans="1:15" x14ac:dyDescent="0.25">
      <c r="A4099" t="s">
        <v>493</v>
      </c>
      <c r="B4099"/>
      <c r="C4099" t="s">
        <v>35</v>
      </c>
      <c r="D4099" s="29">
        <v>96</v>
      </c>
      <c r="E4099" s="29" t="s">
        <v>108</v>
      </c>
      <c r="F4099" t="s">
        <v>105</v>
      </c>
      <c r="G4099" s="29">
        <v>1</v>
      </c>
      <c r="H4099" s="29">
        <v>1</v>
      </c>
      <c r="I4099" s="68">
        <v>0.48</v>
      </c>
      <c r="K4099" t="s">
        <v>106</v>
      </c>
      <c r="L4099" t="s">
        <v>5586</v>
      </c>
      <c r="M4099" s="66"/>
      <c r="O4099" t="str">
        <f t="shared" si="63"/>
        <v/>
      </c>
    </row>
    <row r="4100" spans="1:15" x14ac:dyDescent="0.25">
      <c r="A4100" t="s">
        <v>493</v>
      </c>
      <c r="B4100"/>
      <c r="C4100" t="s">
        <v>46</v>
      </c>
      <c r="D4100" s="29">
        <v>96</v>
      </c>
      <c r="E4100" s="29" t="s">
        <v>111</v>
      </c>
      <c r="F4100" t="s">
        <v>105</v>
      </c>
      <c r="G4100" s="29">
        <v>2</v>
      </c>
      <c r="H4100" s="29">
        <v>1</v>
      </c>
      <c r="I4100" s="68">
        <v>0.96</v>
      </c>
      <c r="K4100" t="s">
        <v>106</v>
      </c>
      <c r="L4100" t="s">
        <v>5586</v>
      </c>
      <c r="M4100" s="66"/>
      <c r="O4100" t="str">
        <f t="shared" si="63"/>
        <v/>
      </c>
    </row>
    <row r="4101" spans="1:15" x14ac:dyDescent="0.25">
      <c r="A4101" t="s">
        <v>493</v>
      </c>
      <c r="B4101"/>
      <c r="C4101" t="s">
        <v>77</v>
      </c>
      <c r="D4101" s="29">
        <v>64</v>
      </c>
      <c r="E4101" s="29" t="s">
        <v>104</v>
      </c>
      <c r="F4101" t="s">
        <v>105</v>
      </c>
      <c r="G4101" s="29">
        <v>1</v>
      </c>
      <c r="H4101" s="29">
        <v>1</v>
      </c>
      <c r="I4101" s="68">
        <v>0.32</v>
      </c>
      <c r="K4101" t="s">
        <v>106</v>
      </c>
      <c r="L4101" t="s">
        <v>5586</v>
      </c>
      <c r="M4101" s="66" t="s">
        <v>6906</v>
      </c>
      <c r="O4101" t="str">
        <f t="shared" si="63"/>
        <v/>
      </c>
    </row>
    <row r="4102" spans="1:15" x14ac:dyDescent="0.25">
      <c r="A4102" t="s">
        <v>127</v>
      </c>
      <c r="B4102"/>
      <c r="C4102" t="s">
        <v>35</v>
      </c>
      <c r="D4102" s="29">
        <v>96</v>
      </c>
      <c r="E4102" s="29" t="s">
        <v>108</v>
      </c>
      <c r="F4102" t="s">
        <v>105</v>
      </c>
      <c r="G4102" s="29">
        <v>1</v>
      </c>
      <c r="H4102" s="29">
        <v>1</v>
      </c>
      <c r="I4102" s="68">
        <v>0.48</v>
      </c>
      <c r="K4102" t="s">
        <v>106</v>
      </c>
      <c r="L4102" t="s">
        <v>4430</v>
      </c>
      <c r="M4102" s="66"/>
      <c r="O4102" t="str">
        <f t="shared" si="63"/>
        <v/>
      </c>
    </row>
    <row r="4103" spans="1:15" x14ac:dyDescent="0.25">
      <c r="A4103" t="s">
        <v>127</v>
      </c>
      <c r="B4103"/>
      <c r="C4103" t="s">
        <v>35</v>
      </c>
      <c r="D4103" s="29">
        <v>30</v>
      </c>
      <c r="E4103" s="29" t="s">
        <v>128</v>
      </c>
      <c r="F4103" t="s">
        <v>113</v>
      </c>
      <c r="G4103" s="29">
        <v>1</v>
      </c>
      <c r="H4103" s="29">
        <v>0</v>
      </c>
      <c r="I4103" s="68">
        <v>0</v>
      </c>
      <c r="K4103" t="s">
        <v>106</v>
      </c>
      <c r="L4103" t="s">
        <v>4430</v>
      </c>
      <c r="M4103" s="66"/>
      <c r="O4103" t="str">
        <f t="shared" si="63"/>
        <v/>
      </c>
    </row>
    <row r="4104" spans="1:15" x14ac:dyDescent="0.25">
      <c r="A4104" t="s">
        <v>127</v>
      </c>
      <c r="B4104"/>
      <c r="C4104" t="s">
        <v>77</v>
      </c>
      <c r="D4104" s="29">
        <v>1</v>
      </c>
      <c r="E4104" s="29" t="s">
        <v>114</v>
      </c>
      <c r="F4104" t="s">
        <v>113</v>
      </c>
      <c r="G4104" s="29">
        <v>1</v>
      </c>
      <c r="H4104" s="29">
        <v>1</v>
      </c>
      <c r="I4104" s="68">
        <v>1</v>
      </c>
      <c r="K4104" t="s">
        <v>106</v>
      </c>
      <c r="L4104" t="s">
        <v>4430</v>
      </c>
      <c r="M4104" s="66" t="s">
        <v>6906</v>
      </c>
      <c r="O4104" t="str">
        <f t="shared" si="63"/>
        <v/>
      </c>
    </row>
    <row r="4105" spans="1:15" x14ac:dyDescent="0.25">
      <c r="A4105" t="s">
        <v>424</v>
      </c>
      <c r="B4105"/>
      <c r="C4105" t="s">
        <v>35</v>
      </c>
      <c r="D4105" s="29">
        <v>1</v>
      </c>
      <c r="E4105" s="29" t="s">
        <v>112</v>
      </c>
      <c r="F4105" t="s">
        <v>113</v>
      </c>
      <c r="G4105" s="29">
        <v>1</v>
      </c>
      <c r="H4105" s="29">
        <v>1</v>
      </c>
      <c r="I4105" s="68">
        <v>1</v>
      </c>
      <c r="K4105" t="s">
        <v>106</v>
      </c>
      <c r="L4105" t="s">
        <v>5587</v>
      </c>
      <c r="M4105" s="66"/>
      <c r="O4105" t="str">
        <f t="shared" ref="O4105:O4168" si="64">TRIM(N4105)</f>
        <v/>
      </c>
    </row>
    <row r="4106" spans="1:15" x14ac:dyDescent="0.25">
      <c r="A4106" t="s">
        <v>424</v>
      </c>
      <c r="B4106"/>
      <c r="C4106" t="s">
        <v>77</v>
      </c>
      <c r="D4106" s="29">
        <v>2</v>
      </c>
      <c r="E4106" s="29" t="s">
        <v>114</v>
      </c>
      <c r="F4106" t="s">
        <v>113</v>
      </c>
      <c r="G4106" s="29">
        <v>1</v>
      </c>
      <c r="H4106" s="29">
        <v>1</v>
      </c>
      <c r="I4106" s="68">
        <v>2</v>
      </c>
      <c r="K4106" t="s">
        <v>106</v>
      </c>
      <c r="L4106" t="s">
        <v>5587</v>
      </c>
      <c r="M4106" s="66" t="s">
        <v>6906</v>
      </c>
      <c r="O4106" t="str">
        <f t="shared" si="64"/>
        <v/>
      </c>
    </row>
    <row r="4107" spans="1:15" x14ac:dyDescent="0.25">
      <c r="A4107" t="s">
        <v>435</v>
      </c>
      <c r="B4107"/>
      <c r="C4107" t="s">
        <v>47</v>
      </c>
      <c r="D4107" s="29">
        <v>1</v>
      </c>
      <c r="E4107" s="29" t="s">
        <v>126</v>
      </c>
      <c r="F4107" t="s">
        <v>113</v>
      </c>
      <c r="G4107" s="29">
        <v>1</v>
      </c>
      <c r="H4107" s="29">
        <v>1</v>
      </c>
      <c r="I4107" s="68">
        <v>1</v>
      </c>
      <c r="K4107" t="s">
        <v>106</v>
      </c>
      <c r="L4107" t="s">
        <v>5588</v>
      </c>
      <c r="M4107" s="66"/>
      <c r="O4107" t="str">
        <f t="shared" si="64"/>
        <v/>
      </c>
    </row>
    <row r="4108" spans="1:15" x14ac:dyDescent="0.25">
      <c r="A4108" t="s">
        <v>435</v>
      </c>
      <c r="B4108"/>
      <c r="C4108" t="s">
        <v>35</v>
      </c>
      <c r="D4108" s="29">
        <v>2</v>
      </c>
      <c r="E4108" s="29" t="s">
        <v>112</v>
      </c>
      <c r="F4108" t="s">
        <v>113</v>
      </c>
      <c r="G4108" s="29">
        <v>1</v>
      </c>
      <c r="H4108" s="29">
        <v>1</v>
      </c>
      <c r="I4108" s="68">
        <v>2</v>
      </c>
      <c r="K4108" t="s">
        <v>106</v>
      </c>
      <c r="L4108" t="s">
        <v>5588</v>
      </c>
      <c r="M4108" s="66"/>
      <c r="O4108" t="str">
        <f t="shared" si="64"/>
        <v/>
      </c>
    </row>
    <row r="4109" spans="1:15" x14ac:dyDescent="0.25">
      <c r="A4109" t="s">
        <v>435</v>
      </c>
      <c r="B4109"/>
      <c r="C4109" t="s">
        <v>77</v>
      </c>
      <c r="D4109" s="29">
        <v>4</v>
      </c>
      <c r="E4109" s="29" t="s">
        <v>114</v>
      </c>
      <c r="F4109" t="s">
        <v>113</v>
      </c>
      <c r="G4109" s="29">
        <v>1</v>
      </c>
      <c r="H4109" s="29">
        <v>1</v>
      </c>
      <c r="I4109" s="68">
        <v>4</v>
      </c>
      <c r="K4109" t="s">
        <v>106</v>
      </c>
      <c r="L4109" t="s">
        <v>5588</v>
      </c>
      <c r="M4109" s="66" t="s">
        <v>6906</v>
      </c>
      <c r="O4109" t="str">
        <f t="shared" si="64"/>
        <v/>
      </c>
    </row>
    <row r="4110" spans="1:15" x14ac:dyDescent="0.25">
      <c r="A4110" t="s">
        <v>2945</v>
      </c>
      <c r="B4110"/>
      <c r="C4110" t="s">
        <v>77</v>
      </c>
      <c r="D4110" s="29">
        <v>2</v>
      </c>
      <c r="E4110" s="29" t="s">
        <v>114</v>
      </c>
      <c r="F4110" t="s">
        <v>113</v>
      </c>
      <c r="G4110" s="29">
        <v>1</v>
      </c>
      <c r="H4110" s="29">
        <v>2</v>
      </c>
      <c r="I4110" s="68">
        <v>4</v>
      </c>
      <c r="K4110" t="s">
        <v>106</v>
      </c>
      <c r="L4110" t="s">
        <v>5589</v>
      </c>
      <c r="M4110" s="66" t="s">
        <v>6906</v>
      </c>
      <c r="O4110" t="str">
        <f t="shared" si="64"/>
        <v/>
      </c>
    </row>
    <row r="4111" spans="1:15" x14ac:dyDescent="0.25">
      <c r="A4111" t="s">
        <v>2945</v>
      </c>
      <c r="B4111"/>
      <c r="C4111" t="s">
        <v>35</v>
      </c>
      <c r="D4111" s="29">
        <v>5</v>
      </c>
      <c r="E4111" s="29" t="s">
        <v>112</v>
      </c>
      <c r="F4111" t="s">
        <v>113</v>
      </c>
      <c r="G4111" s="29">
        <v>1</v>
      </c>
      <c r="H4111" s="29">
        <v>2</v>
      </c>
      <c r="I4111" s="68">
        <v>10</v>
      </c>
      <c r="K4111" t="s">
        <v>106</v>
      </c>
      <c r="L4111" t="s">
        <v>5589</v>
      </c>
      <c r="M4111" s="66"/>
      <c r="O4111" t="str">
        <f t="shared" si="64"/>
        <v/>
      </c>
    </row>
    <row r="4112" spans="1:15" x14ac:dyDescent="0.25">
      <c r="A4112" t="s">
        <v>2945</v>
      </c>
      <c r="B4112"/>
      <c r="C4112" t="s">
        <v>47</v>
      </c>
      <c r="D4112" s="29">
        <v>1</v>
      </c>
      <c r="E4112" s="29" t="s">
        <v>126</v>
      </c>
      <c r="F4112" t="s">
        <v>113</v>
      </c>
      <c r="G4112" s="29">
        <v>1</v>
      </c>
      <c r="H4112" s="29">
        <v>1</v>
      </c>
      <c r="I4112" s="68">
        <v>1</v>
      </c>
      <c r="K4112" t="s">
        <v>106</v>
      </c>
      <c r="L4112" t="s">
        <v>5589</v>
      </c>
      <c r="M4112" s="66"/>
      <c r="O4112" t="str">
        <f t="shared" si="64"/>
        <v/>
      </c>
    </row>
    <row r="4113" spans="1:15" x14ac:dyDescent="0.25">
      <c r="A4113" t="s">
        <v>2945</v>
      </c>
      <c r="B4113"/>
      <c r="C4113" t="s">
        <v>35</v>
      </c>
      <c r="D4113" s="29">
        <v>5</v>
      </c>
      <c r="E4113" s="29" t="s">
        <v>112</v>
      </c>
      <c r="F4113" t="s">
        <v>113</v>
      </c>
      <c r="G4113" s="29">
        <v>1</v>
      </c>
      <c r="H4113" s="29">
        <v>2</v>
      </c>
      <c r="I4113" s="68">
        <v>10</v>
      </c>
      <c r="K4113" t="s">
        <v>106</v>
      </c>
      <c r="L4113" t="s">
        <v>5589</v>
      </c>
      <c r="M4113" s="66"/>
      <c r="O4113" t="str">
        <f t="shared" si="64"/>
        <v/>
      </c>
    </row>
    <row r="4114" spans="1:15" x14ac:dyDescent="0.25">
      <c r="A4114" t="s">
        <v>2945</v>
      </c>
      <c r="B4114"/>
      <c r="C4114" t="s">
        <v>46</v>
      </c>
      <c r="D4114" s="29">
        <v>96</v>
      </c>
      <c r="E4114" s="29" t="s">
        <v>111</v>
      </c>
      <c r="F4114" t="s">
        <v>105</v>
      </c>
      <c r="G4114" s="29">
        <v>4</v>
      </c>
      <c r="H4114" s="29">
        <v>1</v>
      </c>
      <c r="I4114" s="68">
        <v>1.92</v>
      </c>
      <c r="K4114" t="s">
        <v>106</v>
      </c>
      <c r="L4114" t="s">
        <v>5589</v>
      </c>
      <c r="M4114" s="66"/>
      <c r="O4114" t="str">
        <f t="shared" si="64"/>
        <v/>
      </c>
    </row>
    <row r="4115" spans="1:15" x14ac:dyDescent="0.25">
      <c r="A4115" t="s">
        <v>356</v>
      </c>
      <c r="B4115"/>
      <c r="C4115" t="s">
        <v>46</v>
      </c>
      <c r="D4115" s="29">
        <v>96</v>
      </c>
      <c r="E4115" s="29" t="s">
        <v>111</v>
      </c>
      <c r="F4115" t="s">
        <v>105</v>
      </c>
      <c r="G4115" s="29">
        <v>1</v>
      </c>
      <c r="H4115" s="29">
        <v>1</v>
      </c>
      <c r="I4115" s="68">
        <v>0.48</v>
      </c>
      <c r="K4115" t="s">
        <v>106</v>
      </c>
      <c r="L4115" t="s">
        <v>5590</v>
      </c>
      <c r="M4115" s="66"/>
      <c r="O4115" t="str">
        <f t="shared" si="64"/>
        <v/>
      </c>
    </row>
    <row r="4116" spans="1:15" x14ac:dyDescent="0.25">
      <c r="A4116" t="s">
        <v>356</v>
      </c>
      <c r="B4116"/>
      <c r="C4116" t="s">
        <v>35</v>
      </c>
      <c r="D4116" s="29">
        <v>96</v>
      </c>
      <c r="E4116" s="29" t="s">
        <v>108</v>
      </c>
      <c r="F4116" t="s">
        <v>105</v>
      </c>
      <c r="G4116" s="29">
        <v>1</v>
      </c>
      <c r="H4116" s="29">
        <v>1</v>
      </c>
      <c r="I4116" s="68">
        <v>0.48</v>
      </c>
      <c r="K4116" t="s">
        <v>106</v>
      </c>
      <c r="L4116" t="s">
        <v>5590</v>
      </c>
      <c r="M4116" s="66"/>
      <c r="O4116" t="str">
        <f t="shared" si="64"/>
        <v/>
      </c>
    </row>
    <row r="4117" spans="1:15" x14ac:dyDescent="0.25">
      <c r="A4117" t="s">
        <v>356</v>
      </c>
      <c r="B4117"/>
      <c r="C4117" t="s">
        <v>77</v>
      </c>
      <c r="D4117" s="29">
        <v>96</v>
      </c>
      <c r="E4117" s="29" t="s">
        <v>104</v>
      </c>
      <c r="F4117" t="s">
        <v>105</v>
      </c>
      <c r="G4117" s="29">
        <v>1</v>
      </c>
      <c r="H4117" s="29">
        <v>1</v>
      </c>
      <c r="I4117" s="68">
        <v>0.48</v>
      </c>
      <c r="K4117" t="s">
        <v>106</v>
      </c>
      <c r="L4117" t="s">
        <v>5590</v>
      </c>
      <c r="M4117" s="66" t="s">
        <v>6906</v>
      </c>
      <c r="O4117" t="str">
        <f t="shared" si="64"/>
        <v/>
      </c>
    </row>
    <row r="4118" spans="1:15" x14ac:dyDescent="0.25">
      <c r="A4118" t="s">
        <v>1811</v>
      </c>
      <c r="B4118"/>
      <c r="C4118" t="s">
        <v>77</v>
      </c>
      <c r="D4118" s="29">
        <v>1</v>
      </c>
      <c r="E4118" s="29" t="s">
        <v>114</v>
      </c>
      <c r="F4118" t="s">
        <v>113</v>
      </c>
      <c r="G4118" s="29">
        <v>1</v>
      </c>
      <c r="H4118" s="29">
        <v>1</v>
      </c>
      <c r="I4118" s="68">
        <v>1</v>
      </c>
      <c r="K4118" t="s">
        <v>106</v>
      </c>
      <c r="L4118" t="s">
        <v>5591</v>
      </c>
      <c r="M4118" s="66" t="s">
        <v>6906</v>
      </c>
      <c r="O4118" t="str">
        <f t="shared" si="64"/>
        <v/>
      </c>
    </row>
    <row r="4119" spans="1:15" x14ac:dyDescent="0.25">
      <c r="A4119" t="s">
        <v>1811</v>
      </c>
      <c r="B4119"/>
      <c r="C4119" t="s">
        <v>46</v>
      </c>
      <c r="D4119" s="29">
        <v>64</v>
      </c>
      <c r="E4119" s="29" t="s">
        <v>111</v>
      </c>
      <c r="F4119" t="s">
        <v>105</v>
      </c>
      <c r="G4119" s="29">
        <v>1</v>
      </c>
      <c r="H4119" s="29">
        <v>1</v>
      </c>
      <c r="I4119" s="68">
        <v>0.32</v>
      </c>
      <c r="K4119" t="s">
        <v>106</v>
      </c>
      <c r="L4119" t="s">
        <v>5591</v>
      </c>
      <c r="M4119" s="66"/>
      <c r="O4119" t="str">
        <f t="shared" si="64"/>
        <v/>
      </c>
    </row>
    <row r="4120" spans="1:15" x14ac:dyDescent="0.25">
      <c r="A4120" t="s">
        <v>1811</v>
      </c>
      <c r="B4120"/>
      <c r="C4120" t="s">
        <v>35</v>
      </c>
      <c r="D4120" s="29">
        <v>1</v>
      </c>
      <c r="E4120" s="29" t="s">
        <v>112</v>
      </c>
      <c r="F4120" t="s">
        <v>113</v>
      </c>
      <c r="G4120" s="29">
        <v>1</v>
      </c>
      <c r="H4120" s="29">
        <v>1</v>
      </c>
      <c r="I4120" s="68">
        <v>1</v>
      </c>
      <c r="K4120" t="s">
        <v>106</v>
      </c>
      <c r="L4120" t="s">
        <v>5591</v>
      </c>
      <c r="M4120" s="66"/>
      <c r="O4120" t="str">
        <f t="shared" si="64"/>
        <v/>
      </c>
    </row>
    <row r="4121" spans="1:15" x14ac:dyDescent="0.25">
      <c r="A4121" t="s">
        <v>2320</v>
      </c>
      <c r="B4121"/>
      <c r="C4121" t="s">
        <v>77</v>
      </c>
      <c r="D4121" s="29">
        <v>2</v>
      </c>
      <c r="E4121" s="29" t="s">
        <v>114</v>
      </c>
      <c r="F4121" t="s">
        <v>113</v>
      </c>
      <c r="G4121" s="29">
        <v>1</v>
      </c>
      <c r="H4121" s="29">
        <v>1</v>
      </c>
      <c r="I4121" s="68">
        <v>2</v>
      </c>
      <c r="K4121" t="s">
        <v>106</v>
      </c>
      <c r="L4121" t="s">
        <v>5592</v>
      </c>
      <c r="M4121" s="66" t="s">
        <v>6906</v>
      </c>
      <c r="O4121" t="str">
        <f t="shared" si="64"/>
        <v/>
      </c>
    </row>
    <row r="4122" spans="1:15" x14ac:dyDescent="0.25">
      <c r="A4122" t="s">
        <v>2320</v>
      </c>
      <c r="B4122"/>
      <c r="C4122" t="s">
        <v>35</v>
      </c>
      <c r="D4122" s="29">
        <v>4</v>
      </c>
      <c r="E4122" s="29" t="s">
        <v>112</v>
      </c>
      <c r="F4122" t="s">
        <v>113</v>
      </c>
      <c r="G4122" s="29">
        <v>1</v>
      </c>
      <c r="H4122" s="29">
        <v>1</v>
      </c>
      <c r="I4122" s="68">
        <v>4</v>
      </c>
      <c r="K4122" t="s">
        <v>106</v>
      </c>
      <c r="L4122" t="s">
        <v>5592</v>
      </c>
      <c r="M4122" s="66"/>
      <c r="O4122" t="str">
        <f t="shared" si="64"/>
        <v/>
      </c>
    </row>
    <row r="4123" spans="1:15" x14ac:dyDescent="0.25">
      <c r="A4123" t="s">
        <v>2320</v>
      </c>
      <c r="B4123"/>
      <c r="C4123" t="s">
        <v>47</v>
      </c>
      <c r="D4123" s="29">
        <v>64</v>
      </c>
      <c r="E4123" s="29" t="s">
        <v>109</v>
      </c>
      <c r="F4123" t="s">
        <v>105</v>
      </c>
      <c r="G4123" s="29">
        <v>1</v>
      </c>
      <c r="H4123" s="29">
        <v>1</v>
      </c>
      <c r="I4123" s="68">
        <v>0.32</v>
      </c>
      <c r="K4123" t="s">
        <v>106</v>
      </c>
      <c r="L4123" t="s">
        <v>5592</v>
      </c>
      <c r="M4123" s="66"/>
      <c r="O4123" t="str">
        <f t="shared" si="64"/>
        <v/>
      </c>
    </row>
    <row r="4124" spans="1:15" x14ac:dyDescent="0.25">
      <c r="A4124" t="s">
        <v>590</v>
      </c>
      <c r="B4124"/>
      <c r="C4124" t="s">
        <v>35</v>
      </c>
      <c r="D4124" s="29">
        <v>64</v>
      </c>
      <c r="E4124" s="29" t="s">
        <v>108</v>
      </c>
      <c r="F4124" t="s">
        <v>105</v>
      </c>
      <c r="G4124" s="29">
        <v>1</v>
      </c>
      <c r="H4124" s="29">
        <v>1</v>
      </c>
      <c r="I4124" s="68">
        <v>0.32</v>
      </c>
      <c r="K4124" t="s">
        <v>106</v>
      </c>
      <c r="L4124" t="s">
        <v>5593</v>
      </c>
      <c r="M4124" s="66"/>
      <c r="O4124" t="str">
        <f t="shared" si="64"/>
        <v/>
      </c>
    </row>
    <row r="4125" spans="1:15" x14ac:dyDescent="0.25">
      <c r="A4125" t="s">
        <v>590</v>
      </c>
      <c r="B4125"/>
      <c r="C4125" t="s">
        <v>77</v>
      </c>
      <c r="D4125" s="29">
        <v>4</v>
      </c>
      <c r="E4125" s="29" t="s">
        <v>114</v>
      </c>
      <c r="F4125" t="s">
        <v>113</v>
      </c>
      <c r="G4125" s="29">
        <v>1</v>
      </c>
      <c r="H4125" s="29">
        <v>1</v>
      </c>
      <c r="I4125" s="68">
        <v>4</v>
      </c>
      <c r="K4125" t="s">
        <v>106</v>
      </c>
      <c r="L4125" t="s">
        <v>5593</v>
      </c>
      <c r="M4125" s="66" t="s">
        <v>6906</v>
      </c>
      <c r="O4125" t="str">
        <f t="shared" si="64"/>
        <v/>
      </c>
    </row>
    <row r="4126" spans="1:15" x14ac:dyDescent="0.25">
      <c r="A4126" t="s">
        <v>3211</v>
      </c>
      <c r="B4126" s="103">
        <v>340</v>
      </c>
      <c r="C4126" t="s">
        <v>77</v>
      </c>
      <c r="D4126" s="29">
        <v>4</v>
      </c>
      <c r="E4126" s="29" t="s">
        <v>114</v>
      </c>
      <c r="F4126" t="s">
        <v>113</v>
      </c>
      <c r="G4126" s="29">
        <v>13</v>
      </c>
      <c r="H4126" s="29">
        <v>2</v>
      </c>
      <c r="I4126" s="68">
        <v>104</v>
      </c>
      <c r="K4126" t="s">
        <v>150</v>
      </c>
      <c r="L4126" t="s">
        <v>5594</v>
      </c>
      <c r="M4126" s="66" t="s">
        <v>6906</v>
      </c>
      <c r="O4126" t="str">
        <f t="shared" si="64"/>
        <v/>
      </c>
    </row>
    <row r="4127" spans="1:15" x14ac:dyDescent="0.25">
      <c r="A4127" t="s">
        <v>3211</v>
      </c>
      <c r="B4127" s="103">
        <v>340</v>
      </c>
      <c r="C4127" t="s">
        <v>77</v>
      </c>
      <c r="D4127" s="29">
        <v>4</v>
      </c>
      <c r="E4127" s="29" t="s">
        <v>114</v>
      </c>
      <c r="F4127" t="s">
        <v>113</v>
      </c>
      <c r="G4127" s="29">
        <v>1</v>
      </c>
      <c r="H4127" s="29">
        <v>1</v>
      </c>
      <c r="I4127" s="68">
        <v>4</v>
      </c>
      <c r="K4127" t="s">
        <v>150</v>
      </c>
      <c r="L4127" t="s">
        <v>5594</v>
      </c>
      <c r="M4127" s="66" t="s">
        <v>6906</v>
      </c>
      <c r="O4127" t="str">
        <f t="shared" si="64"/>
        <v/>
      </c>
    </row>
    <row r="4128" spans="1:15" x14ac:dyDescent="0.25">
      <c r="A4128" t="s">
        <v>3211</v>
      </c>
      <c r="B4128" s="103">
        <v>340</v>
      </c>
      <c r="C4128" t="s">
        <v>77</v>
      </c>
      <c r="D4128" s="29">
        <v>4</v>
      </c>
      <c r="E4128" s="29" t="s">
        <v>114</v>
      </c>
      <c r="F4128" t="s">
        <v>113</v>
      </c>
      <c r="G4128" s="29">
        <v>1</v>
      </c>
      <c r="H4128" s="29">
        <v>1</v>
      </c>
      <c r="I4128" s="68">
        <v>4</v>
      </c>
      <c r="K4128" t="s">
        <v>150</v>
      </c>
      <c r="L4128" t="s">
        <v>5594</v>
      </c>
      <c r="M4128" s="66" t="s">
        <v>6906</v>
      </c>
      <c r="O4128" t="str">
        <f t="shared" si="64"/>
        <v/>
      </c>
    </row>
    <row r="4129" spans="1:15" x14ac:dyDescent="0.25">
      <c r="A4129" t="s">
        <v>3211</v>
      </c>
      <c r="B4129" s="103">
        <v>340</v>
      </c>
      <c r="C4129" t="s">
        <v>35</v>
      </c>
      <c r="D4129" s="29">
        <v>96</v>
      </c>
      <c r="E4129" s="29" t="s">
        <v>108</v>
      </c>
      <c r="F4129" t="s">
        <v>105</v>
      </c>
      <c r="G4129" s="29">
        <v>17</v>
      </c>
      <c r="H4129" s="29">
        <v>2</v>
      </c>
      <c r="I4129" s="68">
        <v>16.32</v>
      </c>
      <c r="K4129" t="s">
        <v>150</v>
      </c>
      <c r="L4129" t="s">
        <v>5594</v>
      </c>
      <c r="M4129" s="66"/>
      <c r="O4129" t="str">
        <f t="shared" si="64"/>
        <v/>
      </c>
    </row>
    <row r="4130" spans="1:15" x14ac:dyDescent="0.25">
      <c r="A4130" t="s">
        <v>3211</v>
      </c>
      <c r="B4130" s="103">
        <v>340</v>
      </c>
      <c r="C4130" t="s">
        <v>35</v>
      </c>
      <c r="D4130" s="29">
        <v>2</v>
      </c>
      <c r="E4130" s="29" t="s">
        <v>112</v>
      </c>
      <c r="F4130" t="s">
        <v>113</v>
      </c>
      <c r="G4130" s="29">
        <v>3</v>
      </c>
      <c r="H4130" s="29">
        <v>2</v>
      </c>
      <c r="I4130" s="68">
        <v>12</v>
      </c>
      <c r="K4130" t="s">
        <v>150</v>
      </c>
      <c r="L4130" t="s">
        <v>5594</v>
      </c>
      <c r="M4130" s="66"/>
      <c r="O4130" t="str">
        <f t="shared" si="64"/>
        <v/>
      </c>
    </row>
    <row r="4131" spans="1:15" x14ac:dyDescent="0.25">
      <c r="A4131" t="s">
        <v>3211</v>
      </c>
      <c r="B4131" s="103">
        <v>340</v>
      </c>
      <c r="C4131" t="s">
        <v>35</v>
      </c>
      <c r="D4131" s="29">
        <v>4</v>
      </c>
      <c r="E4131" s="29" t="s">
        <v>112</v>
      </c>
      <c r="F4131" t="s">
        <v>113</v>
      </c>
      <c r="G4131" s="29">
        <v>1</v>
      </c>
      <c r="H4131" s="29">
        <v>2</v>
      </c>
      <c r="I4131" s="68">
        <v>8</v>
      </c>
      <c r="K4131" t="s">
        <v>150</v>
      </c>
      <c r="L4131" t="s">
        <v>5594</v>
      </c>
      <c r="M4131" s="66"/>
      <c r="O4131" t="str">
        <f t="shared" si="64"/>
        <v/>
      </c>
    </row>
    <row r="4132" spans="1:15" x14ac:dyDescent="0.25">
      <c r="A4132" t="s">
        <v>3211</v>
      </c>
      <c r="B4132" s="103">
        <v>340</v>
      </c>
      <c r="C4132" t="s">
        <v>46</v>
      </c>
      <c r="D4132" s="29">
        <v>64</v>
      </c>
      <c r="E4132" s="29" t="s">
        <v>111</v>
      </c>
      <c r="F4132" t="s">
        <v>105</v>
      </c>
      <c r="G4132" s="29">
        <v>7</v>
      </c>
      <c r="H4132" s="29">
        <v>1</v>
      </c>
      <c r="I4132" s="68">
        <v>2.2400000000000002</v>
      </c>
      <c r="K4132" t="s">
        <v>150</v>
      </c>
      <c r="L4132" t="s">
        <v>5594</v>
      </c>
      <c r="M4132" s="66"/>
      <c r="O4132" t="str">
        <f t="shared" si="64"/>
        <v/>
      </c>
    </row>
    <row r="4133" spans="1:15" x14ac:dyDescent="0.25">
      <c r="A4133" t="s">
        <v>2177</v>
      </c>
      <c r="B4133"/>
      <c r="C4133" t="s">
        <v>77</v>
      </c>
      <c r="D4133" s="29">
        <v>3</v>
      </c>
      <c r="E4133" s="29" t="s">
        <v>114</v>
      </c>
      <c r="F4133" t="s">
        <v>113</v>
      </c>
      <c r="G4133" s="29">
        <v>1</v>
      </c>
      <c r="H4133" s="29">
        <v>1</v>
      </c>
      <c r="I4133" s="68">
        <v>3</v>
      </c>
      <c r="K4133" t="s">
        <v>106</v>
      </c>
      <c r="L4133" t="s">
        <v>4254</v>
      </c>
      <c r="M4133" s="66" t="s">
        <v>6920</v>
      </c>
      <c r="O4133" t="str">
        <f t="shared" si="64"/>
        <v/>
      </c>
    </row>
    <row r="4134" spans="1:15" x14ac:dyDescent="0.25">
      <c r="A4134" t="s">
        <v>2177</v>
      </c>
      <c r="B4134"/>
      <c r="C4134" t="s">
        <v>35</v>
      </c>
      <c r="D4134" s="29">
        <v>2</v>
      </c>
      <c r="E4134" s="29" t="s">
        <v>112</v>
      </c>
      <c r="F4134" t="s">
        <v>113</v>
      </c>
      <c r="G4134" s="29">
        <v>1</v>
      </c>
      <c r="H4134" s="29">
        <v>2</v>
      </c>
      <c r="I4134" s="68">
        <v>4</v>
      </c>
      <c r="K4134" t="s">
        <v>106</v>
      </c>
      <c r="L4134" t="s">
        <v>4254</v>
      </c>
      <c r="M4134" s="66"/>
      <c r="O4134" t="str">
        <f t="shared" si="64"/>
        <v/>
      </c>
    </row>
    <row r="4135" spans="1:15" x14ac:dyDescent="0.25">
      <c r="A4135" t="s">
        <v>2177</v>
      </c>
      <c r="B4135"/>
      <c r="C4135" t="s">
        <v>46</v>
      </c>
      <c r="D4135" s="29">
        <v>96</v>
      </c>
      <c r="E4135" s="29" t="s">
        <v>111</v>
      </c>
      <c r="F4135" t="s">
        <v>105</v>
      </c>
      <c r="G4135" s="29">
        <v>1</v>
      </c>
      <c r="H4135" s="29">
        <v>1</v>
      </c>
      <c r="I4135" s="68">
        <v>0.48</v>
      </c>
      <c r="K4135" t="s">
        <v>106</v>
      </c>
      <c r="L4135" t="s">
        <v>4254</v>
      </c>
      <c r="M4135" s="66"/>
      <c r="O4135" t="str">
        <f t="shared" si="64"/>
        <v/>
      </c>
    </row>
    <row r="4136" spans="1:15" x14ac:dyDescent="0.25">
      <c r="A4136" t="s">
        <v>2078</v>
      </c>
      <c r="B4136" s="103">
        <v>16</v>
      </c>
      <c r="C4136" t="s">
        <v>77</v>
      </c>
      <c r="D4136" s="29">
        <v>2</v>
      </c>
      <c r="E4136" s="29" t="s">
        <v>114</v>
      </c>
      <c r="F4136" t="s">
        <v>113</v>
      </c>
      <c r="G4136" s="29">
        <v>1</v>
      </c>
      <c r="H4136" s="29">
        <v>3</v>
      </c>
      <c r="I4136" s="68">
        <v>6</v>
      </c>
      <c r="K4136" t="s">
        <v>150</v>
      </c>
      <c r="L4136" t="s">
        <v>5595</v>
      </c>
      <c r="M4136" s="66" t="s">
        <v>6906</v>
      </c>
      <c r="O4136" t="str">
        <f t="shared" si="64"/>
        <v/>
      </c>
    </row>
    <row r="4137" spans="1:15" x14ac:dyDescent="0.25">
      <c r="A4137" t="s">
        <v>2078</v>
      </c>
      <c r="C4137" t="s">
        <v>35</v>
      </c>
      <c r="D4137" s="29">
        <v>4</v>
      </c>
      <c r="E4137" s="29" t="s">
        <v>112</v>
      </c>
      <c r="F4137" t="s">
        <v>113</v>
      </c>
      <c r="G4137" s="29">
        <v>1</v>
      </c>
      <c r="H4137" s="29">
        <v>1</v>
      </c>
      <c r="I4137" s="68">
        <v>4</v>
      </c>
      <c r="K4137" t="s">
        <v>150</v>
      </c>
      <c r="L4137" t="s">
        <v>5595</v>
      </c>
      <c r="M4137" s="66"/>
      <c r="O4137" t="str">
        <f t="shared" si="64"/>
        <v/>
      </c>
    </row>
    <row r="4138" spans="1:15" x14ac:dyDescent="0.25">
      <c r="A4138" t="s">
        <v>2078</v>
      </c>
      <c r="C4138" t="s">
        <v>46</v>
      </c>
      <c r="D4138" s="29">
        <v>64</v>
      </c>
      <c r="E4138" s="29" t="s">
        <v>111</v>
      </c>
      <c r="F4138" t="s">
        <v>105</v>
      </c>
      <c r="G4138" s="29">
        <v>5</v>
      </c>
      <c r="H4138" s="29">
        <v>1</v>
      </c>
      <c r="I4138" s="68">
        <v>1.6</v>
      </c>
      <c r="K4138" t="s">
        <v>150</v>
      </c>
      <c r="L4138" t="s">
        <v>5595</v>
      </c>
      <c r="M4138" s="66"/>
      <c r="O4138" t="str">
        <f t="shared" si="64"/>
        <v/>
      </c>
    </row>
    <row r="4139" spans="1:15" x14ac:dyDescent="0.25">
      <c r="A4139" t="s">
        <v>3046</v>
      </c>
      <c r="B4139"/>
      <c r="C4139" t="s">
        <v>77</v>
      </c>
      <c r="D4139" s="29">
        <v>2</v>
      </c>
      <c r="E4139" s="29" t="s">
        <v>114</v>
      </c>
      <c r="F4139" t="s">
        <v>113</v>
      </c>
      <c r="G4139" s="29">
        <v>1</v>
      </c>
      <c r="H4139" s="29">
        <v>1</v>
      </c>
      <c r="I4139" s="68">
        <v>2</v>
      </c>
      <c r="K4139" t="s">
        <v>106</v>
      </c>
      <c r="L4139" t="s">
        <v>5596</v>
      </c>
      <c r="M4139" s="66" t="s">
        <v>6906</v>
      </c>
      <c r="O4139" t="str">
        <f t="shared" si="64"/>
        <v/>
      </c>
    </row>
    <row r="4140" spans="1:15" x14ac:dyDescent="0.25">
      <c r="A4140" t="s">
        <v>3046</v>
      </c>
      <c r="B4140"/>
      <c r="C4140" t="s">
        <v>35</v>
      </c>
      <c r="D4140" s="29">
        <v>2</v>
      </c>
      <c r="E4140" s="29" t="s">
        <v>112</v>
      </c>
      <c r="F4140" t="s">
        <v>113</v>
      </c>
      <c r="G4140" s="29">
        <v>1</v>
      </c>
      <c r="H4140" s="29">
        <v>1</v>
      </c>
      <c r="I4140" s="68">
        <v>2</v>
      </c>
      <c r="K4140" t="s">
        <v>106</v>
      </c>
      <c r="L4140" t="s">
        <v>5596</v>
      </c>
      <c r="M4140" s="66"/>
      <c r="O4140" t="str">
        <f t="shared" si="64"/>
        <v/>
      </c>
    </row>
    <row r="4141" spans="1:15" x14ac:dyDescent="0.25">
      <c r="A4141" t="s">
        <v>3046</v>
      </c>
      <c r="B4141"/>
      <c r="C4141" t="s">
        <v>46</v>
      </c>
      <c r="D4141" s="29">
        <v>96</v>
      </c>
      <c r="E4141" s="29" t="s">
        <v>111</v>
      </c>
      <c r="F4141" t="s">
        <v>105</v>
      </c>
      <c r="G4141" s="29">
        <v>3</v>
      </c>
      <c r="H4141" s="29">
        <v>1</v>
      </c>
      <c r="I4141" s="68">
        <v>1.44</v>
      </c>
      <c r="K4141" t="s">
        <v>106</v>
      </c>
      <c r="L4141" t="s">
        <v>5596</v>
      </c>
      <c r="M4141" s="66"/>
      <c r="O4141" t="str">
        <f t="shared" si="64"/>
        <v/>
      </c>
    </row>
    <row r="4142" spans="1:15" x14ac:dyDescent="0.25">
      <c r="A4142" t="s">
        <v>676</v>
      </c>
      <c r="B4142"/>
      <c r="C4142" t="s">
        <v>35</v>
      </c>
      <c r="D4142" s="29">
        <v>2</v>
      </c>
      <c r="E4142" s="29" t="s">
        <v>112</v>
      </c>
      <c r="F4142" t="s">
        <v>113</v>
      </c>
      <c r="G4142" s="29">
        <v>1</v>
      </c>
      <c r="H4142" s="29">
        <v>1</v>
      </c>
      <c r="I4142" s="68">
        <v>2</v>
      </c>
      <c r="K4142" t="s">
        <v>106</v>
      </c>
      <c r="L4142" t="s">
        <v>5597</v>
      </c>
      <c r="M4142" s="66"/>
      <c r="O4142" t="str">
        <f t="shared" si="64"/>
        <v/>
      </c>
    </row>
    <row r="4143" spans="1:15" x14ac:dyDescent="0.25">
      <c r="A4143" t="s">
        <v>676</v>
      </c>
      <c r="B4143"/>
      <c r="C4143" t="s">
        <v>46</v>
      </c>
      <c r="D4143" s="29">
        <v>96</v>
      </c>
      <c r="E4143" s="29" t="s">
        <v>111</v>
      </c>
      <c r="F4143" t="s">
        <v>105</v>
      </c>
      <c r="G4143" s="29">
        <v>4</v>
      </c>
      <c r="H4143" s="29">
        <v>1</v>
      </c>
      <c r="I4143" s="68">
        <v>1.92</v>
      </c>
      <c r="K4143" t="s">
        <v>106</v>
      </c>
      <c r="L4143" t="s">
        <v>5597</v>
      </c>
      <c r="M4143" s="66"/>
      <c r="O4143" t="str">
        <f t="shared" si="64"/>
        <v/>
      </c>
    </row>
    <row r="4144" spans="1:15" x14ac:dyDescent="0.25">
      <c r="A4144" t="s">
        <v>676</v>
      </c>
      <c r="B4144"/>
      <c r="C4144" t="s">
        <v>77</v>
      </c>
      <c r="D4144" s="29">
        <v>3</v>
      </c>
      <c r="E4144" s="29" t="s">
        <v>114</v>
      </c>
      <c r="F4144" t="s">
        <v>113</v>
      </c>
      <c r="G4144" s="29">
        <v>1</v>
      </c>
      <c r="H4144" s="29">
        <v>1</v>
      </c>
      <c r="I4144" s="68">
        <v>3</v>
      </c>
      <c r="K4144" t="s">
        <v>106</v>
      </c>
      <c r="L4144" t="s">
        <v>5597</v>
      </c>
      <c r="M4144" s="66" t="s">
        <v>6906</v>
      </c>
      <c r="O4144" t="str">
        <f t="shared" si="64"/>
        <v/>
      </c>
    </row>
    <row r="4145" spans="1:15" x14ac:dyDescent="0.25">
      <c r="A4145" t="s">
        <v>1454</v>
      </c>
      <c r="B4145"/>
      <c r="C4145" t="s">
        <v>47</v>
      </c>
      <c r="D4145" s="29">
        <v>2</v>
      </c>
      <c r="E4145" s="29" t="s">
        <v>126</v>
      </c>
      <c r="F4145" t="s">
        <v>113</v>
      </c>
      <c r="G4145" s="29">
        <v>2</v>
      </c>
      <c r="H4145" s="29">
        <v>2</v>
      </c>
      <c r="I4145" s="68">
        <v>8</v>
      </c>
      <c r="K4145" t="s">
        <v>106</v>
      </c>
      <c r="L4145" t="s">
        <v>5598</v>
      </c>
      <c r="M4145" s="66"/>
      <c r="O4145" t="str">
        <f t="shared" si="64"/>
        <v/>
      </c>
    </row>
    <row r="4146" spans="1:15" x14ac:dyDescent="0.25">
      <c r="A4146" t="s">
        <v>1454</v>
      </c>
      <c r="B4146"/>
      <c r="C4146" t="s">
        <v>35</v>
      </c>
      <c r="D4146" s="29">
        <v>6</v>
      </c>
      <c r="E4146" s="29" t="s">
        <v>112</v>
      </c>
      <c r="F4146" t="s">
        <v>113</v>
      </c>
      <c r="G4146" s="29">
        <v>1</v>
      </c>
      <c r="H4146" s="29">
        <v>1</v>
      </c>
      <c r="I4146" s="68">
        <v>6</v>
      </c>
      <c r="K4146" t="s">
        <v>106</v>
      </c>
      <c r="L4146" t="s">
        <v>5598</v>
      </c>
      <c r="M4146" s="66"/>
      <c r="O4146" t="str">
        <f t="shared" si="64"/>
        <v/>
      </c>
    </row>
    <row r="4147" spans="1:15" x14ac:dyDescent="0.25">
      <c r="A4147" t="s">
        <v>1454</v>
      </c>
      <c r="B4147"/>
      <c r="C4147" t="s">
        <v>46</v>
      </c>
      <c r="D4147" s="29">
        <v>96</v>
      </c>
      <c r="E4147" s="29" t="s">
        <v>111</v>
      </c>
      <c r="F4147" t="s">
        <v>105</v>
      </c>
      <c r="G4147" s="29">
        <v>3</v>
      </c>
      <c r="H4147" s="29">
        <v>1</v>
      </c>
      <c r="I4147" s="68">
        <v>1.44</v>
      </c>
      <c r="K4147" t="s">
        <v>106</v>
      </c>
      <c r="L4147" t="s">
        <v>5598</v>
      </c>
      <c r="M4147" s="66"/>
      <c r="O4147" t="str">
        <f t="shared" si="64"/>
        <v/>
      </c>
    </row>
    <row r="4148" spans="1:15" x14ac:dyDescent="0.25">
      <c r="A4148" t="s">
        <v>1454</v>
      </c>
      <c r="B4148"/>
      <c r="C4148" t="s">
        <v>77</v>
      </c>
      <c r="D4148" s="29">
        <v>4</v>
      </c>
      <c r="E4148" s="29" t="s">
        <v>114</v>
      </c>
      <c r="F4148" t="s">
        <v>113</v>
      </c>
      <c r="G4148" s="29">
        <v>1</v>
      </c>
      <c r="H4148" s="29">
        <v>2</v>
      </c>
      <c r="I4148" s="68">
        <v>8</v>
      </c>
      <c r="K4148" t="s">
        <v>106</v>
      </c>
      <c r="L4148" t="s">
        <v>5598</v>
      </c>
      <c r="M4148" s="66" t="s">
        <v>6906</v>
      </c>
      <c r="O4148" t="str">
        <f t="shared" si="64"/>
        <v/>
      </c>
    </row>
    <row r="4149" spans="1:15" x14ac:dyDescent="0.25">
      <c r="A4149" t="s">
        <v>3159</v>
      </c>
      <c r="B4149" s="103">
        <v>22</v>
      </c>
      <c r="C4149" t="s">
        <v>77</v>
      </c>
      <c r="D4149" s="29">
        <v>2</v>
      </c>
      <c r="E4149" s="29" t="s">
        <v>114</v>
      </c>
      <c r="F4149" t="s">
        <v>113</v>
      </c>
      <c r="G4149" s="29">
        <v>1</v>
      </c>
      <c r="H4149" s="29">
        <v>3</v>
      </c>
      <c r="I4149" s="68">
        <v>6</v>
      </c>
      <c r="K4149" t="s">
        <v>150</v>
      </c>
      <c r="L4149" t="s">
        <v>5599</v>
      </c>
      <c r="M4149" s="66" t="s">
        <v>6906</v>
      </c>
      <c r="O4149" t="str">
        <f t="shared" si="64"/>
        <v/>
      </c>
    </row>
    <row r="4150" spans="1:15" x14ac:dyDescent="0.25">
      <c r="A4150" t="s">
        <v>3159</v>
      </c>
      <c r="B4150" s="103">
        <v>22</v>
      </c>
      <c r="C4150" t="s">
        <v>35</v>
      </c>
      <c r="D4150" s="29">
        <v>2</v>
      </c>
      <c r="E4150" s="29" t="s">
        <v>112</v>
      </c>
      <c r="F4150" t="s">
        <v>113</v>
      </c>
      <c r="G4150" s="29">
        <v>1</v>
      </c>
      <c r="H4150" s="29">
        <v>3</v>
      </c>
      <c r="I4150" s="68">
        <v>6</v>
      </c>
      <c r="K4150" t="s">
        <v>150</v>
      </c>
      <c r="L4150" t="s">
        <v>5599</v>
      </c>
      <c r="M4150" s="66"/>
      <c r="O4150" t="str">
        <f t="shared" si="64"/>
        <v/>
      </c>
    </row>
    <row r="4151" spans="1:15" x14ac:dyDescent="0.25">
      <c r="A4151" t="s">
        <v>3159</v>
      </c>
      <c r="B4151" s="103">
        <v>22</v>
      </c>
      <c r="C4151" t="s">
        <v>46</v>
      </c>
      <c r="D4151" s="29">
        <v>64</v>
      </c>
      <c r="E4151" s="29" t="s">
        <v>111</v>
      </c>
      <c r="F4151" t="s">
        <v>105</v>
      </c>
      <c r="G4151" s="29">
        <v>2</v>
      </c>
      <c r="H4151" s="29">
        <v>1</v>
      </c>
      <c r="I4151" s="68">
        <v>0.64</v>
      </c>
      <c r="K4151" t="s">
        <v>150</v>
      </c>
      <c r="L4151" t="s">
        <v>5599</v>
      </c>
      <c r="M4151" s="66"/>
      <c r="O4151" t="str">
        <f t="shared" si="64"/>
        <v/>
      </c>
    </row>
    <row r="4152" spans="1:15" x14ac:dyDescent="0.25">
      <c r="A4152" t="s">
        <v>652</v>
      </c>
      <c r="B4152"/>
      <c r="C4152" t="s">
        <v>35</v>
      </c>
      <c r="D4152" s="29">
        <v>96</v>
      </c>
      <c r="E4152" s="29" t="s">
        <v>108</v>
      </c>
      <c r="F4152" t="s">
        <v>105</v>
      </c>
      <c r="G4152" s="29">
        <v>2</v>
      </c>
      <c r="H4152" s="29">
        <v>1</v>
      </c>
      <c r="I4152" s="68">
        <v>0.96</v>
      </c>
      <c r="K4152" t="s">
        <v>106</v>
      </c>
      <c r="L4152" t="s">
        <v>5600</v>
      </c>
      <c r="M4152" s="66"/>
      <c r="O4152" t="str">
        <f t="shared" si="64"/>
        <v/>
      </c>
    </row>
    <row r="4153" spans="1:15" x14ac:dyDescent="0.25">
      <c r="A4153" t="s">
        <v>652</v>
      </c>
      <c r="B4153"/>
      <c r="C4153" t="s">
        <v>46</v>
      </c>
      <c r="D4153" s="29">
        <v>96</v>
      </c>
      <c r="E4153" s="29" t="s">
        <v>111</v>
      </c>
      <c r="F4153" t="s">
        <v>105</v>
      </c>
      <c r="G4153" s="29">
        <v>2</v>
      </c>
      <c r="H4153" s="29">
        <v>1</v>
      </c>
      <c r="I4153" s="68">
        <v>0.96</v>
      </c>
      <c r="K4153" t="s">
        <v>106</v>
      </c>
      <c r="L4153" t="s">
        <v>5600</v>
      </c>
      <c r="M4153" s="66"/>
      <c r="O4153" t="str">
        <f t="shared" si="64"/>
        <v/>
      </c>
    </row>
    <row r="4154" spans="1:15" x14ac:dyDescent="0.25">
      <c r="A4154" t="s">
        <v>652</v>
      </c>
      <c r="B4154"/>
      <c r="C4154" t="s">
        <v>77</v>
      </c>
      <c r="D4154" s="29">
        <v>96</v>
      </c>
      <c r="E4154" s="29" t="s">
        <v>104</v>
      </c>
      <c r="F4154" t="s">
        <v>105</v>
      </c>
      <c r="G4154" s="29">
        <v>1</v>
      </c>
      <c r="H4154" s="29">
        <v>1</v>
      </c>
      <c r="I4154" s="68">
        <v>0.48</v>
      </c>
      <c r="K4154" t="s">
        <v>106</v>
      </c>
      <c r="L4154" t="s">
        <v>5600</v>
      </c>
      <c r="M4154" s="66" t="s">
        <v>6906</v>
      </c>
      <c r="O4154" t="str">
        <f t="shared" si="64"/>
        <v/>
      </c>
    </row>
    <row r="4155" spans="1:15" x14ac:dyDescent="0.25">
      <c r="A4155" t="s">
        <v>1753</v>
      </c>
      <c r="B4155"/>
      <c r="C4155" t="s">
        <v>77</v>
      </c>
      <c r="D4155" s="29">
        <v>5</v>
      </c>
      <c r="E4155" s="29" t="s">
        <v>114</v>
      </c>
      <c r="F4155" t="s">
        <v>113</v>
      </c>
      <c r="G4155" s="29">
        <v>1</v>
      </c>
      <c r="H4155" s="29">
        <v>1</v>
      </c>
      <c r="I4155" s="68">
        <v>5</v>
      </c>
      <c r="K4155" t="s">
        <v>106</v>
      </c>
      <c r="L4155" t="s">
        <v>5601</v>
      </c>
      <c r="M4155" s="66" t="s">
        <v>6906</v>
      </c>
      <c r="O4155" t="str">
        <f t="shared" si="64"/>
        <v/>
      </c>
    </row>
    <row r="4156" spans="1:15" x14ac:dyDescent="0.25">
      <c r="A4156" t="s">
        <v>1753</v>
      </c>
      <c r="B4156"/>
      <c r="C4156" t="s">
        <v>35</v>
      </c>
      <c r="D4156" s="29">
        <v>5</v>
      </c>
      <c r="E4156" s="29" t="s">
        <v>112</v>
      </c>
      <c r="F4156" t="s">
        <v>113</v>
      </c>
      <c r="G4156" s="29">
        <v>1</v>
      </c>
      <c r="H4156" s="29">
        <v>1</v>
      </c>
      <c r="I4156" s="68">
        <v>5</v>
      </c>
      <c r="K4156" t="s">
        <v>106</v>
      </c>
      <c r="L4156" t="s">
        <v>5601</v>
      </c>
      <c r="M4156" s="66"/>
      <c r="O4156" t="str">
        <f t="shared" si="64"/>
        <v/>
      </c>
    </row>
    <row r="4157" spans="1:15" x14ac:dyDescent="0.25">
      <c r="A4157" t="s">
        <v>1753</v>
      </c>
      <c r="B4157"/>
      <c r="C4157" t="s">
        <v>47</v>
      </c>
      <c r="D4157" s="29">
        <v>2</v>
      </c>
      <c r="E4157" s="29" t="s">
        <v>126</v>
      </c>
      <c r="F4157" t="s">
        <v>113</v>
      </c>
      <c r="G4157" s="29">
        <v>1</v>
      </c>
      <c r="H4157" s="29">
        <v>1</v>
      </c>
      <c r="I4157" s="68">
        <v>2</v>
      </c>
      <c r="K4157" t="s">
        <v>106</v>
      </c>
      <c r="L4157" t="s">
        <v>5601</v>
      </c>
      <c r="M4157" s="66"/>
      <c r="O4157" t="str">
        <f t="shared" si="64"/>
        <v/>
      </c>
    </row>
    <row r="4158" spans="1:15" x14ac:dyDescent="0.25">
      <c r="A4158" t="s">
        <v>1444</v>
      </c>
      <c r="B4158"/>
      <c r="C4158" t="s">
        <v>35</v>
      </c>
      <c r="D4158" s="29">
        <v>4</v>
      </c>
      <c r="E4158" s="29" t="s">
        <v>112</v>
      </c>
      <c r="F4158" t="s">
        <v>113</v>
      </c>
      <c r="G4158" s="29">
        <v>1</v>
      </c>
      <c r="H4158" s="29">
        <v>1</v>
      </c>
      <c r="I4158" s="68">
        <v>4</v>
      </c>
      <c r="K4158" t="s">
        <v>106</v>
      </c>
      <c r="L4158" t="s">
        <v>5602</v>
      </c>
      <c r="M4158" s="66"/>
      <c r="O4158" t="str">
        <f t="shared" si="64"/>
        <v/>
      </c>
    </row>
    <row r="4159" spans="1:15" x14ac:dyDescent="0.25">
      <c r="A4159" t="s">
        <v>1444</v>
      </c>
      <c r="B4159"/>
      <c r="C4159" t="s">
        <v>35</v>
      </c>
      <c r="D4159" s="29">
        <v>2</v>
      </c>
      <c r="E4159" s="29" t="s">
        <v>112</v>
      </c>
      <c r="F4159" t="s">
        <v>113</v>
      </c>
      <c r="G4159" s="29">
        <v>1</v>
      </c>
      <c r="H4159" s="29">
        <v>1</v>
      </c>
      <c r="I4159" s="68">
        <v>2</v>
      </c>
      <c r="K4159" t="s">
        <v>106</v>
      </c>
      <c r="L4159" t="s">
        <v>5602</v>
      </c>
      <c r="M4159" s="66"/>
      <c r="O4159" t="str">
        <f t="shared" si="64"/>
        <v/>
      </c>
    </row>
    <row r="4160" spans="1:15" x14ac:dyDescent="0.25">
      <c r="A4160" t="s">
        <v>1444</v>
      </c>
      <c r="B4160"/>
      <c r="C4160" t="s">
        <v>77</v>
      </c>
      <c r="D4160" s="29">
        <v>2</v>
      </c>
      <c r="E4160" s="29" t="s">
        <v>114</v>
      </c>
      <c r="F4160" t="s">
        <v>113</v>
      </c>
      <c r="G4160" s="29">
        <v>1</v>
      </c>
      <c r="H4160" s="29">
        <v>1</v>
      </c>
      <c r="I4160" s="68">
        <v>2</v>
      </c>
      <c r="K4160" t="s">
        <v>106</v>
      </c>
      <c r="L4160" t="s">
        <v>5602</v>
      </c>
      <c r="M4160" s="66" t="s">
        <v>6906</v>
      </c>
      <c r="O4160" t="str">
        <f t="shared" si="64"/>
        <v/>
      </c>
    </row>
    <row r="4161" spans="1:15" x14ac:dyDescent="0.25">
      <c r="A4161" t="s">
        <v>1405</v>
      </c>
      <c r="B4161"/>
      <c r="C4161" t="s">
        <v>47</v>
      </c>
      <c r="D4161" s="29">
        <v>2</v>
      </c>
      <c r="E4161" s="29" t="s">
        <v>126</v>
      </c>
      <c r="F4161" t="s">
        <v>113</v>
      </c>
      <c r="G4161" s="29">
        <v>1</v>
      </c>
      <c r="H4161" s="29">
        <v>1</v>
      </c>
      <c r="I4161" s="68">
        <v>2</v>
      </c>
      <c r="K4161" t="s">
        <v>106</v>
      </c>
      <c r="L4161" t="s">
        <v>5603</v>
      </c>
      <c r="M4161" s="66"/>
      <c r="O4161" t="str">
        <f t="shared" si="64"/>
        <v/>
      </c>
    </row>
    <row r="4162" spans="1:15" x14ac:dyDescent="0.25">
      <c r="A4162" t="s">
        <v>1405</v>
      </c>
      <c r="B4162"/>
      <c r="C4162" t="s">
        <v>35</v>
      </c>
      <c r="D4162" s="29">
        <v>3</v>
      </c>
      <c r="E4162" s="29" t="s">
        <v>112</v>
      </c>
      <c r="F4162" t="s">
        <v>113</v>
      </c>
      <c r="G4162" s="29">
        <v>1</v>
      </c>
      <c r="H4162" s="29">
        <v>5</v>
      </c>
      <c r="I4162" s="68">
        <v>15</v>
      </c>
      <c r="K4162" t="s">
        <v>106</v>
      </c>
      <c r="L4162" t="s">
        <v>5603</v>
      </c>
      <c r="M4162" s="66"/>
      <c r="O4162" t="str">
        <f t="shared" si="64"/>
        <v/>
      </c>
    </row>
    <row r="4163" spans="1:15" x14ac:dyDescent="0.25">
      <c r="A4163" t="s">
        <v>1405</v>
      </c>
      <c r="B4163"/>
      <c r="C4163" t="s">
        <v>35</v>
      </c>
      <c r="D4163" s="29">
        <v>4</v>
      </c>
      <c r="E4163" s="29" t="s">
        <v>112</v>
      </c>
      <c r="F4163" t="s">
        <v>113</v>
      </c>
      <c r="G4163" s="29">
        <v>1</v>
      </c>
      <c r="H4163" s="29">
        <v>2</v>
      </c>
      <c r="I4163" s="68">
        <v>8</v>
      </c>
      <c r="K4163" t="s">
        <v>106</v>
      </c>
      <c r="L4163" t="s">
        <v>5603</v>
      </c>
      <c r="M4163" s="66"/>
      <c r="O4163" t="str">
        <f t="shared" si="64"/>
        <v/>
      </c>
    </row>
    <row r="4164" spans="1:15" x14ac:dyDescent="0.25">
      <c r="A4164" t="s">
        <v>1405</v>
      </c>
      <c r="B4164"/>
      <c r="C4164" t="s">
        <v>77</v>
      </c>
      <c r="D4164" s="29">
        <v>8</v>
      </c>
      <c r="E4164" s="29" t="s">
        <v>114</v>
      </c>
      <c r="F4164" t="s">
        <v>113</v>
      </c>
      <c r="G4164" s="29">
        <v>1</v>
      </c>
      <c r="H4164" s="29">
        <v>1</v>
      </c>
      <c r="I4164" s="68">
        <v>8</v>
      </c>
      <c r="K4164" t="s">
        <v>106</v>
      </c>
      <c r="L4164" t="s">
        <v>5603</v>
      </c>
      <c r="M4164" s="66" t="s">
        <v>6906</v>
      </c>
      <c r="O4164" t="str">
        <f t="shared" si="64"/>
        <v/>
      </c>
    </row>
    <row r="4165" spans="1:15" x14ac:dyDescent="0.25">
      <c r="A4165" t="s">
        <v>3047</v>
      </c>
      <c r="B4165"/>
      <c r="C4165" t="s">
        <v>77</v>
      </c>
      <c r="D4165" s="29">
        <v>2</v>
      </c>
      <c r="E4165" s="29" t="s">
        <v>114</v>
      </c>
      <c r="F4165" t="s">
        <v>113</v>
      </c>
      <c r="G4165" s="29">
        <v>1</v>
      </c>
      <c r="H4165" s="29">
        <v>2</v>
      </c>
      <c r="I4165" s="68">
        <v>4</v>
      </c>
      <c r="K4165" t="s">
        <v>106</v>
      </c>
      <c r="L4165" t="s">
        <v>5604</v>
      </c>
      <c r="M4165" s="66" t="s">
        <v>6906</v>
      </c>
      <c r="O4165" t="str">
        <f t="shared" si="64"/>
        <v/>
      </c>
    </row>
    <row r="4166" spans="1:15" x14ac:dyDescent="0.25">
      <c r="A4166" t="s">
        <v>3047</v>
      </c>
      <c r="B4166"/>
      <c r="C4166" t="s">
        <v>35</v>
      </c>
      <c r="D4166" s="29">
        <v>1</v>
      </c>
      <c r="E4166" s="29" t="s">
        <v>112</v>
      </c>
      <c r="F4166" t="s">
        <v>113</v>
      </c>
      <c r="G4166" s="29">
        <v>1</v>
      </c>
      <c r="H4166" s="29">
        <v>2</v>
      </c>
      <c r="I4166" s="68">
        <v>2</v>
      </c>
      <c r="K4166" t="s">
        <v>106</v>
      </c>
      <c r="L4166" t="s">
        <v>5604</v>
      </c>
      <c r="M4166" s="66"/>
      <c r="O4166" t="str">
        <f t="shared" si="64"/>
        <v/>
      </c>
    </row>
    <row r="4167" spans="1:15" x14ac:dyDescent="0.25">
      <c r="A4167" t="s">
        <v>3047</v>
      </c>
      <c r="B4167"/>
      <c r="C4167" t="s">
        <v>46</v>
      </c>
      <c r="D4167" s="29">
        <v>64</v>
      </c>
      <c r="E4167" s="29" t="s">
        <v>111</v>
      </c>
      <c r="F4167" t="s">
        <v>105</v>
      </c>
      <c r="G4167" s="29">
        <v>1</v>
      </c>
      <c r="H4167" s="29">
        <v>1</v>
      </c>
      <c r="I4167" s="68">
        <v>0.32</v>
      </c>
      <c r="K4167" t="s">
        <v>106</v>
      </c>
      <c r="L4167" t="s">
        <v>5604</v>
      </c>
      <c r="M4167" s="66"/>
      <c r="O4167" t="str">
        <f t="shared" si="64"/>
        <v/>
      </c>
    </row>
    <row r="4168" spans="1:15" x14ac:dyDescent="0.25">
      <c r="A4168" t="s">
        <v>713</v>
      </c>
      <c r="C4168" t="s">
        <v>35</v>
      </c>
      <c r="D4168" s="29">
        <v>3</v>
      </c>
      <c r="E4168" s="29" t="s">
        <v>112</v>
      </c>
      <c r="F4168" t="s">
        <v>113</v>
      </c>
      <c r="G4168" s="29">
        <v>1</v>
      </c>
      <c r="H4168" s="29">
        <v>2</v>
      </c>
      <c r="I4168" s="68">
        <v>6</v>
      </c>
      <c r="K4168" t="s">
        <v>150</v>
      </c>
      <c r="L4168" t="s">
        <v>5605</v>
      </c>
      <c r="M4168" s="66"/>
      <c r="O4168" t="str">
        <f t="shared" si="64"/>
        <v/>
      </c>
    </row>
    <row r="4169" spans="1:15" x14ac:dyDescent="0.25">
      <c r="A4169" t="s">
        <v>713</v>
      </c>
      <c r="C4169" t="s">
        <v>46</v>
      </c>
      <c r="D4169" s="29">
        <v>34</v>
      </c>
      <c r="E4169" s="29" t="s">
        <v>111</v>
      </c>
      <c r="F4169" t="s">
        <v>105</v>
      </c>
      <c r="G4169" s="29">
        <v>1</v>
      </c>
      <c r="H4169" s="29">
        <v>1</v>
      </c>
      <c r="I4169" s="68">
        <v>0.17</v>
      </c>
      <c r="K4169" t="s">
        <v>150</v>
      </c>
      <c r="L4169" t="s">
        <v>5605</v>
      </c>
      <c r="M4169" s="66"/>
      <c r="O4169" t="str">
        <f t="shared" ref="O4169:O4232" si="65">TRIM(N4169)</f>
        <v/>
      </c>
    </row>
    <row r="4170" spans="1:15" x14ac:dyDescent="0.25">
      <c r="A4170" t="s">
        <v>713</v>
      </c>
      <c r="B4170" s="103">
        <v>30</v>
      </c>
      <c r="C4170" t="s">
        <v>77</v>
      </c>
      <c r="D4170" s="29">
        <v>4</v>
      </c>
      <c r="E4170" s="29" t="s">
        <v>114</v>
      </c>
      <c r="F4170" t="s">
        <v>113</v>
      </c>
      <c r="G4170" s="29">
        <v>1</v>
      </c>
      <c r="H4170" s="29">
        <v>2</v>
      </c>
      <c r="I4170" s="68">
        <v>8</v>
      </c>
      <c r="K4170" t="s">
        <v>150</v>
      </c>
      <c r="L4170" t="s">
        <v>5605</v>
      </c>
      <c r="M4170" s="66" t="s">
        <v>6906</v>
      </c>
      <c r="O4170" t="str">
        <f t="shared" si="65"/>
        <v/>
      </c>
    </row>
    <row r="4171" spans="1:15" x14ac:dyDescent="0.25">
      <c r="A4171" t="s">
        <v>1724</v>
      </c>
      <c r="B4171"/>
      <c r="C4171" t="s">
        <v>77</v>
      </c>
      <c r="D4171" s="29">
        <v>3</v>
      </c>
      <c r="E4171" s="29" t="s">
        <v>114</v>
      </c>
      <c r="F4171" t="s">
        <v>113</v>
      </c>
      <c r="G4171" s="29">
        <v>1</v>
      </c>
      <c r="H4171" s="29">
        <v>1</v>
      </c>
      <c r="I4171" s="68">
        <v>3</v>
      </c>
      <c r="K4171" t="s">
        <v>106</v>
      </c>
      <c r="L4171" t="s">
        <v>4247</v>
      </c>
      <c r="M4171" s="66" t="s">
        <v>6920</v>
      </c>
      <c r="O4171" t="str">
        <f t="shared" si="65"/>
        <v/>
      </c>
    </row>
    <row r="4172" spans="1:15" x14ac:dyDescent="0.25">
      <c r="A4172" t="s">
        <v>1724</v>
      </c>
      <c r="B4172"/>
      <c r="C4172" t="s">
        <v>35</v>
      </c>
      <c r="D4172" s="29">
        <v>1</v>
      </c>
      <c r="E4172" s="29" t="s">
        <v>112</v>
      </c>
      <c r="F4172" t="s">
        <v>113</v>
      </c>
      <c r="G4172" s="29">
        <v>1</v>
      </c>
      <c r="H4172" s="29">
        <v>1</v>
      </c>
      <c r="I4172" s="68">
        <v>1</v>
      </c>
      <c r="K4172" t="s">
        <v>106</v>
      </c>
      <c r="L4172" t="s">
        <v>4247</v>
      </c>
      <c r="M4172" s="66"/>
      <c r="O4172" t="str">
        <f t="shared" si="65"/>
        <v/>
      </c>
    </row>
    <row r="4173" spans="1:15" x14ac:dyDescent="0.25">
      <c r="A4173" t="s">
        <v>693</v>
      </c>
      <c r="B4173"/>
      <c r="C4173" t="s">
        <v>35</v>
      </c>
      <c r="D4173" s="29">
        <v>2</v>
      </c>
      <c r="E4173" s="29" t="s">
        <v>112</v>
      </c>
      <c r="F4173" t="s">
        <v>113</v>
      </c>
      <c r="G4173" s="29">
        <v>1</v>
      </c>
      <c r="H4173" s="29">
        <v>1</v>
      </c>
      <c r="I4173" s="68">
        <v>2</v>
      </c>
      <c r="K4173" t="s">
        <v>106</v>
      </c>
      <c r="L4173" t="s">
        <v>5606</v>
      </c>
      <c r="M4173" s="66"/>
      <c r="O4173" t="str">
        <f t="shared" si="65"/>
        <v/>
      </c>
    </row>
    <row r="4174" spans="1:15" x14ac:dyDescent="0.25">
      <c r="A4174" t="s">
        <v>693</v>
      </c>
      <c r="B4174"/>
      <c r="C4174" t="s">
        <v>46</v>
      </c>
      <c r="D4174" s="29">
        <v>96</v>
      </c>
      <c r="E4174" s="29" t="s">
        <v>111</v>
      </c>
      <c r="F4174" t="s">
        <v>105</v>
      </c>
      <c r="G4174" s="29">
        <v>5</v>
      </c>
      <c r="H4174" s="29">
        <v>1</v>
      </c>
      <c r="I4174" s="68">
        <v>2.4</v>
      </c>
      <c r="K4174" t="s">
        <v>106</v>
      </c>
      <c r="L4174" t="s">
        <v>5606</v>
      </c>
      <c r="M4174" s="66"/>
      <c r="O4174" t="str">
        <f t="shared" si="65"/>
        <v/>
      </c>
    </row>
    <row r="4175" spans="1:15" x14ac:dyDescent="0.25">
      <c r="A4175" t="s">
        <v>693</v>
      </c>
      <c r="B4175"/>
      <c r="C4175" t="s">
        <v>77</v>
      </c>
      <c r="D4175" s="29">
        <v>6</v>
      </c>
      <c r="E4175" s="29" t="s">
        <v>114</v>
      </c>
      <c r="F4175" t="s">
        <v>113</v>
      </c>
      <c r="G4175" s="29">
        <v>1</v>
      </c>
      <c r="H4175" s="29">
        <v>1</v>
      </c>
      <c r="I4175" s="68">
        <v>6</v>
      </c>
      <c r="K4175" t="s">
        <v>106</v>
      </c>
      <c r="L4175" t="s">
        <v>5606</v>
      </c>
      <c r="M4175" s="66" t="s">
        <v>6906</v>
      </c>
      <c r="O4175" t="str">
        <f t="shared" si="65"/>
        <v/>
      </c>
    </row>
    <row r="4176" spans="1:15" x14ac:dyDescent="0.25">
      <c r="A4176" t="s">
        <v>1162</v>
      </c>
      <c r="B4176"/>
      <c r="C4176" t="s">
        <v>35</v>
      </c>
      <c r="D4176" s="29">
        <v>2</v>
      </c>
      <c r="E4176" s="29" t="s">
        <v>112</v>
      </c>
      <c r="F4176" t="s">
        <v>113</v>
      </c>
      <c r="G4176" s="29">
        <v>1</v>
      </c>
      <c r="H4176" s="29">
        <v>1</v>
      </c>
      <c r="I4176" s="68">
        <v>2</v>
      </c>
      <c r="K4176" t="s">
        <v>106</v>
      </c>
      <c r="L4176" t="s">
        <v>5607</v>
      </c>
      <c r="M4176" s="66"/>
      <c r="O4176" t="str">
        <f t="shared" si="65"/>
        <v/>
      </c>
    </row>
    <row r="4177" spans="1:15" x14ac:dyDescent="0.25">
      <c r="A4177" t="s">
        <v>1162</v>
      </c>
      <c r="B4177"/>
      <c r="C4177" t="s">
        <v>46</v>
      </c>
      <c r="D4177" s="29">
        <v>96</v>
      </c>
      <c r="E4177" s="29" t="s">
        <v>111</v>
      </c>
      <c r="F4177" t="s">
        <v>105</v>
      </c>
      <c r="G4177" s="29">
        <v>1</v>
      </c>
      <c r="H4177" s="29">
        <v>1</v>
      </c>
      <c r="I4177" s="68">
        <v>0.48</v>
      </c>
      <c r="K4177" t="s">
        <v>106</v>
      </c>
      <c r="L4177" t="s">
        <v>5607</v>
      </c>
      <c r="M4177" s="66"/>
      <c r="O4177" t="str">
        <f t="shared" si="65"/>
        <v/>
      </c>
    </row>
    <row r="4178" spans="1:15" x14ac:dyDescent="0.25">
      <c r="A4178" t="s">
        <v>1162</v>
      </c>
      <c r="B4178"/>
      <c r="C4178" t="s">
        <v>77</v>
      </c>
      <c r="D4178" s="29">
        <v>2</v>
      </c>
      <c r="E4178" s="29" t="s">
        <v>114</v>
      </c>
      <c r="F4178" t="s">
        <v>113</v>
      </c>
      <c r="G4178" s="29">
        <v>1</v>
      </c>
      <c r="H4178" s="29">
        <v>2</v>
      </c>
      <c r="I4178" s="68">
        <v>4</v>
      </c>
      <c r="K4178" t="s">
        <v>106</v>
      </c>
      <c r="L4178" t="s">
        <v>5607</v>
      </c>
      <c r="M4178" s="66" t="s">
        <v>6906</v>
      </c>
      <c r="O4178" t="str">
        <f t="shared" si="65"/>
        <v/>
      </c>
    </row>
    <row r="4179" spans="1:15" x14ac:dyDescent="0.25">
      <c r="A4179" t="s">
        <v>727</v>
      </c>
      <c r="C4179" t="s">
        <v>35</v>
      </c>
      <c r="D4179" s="29">
        <v>2</v>
      </c>
      <c r="E4179" s="29" t="s">
        <v>112</v>
      </c>
      <c r="F4179" t="s">
        <v>113</v>
      </c>
      <c r="G4179" s="29">
        <v>2</v>
      </c>
      <c r="H4179" s="29">
        <v>1</v>
      </c>
      <c r="I4179" s="68">
        <v>4</v>
      </c>
      <c r="K4179" t="s">
        <v>150</v>
      </c>
      <c r="L4179" t="s">
        <v>5608</v>
      </c>
      <c r="M4179" s="66"/>
      <c r="O4179" t="str">
        <f t="shared" si="65"/>
        <v/>
      </c>
    </row>
    <row r="4180" spans="1:15" x14ac:dyDescent="0.25">
      <c r="A4180" t="s">
        <v>727</v>
      </c>
      <c r="C4180" t="s">
        <v>46</v>
      </c>
      <c r="D4180" s="29">
        <v>96</v>
      </c>
      <c r="E4180" s="29" t="s">
        <v>111</v>
      </c>
      <c r="F4180" t="s">
        <v>105</v>
      </c>
      <c r="G4180" s="29">
        <v>2</v>
      </c>
      <c r="H4180" s="29">
        <v>1</v>
      </c>
      <c r="I4180" s="68">
        <v>0.96</v>
      </c>
      <c r="K4180" t="s">
        <v>150</v>
      </c>
      <c r="L4180" t="s">
        <v>5608</v>
      </c>
      <c r="M4180" s="66"/>
      <c r="O4180" t="str">
        <f t="shared" si="65"/>
        <v/>
      </c>
    </row>
    <row r="4181" spans="1:15" x14ac:dyDescent="0.25">
      <c r="A4181" t="s">
        <v>727</v>
      </c>
      <c r="B4181" s="103">
        <v>25</v>
      </c>
      <c r="C4181" t="s">
        <v>77</v>
      </c>
      <c r="D4181" s="29">
        <v>2</v>
      </c>
      <c r="E4181" s="29" t="s">
        <v>114</v>
      </c>
      <c r="F4181" t="s">
        <v>113</v>
      </c>
      <c r="G4181" s="29">
        <v>2</v>
      </c>
      <c r="H4181" s="29">
        <v>1</v>
      </c>
      <c r="I4181" s="68">
        <v>4</v>
      </c>
      <c r="K4181" t="s">
        <v>150</v>
      </c>
      <c r="L4181" t="s">
        <v>5608</v>
      </c>
      <c r="M4181" s="66" t="s">
        <v>6906</v>
      </c>
      <c r="O4181" t="str">
        <f t="shared" si="65"/>
        <v/>
      </c>
    </row>
    <row r="4182" spans="1:15" x14ac:dyDescent="0.25">
      <c r="A4182" t="s">
        <v>743</v>
      </c>
      <c r="B4182"/>
      <c r="C4182" t="s">
        <v>46</v>
      </c>
      <c r="D4182" s="29">
        <v>96</v>
      </c>
      <c r="E4182" s="29" t="s">
        <v>111</v>
      </c>
      <c r="F4182" t="s">
        <v>105</v>
      </c>
      <c r="G4182" s="29">
        <v>1</v>
      </c>
      <c r="H4182" s="29">
        <v>1</v>
      </c>
      <c r="I4182" s="68">
        <v>0.48</v>
      </c>
      <c r="K4182" t="s">
        <v>106</v>
      </c>
      <c r="L4182" t="s">
        <v>5609</v>
      </c>
      <c r="M4182" s="66"/>
      <c r="O4182" t="str">
        <f t="shared" si="65"/>
        <v/>
      </c>
    </row>
    <row r="4183" spans="1:15" x14ac:dyDescent="0.25">
      <c r="A4183" t="s">
        <v>1661</v>
      </c>
      <c r="B4183"/>
      <c r="C4183" t="s">
        <v>77</v>
      </c>
      <c r="D4183" s="29">
        <v>96</v>
      </c>
      <c r="E4183" s="29" t="s">
        <v>104</v>
      </c>
      <c r="F4183" t="s">
        <v>105</v>
      </c>
      <c r="G4183" s="29">
        <v>1</v>
      </c>
      <c r="H4183" s="29">
        <v>1</v>
      </c>
      <c r="I4183" s="68">
        <v>0.48</v>
      </c>
      <c r="K4183" t="s">
        <v>106</v>
      </c>
      <c r="L4183" t="s">
        <v>3960</v>
      </c>
      <c r="M4183" s="66" t="s">
        <v>6920</v>
      </c>
      <c r="O4183" t="str">
        <f t="shared" si="65"/>
        <v/>
      </c>
    </row>
    <row r="4184" spans="1:15" x14ac:dyDescent="0.25">
      <c r="A4184" t="s">
        <v>1661</v>
      </c>
      <c r="B4184"/>
      <c r="C4184" t="s">
        <v>35</v>
      </c>
      <c r="D4184" s="29">
        <v>64</v>
      </c>
      <c r="E4184" s="29" t="s">
        <v>108</v>
      </c>
      <c r="F4184" t="s">
        <v>105</v>
      </c>
      <c r="G4184" s="29">
        <v>1</v>
      </c>
      <c r="H4184" s="29">
        <v>1</v>
      </c>
      <c r="I4184" s="68">
        <v>0.32</v>
      </c>
      <c r="K4184" t="s">
        <v>106</v>
      </c>
      <c r="L4184" t="s">
        <v>3960</v>
      </c>
      <c r="M4184" s="66"/>
      <c r="O4184" t="str">
        <f t="shared" si="65"/>
        <v/>
      </c>
    </row>
    <row r="4185" spans="1:15" x14ac:dyDescent="0.25">
      <c r="A4185" t="s">
        <v>989</v>
      </c>
      <c r="B4185"/>
      <c r="C4185" t="s">
        <v>77</v>
      </c>
      <c r="D4185" s="29">
        <v>34</v>
      </c>
      <c r="E4185" s="29" t="s">
        <v>104</v>
      </c>
      <c r="F4185" t="s">
        <v>105</v>
      </c>
      <c r="G4185" s="29">
        <v>5</v>
      </c>
      <c r="H4185" s="29">
        <v>1</v>
      </c>
      <c r="I4185" s="68">
        <v>0.85000000000000009</v>
      </c>
      <c r="K4185" t="s">
        <v>106</v>
      </c>
      <c r="L4185" t="s">
        <v>5610</v>
      </c>
      <c r="M4185" s="66" t="s">
        <v>6906</v>
      </c>
      <c r="O4185" t="str">
        <f t="shared" si="65"/>
        <v/>
      </c>
    </row>
    <row r="4186" spans="1:15" x14ac:dyDescent="0.25">
      <c r="A4186" t="s">
        <v>2962</v>
      </c>
      <c r="B4186"/>
      <c r="C4186" t="s">
        <v>77</v>
      </c>
      <c r="D4186" s="29">
        <v>3</v>
      </c>
      <c r="E4186" s="29" t="s">
        <v>114</v>
      </c>
      <c r="F4186" t="s">
        <v>113</v>
      </c>
      <c r="G4186" s="29">
        <v>1</v>
      </c>
      <c r="H4186" s="29">
        <v>2</v>
      </c>
      <c r="I4186" s="68">
        <v>6</v>
      </c>
      <c r="K4186" t="s">
        <v>106</v>
      </c>
      <c r="L4186" t="s">
        <v>4185</v>
      </c>
      <c r="M4186" s="66" t="s">
        <v>6920</v>
      </c>
      <c r="O4186" t="str">
        <f t="shared" si="65"/>
        <v/>
      </c>
    </row>
    <row r="4187" spans="1:15" x14ac:dyDescent="0.25">
      <c r="A4187" t="s">
        <v>2962</v>
      </c>
      <c r="B4187"/>
      <c r="C4187" t="s">
        <v>35</v>
      </c>
      <c r="D4187" s="29">
        <v>3</v>
      </c>
      <c r="E4187" s="29" t="s">
        <v>112</v>
      </c>
      <c r="F4187" t="s">
        <v>113</v>
      </c>
      <c r="G4187" s="29">
        <v>1</v>
      </c>
      <c r="H4187" s="29">
        <v>3</v>
      </c>
      <c r="I4187" s="68">
        <v>9</v>
      </c>
      <c r="K4187" t="s">
        <v>106</v>
      </c>
      <c r="L4187" t="s">
        <v>4185</v>
      </c>
      <c r="M4187" s="66"/>
      <c r="O4187" t="str">
        <f t="shared" si="65"/>
        <v/>
      </c>
    </row>
    <row r="4188" spans="1:15" x14ac:dyDescent="0.25">
      <c r="A4188" t="s">
        <v>1710</v>
      </c>
      <c r="B4188"/>
      <c r="C4188" t="s">
        <v>77</v>
      </c>
      <c r="D4188" s="29">
        <v>4</v>
      </c>
      <c r="E4188" s="29" t="s">
        <v>114</v>
      </c>
      <c r="F4188" t="s">
        <v>113</v>
      </c>
      <c r="G4188" s="29">
        <v>1</v>
      </c>
      <c r="H4188" s="29">
        <v>1</v>
      </c>
      <c r="I4188" s="68">
        <v>4</v>
      </c>
      <c r="K4188" t="s">
        <v>106</v>
      </c>
      <c r="L4188" t="s">
        <v>4171</v>
      </c>
      <c r="M4188" s="66" t="s">
        <v>6920</v>
      </c>
      <c r="O4188" t="str">
        <f t="shared" si="65"/>
        <v/>
      </c>
    </row>
    <row r="4189" spans="1:15" x14ac:dyDescent="0.25">
      <c r="A4189" t="s">
        <v>1710</v>
      </c>
      <c r="B4189"/>
      <c r="C4189" t="s">
        <v>35</v>
      </c>
      <c r="D4189" s="29">
        <v>4</v>
      </c>
      <c r="E4189" s="29" t="s">
        <v>112</v>
      </c>
      <c r="F4189" t="s">
        <v>113</v>
      </c>
      <c r="G4189" s="29">
        <v>1</v>
      </c>
      <c r="H4189" s="29">
        <v>1</v>
      </c>
      <c r="I4189" s="68">
        <v>4</v>
      </c>
      <c r="K4189" t="s">
        <v>106</v>
      </c>
      <c r="L4189" t="s">
        <v>4171</v>
      </c>
      <c r="M4189" s="66"/>
      <c r="O4189" t="str">
        <f t="shared" si="65"/>
        <v/>
      </c>
    </row>
    <row r="4190" spans="1:15" x14ac:dyDescent="0.25">
      <c r="A4190" t="s">
        <v>1710</v>
      </c>
      <c r="B4190"/>
      <c r="C4190" t="s">
        <v>35</v>
      </c>
      <c r="D4190" s="29">
        <v>96</v>
      </c>
      <c r="E4190" s="29" t="s">
        <v>108</v>
      </c>
      <c r="F4190" t="s">
        <v>105</v>
      </c>
      <c r="G4190" s="29">
        <v>1</v>
      </c>
      <c r="H4190" s="29">
        <v>1</v>
      </c>
      <c r="I4190" s="68">
        <v>0.48</v>
      </c>
      <c r="K4190" t="s">
        <v>106</v>
      </c>
      <c r="L4190" t="s">
        <v>4171</v>
      </c>
      <c r="M4190" s="66"/>
      <c r="O4190" t="str">
        <f t="shared" si="65"/>
        <v/>
      </c>
    </row>
    <row r="4191" spans="1:15" x14ac:dyDescent="0.25">
      <c r="A4191" t="s">
        <v>2957</v>
      </c>
      <c r="B4191"/>
      <c r="C4191" t="s">
        <v>77</v>
      </c>
      <c r="D4191" s="29">
        <v>2</v>
      </c>
      <c r="E4191" s="29" t="s">
        <v>114</v>
      </c>
      <c r="F4191" t="s">
        <v>113</v>
      </c>
      <c r="G4191" s="29">
        <v>1</v>
      </c>
      <c r="H4191" s="29">
        <v>1</v>
      </c>
      <c r="I4191" s="68">
        <v>2</v>
      </c>
      <c r="K4191" t="s">
        <v>106</v>
      </c>
      <c r="L4191" t="s">
        <v>5611</v>
      </c>
      <c r="M4191" s="66" t="s">
        <v>6906</v>
      </c>
      <c r="O4191" t="str">
        <f t="shared" si="65"/>
        <v/>
      </c>
    </row>
    <row r="4192" spans="1:15" x14ac:dyDescent="0.25">
      <c r="A4192" t="s">
        <v>2957</v>
      </c>
      <c r="B4192"/>
      <c r="C4192" t="s">
        <v>35</v>
      </c>
      <c r="D4192" s="29">
        <v>2</v>
      </c>
      <c r="E4192" s="29" t="s">
        <v>112</v>
      </c>
      <c r="F4192" t="s">
        <v>113</v>
      </c>
      <c r="G4192" s="29">
        <v>1</v>
      </c>
      <c r="H4192" s="29">
        <v>2</v>
      </c>
      <c r="I4192" s="68">
        <v>4</v>
      </c>
      <c r="K4192" t="s">
        <v>106</v>
      </c>
      <c r="L4192" t="s">
        <v>5611</v>
      </c>
      <c r="M4192" s="66"/>
      <c r="O4192" t="str">
        <f t="shared" si="65"/>
        <v/>
      </c>
    </row>
    <row r="4193" spans="1:15" x14ac:dyDescent="0.25">
      <c r="A4193" t="s">
        <v>2957</v>
      </c>
      <c r="B4193"/>
      <c r="C4193" t="s">
        <v>47</v>
      </c>
      <c r="D4193" s="29">
        <v>64</v>
      </c>
      <c r="E4193" s="29" t="s">
        <v>109</v>
      </c>
      <c r="F4193" t="s">
        <v>105</v>
      </c>
      <c r="G4193" s="29">
        <v>1</v>
      </c>
      <c r="H4193" s="29">
        <v>1</v>
      </c>
      <c r="I4193" s="68">
        <v>0.32</v>
      </c>
      <c r="K4193" t="s">
        <v>106</v>
      </c>
      <c r="L4193" t="s">
        <v>5611</v>
      </c>
      <c r="M4193" s="66"/>
      <c r="O4193" t="str">
        <f t="shared" si="65"/>
        <v/>
      </c>
    </row>
    <row r="4194" spans="1:15" x14ac:dyDescent="0.25">
      <c r="A4194" t="s">
        <v>1919</v>
      </c>
      <c r="B4194"/>
      <c r="C4194" t="s">
        <v>77</v>
      </c>
      <c r="D4194" s="29">
        <v>2</v>
      </c>
      <c r="E4194" s="29" t="s">
        <v>114</v>
      </c>
      <c r="F4194" t="s">
        <v>113</v>
      </c>
      <c r="G4194" s="29">
        <v>1</v>
      </c>
      <c r="H4194" s="29">
        <v>1</v>
      </c>
      <c r="I4194" s="68">
        <v>2</v>
      </c>
      <c r="K4194" t="s">
        <v>106</v>
      </c>
      <c r="L4194" t="s">
        <v>5612</v>
      </c>
      <c r="M4194" s="66" t="s">
        <v>6906</v>
      </c>
      <c r="O4194" t="str">
        <f t="shared" si="65"/>
        <v/>
      </c>
    </row>
    <row r="4195" spans="1:15" x14ac:dyDescent="0.25">
      <c r="A4195" t="s">
        <v>1919</v>
      </c>
      <c r="B4195"/>
      <c r="C4195" t="s">
        <v>46</v>
      </c>
      <c r="D4195" s="29">
        <v>64</v>
      </c>
      <c r="E4195" s="29" t="s">
        <v>111</v>
      </c>
      <c r="F4195" t="s">
        <v>105</v>
      </c>
      <c r="G4195" s="29">
        <v>1</v>
      </c>
      <c r="H4195" s="29">
        <v>1</v>
      </c>
      <c r="I4195" s="68">
        <v>0.32</v>
      </c>
      <c r="K4195" t="s">
        <v>106</v>
      </c>
      <c r="L4195" t="s">
        <v>5612</v>
      </c>
      <c r="M4195" s="66"/>
      <c r="O4195" t="str">
        <f t="shared" si="65"/>
        <v/>
      </c>
    </row>
    <row r="4196" spans="1:15" x14ac:dyDescent="0.25">
      <c r="A4196" t="s">
        <v>1919</v>
      </c>
      <c r="B4196"/>
      <c r="C4196" t="s">
        <v>35</v>
      </c>
      <c r="D4196" s="29">
        <v>1</v>
      </c>
      <c r="E4196" s="29" t="s">
        <v>112</v>
      </c>
      <c r="F4196" t="s">
        <v>113</v>
      </c>
      <c r="G4196" s="29">
        <v>1</v>
      </c>
      <c r="H4196" s="29">
        <v>1</v>
      </c>
      <c r="I4196" s="68">
        <v>1</v>
      </c>
      <c r="K4196" t="s">
        <v>106</v>
      </c>
      <c r="L4196" t="s">
        <v>5612</v>
      </c>
      <c r="M4196" s="66"/>
      <c r="O4196" t="str">
        <f t="shared" si="65"/>
        <v/>
      </c>
    </row>
    <row r="4197" spans="1:15" x14ac:dyDescent="0.25">
      <c r="A4197" t="s">
        <v>3105</v>
      </c>
      <c r="B4197" s="103">
        <v>6</v>
      </c>
      <c r="C4197" t="s">
        <v>77</v>
      </c>
      <c r="D4197" s="29">
        <v>2</v>
      </c>
      <c r="E4197" s="29" t="s">
        <v>114</v>
      </c>
      <c r="F4197" t="s">
        <v>113</v>
      </c>
      <c r="G4197" s="29">
        <v>1</v>
      </c>
      <c r="H4197" s="29">
        <v>1</v>
      </c>
      <c r="I4197" s="68">
        <v>2</v>
      </c>
      <c r="K4197" t="s">
        <v>150</v>
      </c>
      <c r="L4197" t="s">
        <v>5613</v>
      </c>
      <c r="M4197" s="66" t="s">
        <v>6906</v>
      </c>
      <c r="O4197" t="str">
        <f t="shared" si="65"/>
        <v/>
      </c>
    </row>
    <row r="4198" spans="1:15" x14ac:dyDescent="0.25">
      <c r="A4198" t="s">
        <v>3105</v>
      </c>
      <c r="B4198" s="103">
        <v>6</v>
      </c>
      <c r="C4198" t="s">
        <v>35</v>
      </c>
      <c r="D4198" s="29">
        <v>2</v>
      </c>
      <c r="E4198" s="29" t="s">
        <v>112</v>
      </c>
      <c r="F4198" t="s">
        <v>113</v>
      </c>
      <c r="G4198" s="29">
        <v>1</v>
      </c>
      <c r="H4198" s="29">
        <v>1</v>
      </c>
      <c r="I4198" s="68">
        <v>2</v>
      </c>
      <c r="K4198" t="s">
        <v>150</v>
      </c>
      <c r="L4198" t="s">
        <v>5613</v>
      </c>
      <c r="M4198" s="66"/>
      <c r="O4198" t="str">
        <f t="shared" si="65"/>
        <v/>
      </c>
    </row>
    <row r="4199" spans="1:15" x14ac:dyDescent="0.25">
      <c r="A4199" t="s">
        <v>3105</v>
      </c>
      <c r="B4199" s="103">
        <v>6</v>
      </c>
      <c r="C4199" t="s">
        <v>46</v>
      </c>
      <c r="D4199" s="29">
        <v>96</v>
      </c>
      <c r="E4199" s="29" t="s">
        <v>111</v>
      </c>
      <c r="F4199" t="s">
        <v>105</v>
      </c>
      <c r="G4199" s="29">
        <v>1</v>
      </c>
      <c r="H4199" s="29">
        <v>1</v>
      </c>
      <c r="I4199" s="68">
        <v>0.48</v>
      </c>
      <c r="K4199" t="s">
        <v>150</v>
      </c>
      <c r="L4199" t="s">
        <v>5613</v>
      </c>
      <c r="M4199" s="66"/>
      <c r="O4199" t="str">
        <f t="shared" si="65"/>
        <v/>
      </c>
    </row>
    <row r="4200" spans="1:15" x14ac:dyDescent="0.25">
      <c r="A4200" t="s">
        <v>3048</v>
      </c>
      <c r="B4200"/>
      <c r="C4200" t="s">
        <v>77</v>
      </c>
      <c r="D4200" s="29">
        <v>2</v>
      </c>
      <c r="E4200" s="29" t="s">
        <v>114</v>
      </c>
      <c r="F4200" t="s">
        <v>113</v>
      </c>
      <c r="G4200" s="29">
        <v>1</v>
      </c>
      <c r="H4200" s="29">
        <v>2</v>
      </c>
      <c r="I4200" s="68">
        <v>4</v>
      </c>
      <c r="K4200" t="s">
        <v>106</v>
      </c>
      <c r="L4200" t="s">
        <v>5614</v>
      </c>
      <c r="M4200" s="66" t="s">
        <v>6906</v>
      </c>
      <c r="O4200" t="str">
        <f t="shared" si="65"/>
        <v/>
      </c>
    </row>
    <row r="4201" spans="1:15" x14ac:dyDescent="0.25">
      <c r="A4201" t="s">
        <v>3048</v>
      </c>
      <c r="B4201"/>
      <c r="C4201" t="s">
        <v>35</v>
      </c>
      <c r="D4201" s="29">
        <v>3</v>
      </c>
      <c r="E4201" s="29" t="s">
        <v>112</v>
      </c>
      <c r="F4201" t="s">
        <v>113</v>
      </c>
      <c r="G4201" s="29">
        <v>1</v>
      </c>
      <c r="H4201" s="29">
        <v>2</v>
      </c>
      <c r="I4201" s="68">
        <v>6</v>
      </c>
      <c r="K4201" t="s">
        <v>106</v>
      </c>
      <c r="L4201" t="s">
        <v>5614</v>
      </c>
      <c r="M4201" s="66"/>
      <c r="O4201" t="str">
        <f t="shared" si="65"/>
        <v/>
      </c>
    </row>
    <row r="4202" spans="1:15" x14ac:dyDescent="0.25">
      <c r="A4202" t="s">
        <v>3048</v>
      </c>
      <c r="B4202"/>
      <c r="C4202" t="s">
        <v>47</v>
      </c>
      <c r="D4202" s="29">
        <v>64</v>
      </c>
      <c r="E4202" s="29" t="s">
        <v>109</v>
      </c>
      <c r="F4202" t="s">
        <v>105</v>
      </c>
      <c r="G4202" s="29">
        <v>1</v>
      </c>
      <c r="H4202" s="29">
        <v>1</v>
      </c>
      <c r="I4202" s="68">
        <v>0.32</v>
      </c>
      <c r="K4202" t="s">
        <v>106</v>
      </c>
      <c r="L4202" t="s">
        <v>5614</v>
      </c>
      <c r="M4202" s="66"/>
      <c r="O4202" t="str">
        <f t="shared" si="65"/>
        <v/>
      </c>
    </row>
    <row r="4203" spans="1:15" x14ac:dyDescent="0.25">
      <c r="A4203" t="s">
        <v>1682</v>
      </c>
      <c r="B4203"/>
      <c r="C4203" t="s">
        <v>77</v>
      </c>
      <c r="D4203" s="29">
        <v>2</v>
      </c>
      <c r="E4203" s="29" t="s">
        <v>114</v>
      </c>
      <c r="F4203" t="s">
        <v>113</v>
      </c>
      <c r="G4203" s="29">
        <v>1</v>
      </c>
      <c r="H4203" s="29">
        <v>1</v>
      </c>
      <c r="I4203" s="68">
        <v>2</v>
      </c>
      <c r="K4203" t="s">
        <v>106</v>
      </c>
      <c r="L4203" t="s">
        <v>4193</v>
      </c>
      <c r="M4203" s="66" t="s">
        <v>6920</v>
      </c>
      <c r="O4203" t="str">
        <f t="shared" si="65"/>
        <v/>
      </c>
    </row>
    <row r="4204" spans="1:15" x14ac:dyDescent="0.25">
      <c r="A4204" t="s">
        <v>1682</v>
      </c>
      <c r="B4204"/>
      <c r="C4204" t="s">
        <v>35</v>
      </c>
      <c r="D4204" s="29">
        <v>1</v>
      </c>
      <c r="E4204" s="29" t="s">
        <v>112</v>
      </c>
      <c r="F4204" t="s">
        <v>113</v>
      </c>
      <c r="G4204" s="29">
        <v>1</v>
      </c>
      <c r="H4204" s="29">
        <v>1</v>
      </c>
      <c r="I4204" s="68">
        <v>1</v>
      </c>
      <c r="K4204" t="s">
        <v>106</v>
      </c>
      <c r="L4204" t="s">
        <v>4193</v>
      </c>
      <c r="M4204" s="66"/>
      <c r="O4204" t="str">
        <f t="shared" si="65"/>
        <v/>
      </c>
    </row>
    <row r="4205" spans="1:15" x14ac:dyDescent="0.25">
      <c r="A4205" t="s">
        <v>3179</v>
      </c>
      <c r="B4205"/>
      <c r="C4205" t="s">
        <v>77</v>
      </c>
      <c r="D4205" s="29">
        <v>3</v>
      </c>
      <c r="E4205" s="29" t="s">
        <v>114</v>
      </c>
      <c r="F4205" t="s">
        <v>113</v>
      </c>
      <c r="G4205" s="29">
        <v>1</v>
      </c>
      <c r="H4205" s="29">
        <v>1</v>
      </c>
      <c r="I4205" s="68">
        <v>3</v>
      </c>
      <c r="K4205" t="s">
        <v>106</v>
      </c>
      <c r="L4205" t="s">
        <v>5615</v>
      </c>
      <c r="M4205" s="66" t="s">
        <v>6906</v>
      </c>
      <c r="O4205" t="str">
        <f t="shared" si="65"/>
        <v/>
      </c>
    </row>
    <row r="4206" spans="1:15" x14ac:dyDescent="0.25">
      <c r="A4206" t="s">
        <v>3179</v>
      </c>
      <c r="B4206"/>
      <c r="C4206" t="s">
        <v>35</v>
      </c>
      <c r="D4206" s="29">
        <v>3</v>
      </c>
      <c r="E4206" s="29" t="s">
        <v>112</v>
      </c>
      <c r="F4206" t="s">
        <v>113</v>
      </c>
      <c r="G4206" s="29">
        <v>1</v>
      </c>
      <c r="H4206" s="29">
        <v>1</v>
      </c>
      <c r="I4206" s="68">
        <v>3</v>
      </c>
      <c r="K4206" t="s">
        <v>106</v>
      </c>
      <c r="L4206" t="s">
        <v>5615</v>
      </c>
      <c r="M4206" s="66"/>
      <c r="O4206" t="str">
        <f t="shared" si="65"/>
        <v/>
      </c>
    </row>
    <row r="4207" spans="1:15" x14ac:dyDescent="0.25">
      <c r="A4207" t="s">
        <v>3143</v>
      </c>
      <c r="B4207" s="103">
        <v>6</v>
      </c>
      <c r="C4207" t="s">
        <v>77</v>
      </c>
      <c r="D4207" s="29">
        <v>2</v>
      </c>
      <c r="E4207" s="29" t="s">
        <v>114</v>
      </c>
      <c r="F4207" t="s">
        <v>113</v>
      </c>
      <c r="G4207" s="29">
        <v>1</v>
      </c>
      <c r="H4207" s="29">
        <v>1</v>
      </c>
      <c r="I4207" s="68">
        <v>2</v>
      </c>
      <c r="K4207" t="s">
        <v>150</v>
      </c>
      <c r="L4207" t="s">
        <v>5616</v>
      </c>
      <c r="M4207" s="66" t="s">
        <v>6906</v>
      </c>
      <c r="O4207" t="str">
        <f t="shared" si="65"/>
        <v/>
      </c>
    </row>
    <row r="4208" spans="1:15" x14ac:dyDescent="0.25">
      <c r="A4208" t="s">
        <v>3143</v>
      </c>
      <c r="B4208" s="103">
        <v>6</v>
      </c>
      <c r="C4208" t="s">
        <v>35</v>
      </c>
      <c r="D4208" s="29">
        <v>2</v>
      </c>
      <c r="E4208" s="29" t="s">
        <v>112</v>
      </c>
      <c r="F4208" t="s">
        <v>113</v>
      </c>
      <c r="G4208" s="29">
        <v>1</v>
      </c>
      <c r="H4208" s="29">
        <v>1</v>
      </c>
      <c r="I4208" s="68">
        <v>2</v>
      </c>
      <c r="K4208" t="s">
        <v>150</v>
      </c>
      <c r="L4208" t="s">
        <v>5616</v>
      </c>
      <c r="M4208" s="66"/>
      <c r="O4208" t="str">
        <f t="shared" si="65"/>
        <v/>
      </c>
    </row>
    <row r="4209" spans="1:15" x14ac:dyDescent="0.25">
      <c r="A4209" t="s">
        <v>3143</v>
      </c>
      <c r="B4209" s="103">
        <v>6</v>
      </c>
      <c r="C4209" t="s">
        <v>46</v>
      </c>
      <c r="D4209" s="29">
        <v>96</v>
      </c>
      <c r="E4209" s="29" t="s">
        <v>111</v>
      </c>
      <c r="F4209" t="s">
        <v>105</v>
      </c>
      <c r="G4209" s="29">
        <v>2</v>
      </c>
      <c r="H4209" s="29">
        <v>1</v>
      </c>
      <c r="I4209" s="68">
        <v>0.96</v>
      </c>
      <c r="K4209" t="s">
        <v>150</v>
      </c>
      <c r="L4209" t="s">
        <v>5616</v>
      </c>
      <c r="M4209" s="66"/>
      <c r="O4209" t="str">
        <f t="shared" si="65"/>
        <v/>
      </c>
    </row>
    <row r="4210" spans="1:15" x14ac:dyDescent="0.25">
      <c r="A4210" t="s">
        <v>3143</v>
      </c>
      <c r="B4210" s="103">
        <v>6</v>
      </c>
      <c r="C4210" t="s">
        <v>46</v>
      </c>
      <c r="D4210" s="29">
        <v>64</v>
      </c>
      <c r="E4210" s="29" t="s">
        <v>111</v>
      </c>
      <c r="F4210" t="s">
        <v>105</v>
      </c>
      <c r="G4210" s="29">
        <v>1</v>
      </c>
      <c r="H4210" s="29">
        <v>1</v>
      </c>
      <c r="I4210" s="68">
        <v>0.32</v>
      </c>
      <c r="K4210" t="s">
        <v>150</v>
      </c>
      <c r="L4210" t="s">
        <v>5616</v>
      </c>
      <c r="M4210" s="66"/>
      <c r="O4210" t="str">
        <f t="shared" si="65"/>
        <v/>
      </c>
    </row>
    <row r="4211" spans="1:15" x14ac:dyDescent="0.25">
      <c r="A4211" t="s">
        <v>1646</v>
      </c>
      <c r="B4211"/>
      <c r="C4211" t="s">
        <v>35</v>
      </c>
      <c r="D4211" s="29">
        <v>20</v>
      </c>
      <c r="E4211" s="29" t="s">
        <v>128</v>
      </c>
      <c r="F4211" t="s">
        <v>113</v>
      </c>
      <c r="G4211" s="29">
        <v>1</v>
      </c>
      <c r="H4211" s="29">
        <v>0</v>
      </c>
      <c r="I4211" s="68">
        <v>0</v>
      </c>
      <c r="K4211" t="s">
        <v>106</v>
      </c>
      <c r="L4211" t="s">
        <v>5617</v>
      </c>
      <c r="M4211" s="66"/>
      <c r="O4211" t="str">
        <f t="shared" si="65"/>
        <v/>
      </c>
    </row>
    <row r="4212" spans="1:15" x14ac:dyDescent="0.25">
      <c r="A4212" t="s">
        <v>2197</v>
      </c>
      <c r="B4212" s="103">
        <v>78</v>
      </c>
      <c r="C4212" t="s">
        <v>77</v>
      </c>
      <c r="D4212" s="29">
        <v>4</v>
      </c>
      <c r="E4212" s="29" t="s">
        <v>114</v>
      </c>
      <c r="F4212" t="s">
        <v>113</v>
      </c>
      <c r="G4212" s="29">
        <v>1</v>
      </c>
      <c r="H4212" s="29">
        <v>2</v>
      </c>
      <c r="I4212" s="68">
        <v>8</v>
      </c>
      <c r="K4212" t="s">
        <v>150</v>
      </c>
      <c r="L4212" t="s">
        <v>5618</v>
      </c>
      <c r="M4212" s="66" t="s">
        <v>6906</v>
      </c>
      <c r="O4212" t="str">
        <f t="shared" si="65"/>
        <v/>
      </c>
    </row>
    <row r="4213" spans="1:15" x14ac:dyDescent="0.25">
      <c r="A4213" t="s">
        <v>2197</v>
      </c>
      <c r="B4213" s="103">
        <v>78</v>
      </c>
      <c r="C4213" t="s">
        <v>77</v>
      </c>
      <c r="D4213" s="29">
        <v>14</v>
      </c>
      <c r="E4213" s="29" t="s">
        <v>157</v>
      </c>
      <c r="F4213" t="s">
        <v>113</v>
      </c>
      <c r="G4213" s="29">
        <v>1</v>
      </c>
      <c r="H4213" s="29">
        <v>0</v>
      </c>
      <c r="I4213" s="68">
        <v>0</v>
      </c>
      <c r="K4213" t="s">
        <v>150</v>
      </c>
      <c r="L4213" t="s">
        <v>5618</v>
      </c>
      <c r="M4213" s="66" t="s">
        <v>6906</v>
      </c>
      <c r="O4213" t="str">
        <f t="shared" si="65"/>
        <v/>
      </c>
    </row>
    <row r="4214" spans="1:15" x14ac:dyDescent="0.25">
      <c r="A4214" t="s">
        <v>2197</v>
      </c>
      <c r="C4214" t="s">
        <v>35</v>
      </c>
      <c r="D4214" s="29">
        <v>4</v>
      </c>
      <c r="E4214" s="29" t="s">
        <v>112</v>
      </c>
      <c r="F4214" t="s">
        <v>113</v>
      </c>
      <c r="G4214" s="29">
        <v>2</v>
      </c>
      <c r="H4214" s="29">
        <v>2</v>
      </c>
      <c r="I4214" s="68">
        <v>16</v>
      </c>
      <c r="K4214" t="s">
        <v>150</v>
      </c>
      <c r="L4214" t="s">
        <v>5618</v>
      </c>
      <c r="M4214" s="66"/>
      <c r="O4214" t="str">
        <f t="shared" si="65"/>
        <v/>
      </c>
    </row>
    <row r="4215" spans="1:15" x14ac:dyDescent="0.25">
      <c r="A4215" t="s">
        <v>2197</v>
      </c>
      <c r="C4215" t="s">
        <v>46</v>
      </c>
      <c r="D4215" s="29">
        <v>64</v>
      </c>
      <c r="E4215" s="29" t="s">
        <v>111</v>
      </c>
      <c r="F4215" t="s">
        <v>105</v>
      </c>
      <c r="G4215" s="29">
        <v>7</v>
      </c>
      <c r="H4215" s="29">
        <v>1</v>
      </c>
      <c r="I4215" s="68">
        <v>2.2400000000000002</v>
      </c>
      <c r="K4215" t="s">
        <v>150</v>
      </c>
      <c r="L4215" t="s">
        <v>5618</v>
      </c>
      <c r="M4215" s="66"/>
      <c r="O4215" t="str">
        <f t="shared" si="65"/>
        <v/>
      </c>
    </row>
    <row r="4216" spans="1:15" x14ac:dyDescent="0.25">
      <c r="A4216" t="s">
        <v>2197</v>
      </c>
      <c r="C4216" t="s">
        <v>46</v>
      </c>
      <c r="D4216" s="29">
        <v>96</v>
      </c>
      <c r="E4216" s="29" t="s">
        <v>111</v>
      </c>
      <c r="F4216" t="s">
        <v>105</v>
      </c>
      <c r="G4216" s="29">
        <v>1</v>
      </c>
      <c r="H4216" s="29">
        <v>1</v>
      </c>
      <c r="I4216" s="68">
        <v>0.48</v>
      </c>
      <c r="K4216" t="s">
        <v>150</v>
      </c>
      <c r="L4216" t="s">
        <v>5618</v>
      </c>
      <c r="M4216" s="66"/>
      <c r="O4216" t="str">
        <f t="shared" si="65"/>
        <v/>
      </c>
    </row>
    <row r="4217" spans="1:15" x14ac:dyDescent="0.25">
      <c r="A4217" t="s">
        <v>2157</v>
      </c>
      <c r="B4217" s="103">
        <v>15</v>
      </c>
      <c r="C4217" t="s">
        <v>77</v>
      </c>
      <c r="D4217" s="29">
        <v>2</v>
      </c>
      <c r="E4217" s="29" t="s">
        <v>114</v>
      </c>
      <c r="F4217" t="s">
        <v>113</v>
      </c>
      <c r="G4217" s="29">
        <v>1</v>
      </c>
      <c r="H4217" s="29">
        <v>1</v>
      </c>
      <c r="I4217" s="68">
        <v>2</v>
      </c>
      <c r="K4217" t="s">
        <v>150</v>
      </c>
      <c r="L4217" t="s">
        <v>5619</v>
      </c>
      <c r="M4217" s="66" t="s">
        <v>6906</v>
      </c>
      <c r="O4217" t="str">
        <f t="shared" si="65"/>
        <v/>
      </c>
    </row>
    <row r="4218" spans="1:15" x14ac:dyDescent="0.25">
      <c r="A4218" t="s">
        <v>2157</v>
      </c>
      <c r="C4218" t="s">
        <v>35</v>
      </c>
      <c r="D4218" s="29">
        <v>96</v>
      </c>
      <c r="E4218" s="29" t="s">
        <v>108</v>
      </c>
      <c r="F4218" t="s">
        <v>105</v>
      </c>
      <c r="G4218" s="29">
        <v>4</v>
      </c>
      <c r="H4218" s="29">
        <v>1</v>
      </c>
      <c r="I4218" s="68">
        <v>1.92</v>
      </c>
      <c r="K4218" t="s">
        <v>150</v>
      </c>
      <c r="L4218" t="s">
        <v>5619</v>
      </c>
      <c r="M4218" s="66"/>
      <c r="O4218" t="str">
        <f t="shared" si="65"/>
        <v/>
      </c>
    </row>
    <row r="4219" spans="1:15" x14ac:dyDescent="0.25">
      <c r="A4219" t="s">
        <v>2157</v>
      </c>
      <c r="C4219" t="s">
        <v>46</v>
      </c>
      <c r="D4219" s="29">
        <v>96</v>
      </c>
      <c r="E4219" s="29" t="s">
        <v>111</v>
      </c>
      <c r="F4219" t="s">
        <v>105</v>
      </c>
      <c r="G4219" s="29">
        <v>2</v>
      </c>
      <c r="H4219" s="29">
        <v>1</v>
      </c>
      <c r="I4219" s="68">
        <v>0.96</v>
      </c>
      <c r="K4219" t="s">
        <v>150</v>
      </c>
      <c r="L4219" t="s">
        <v>5619</v>
      </c>
      <c r="M4219" s="66"/>
      <c r="O4219" t="str">
        <f t="shared" si="65"/>
        <v/>
      </c>
    </row>
    <row r="4220" spans="1:15" x14ac:dyDescent="0.25">
      <c r="A4220" t="s">
        <v>586</v>
      </c>
      <c r="C4220" t="s">
        <v>35</v>
      </c>
      <c r="D4220" s="29">
        <v>2</v>
      </c>
      <c r="E4220" s="29" t="s">
        <v>112</v>
      </c>
      <c r="F4220" t="s">
        <v>113</v>
      </c>
      <c r="G4220" s="29">
        <v>2</v>
      </c>
      <c r="H4220" s="29">
        <v>2</v>
      </c>
      <c r="I4220" s="68">
        <v>8</v>
      </c>
      <c r="K4220" t="s">
        <v>150</v>
      </c>
      <c r="L4220" t="s">
        <v>5620</v>
      </c>
      <c r="M4220" s="66"/>
      <c r="O4220" t="str">
        <f t="shared" si="65"/>
        <v/>
      </c>
    </row>
    <row r="4221" spans="1:15" x14ac:dyDescent="0.25">
      <c r="A4221" t="s">
        <v>586</v>
      </c>
      <c r="C4221" t="s">
        <v>46</v>
      </c>
      <c r="D4221" s="29">
        <v>96</v>
      </c>
      <c r="E4221" s="29" t="s">
        <v>111</v>
      </c>
      <c r="F4221" t="s">
        <v>105</v>
      </c>
      <c r="G4221" s="29">
        <v>7</v>
      </c>
      <c r="H4221" s="29">
        <v>1</v>
      </c>
      <c r="I4221" s="68">
        <v>3.36</v>
      </c>
      <c r="K4221" t="s">
        <v>150</v>
      </c>
      <c r="L4221" t="s">
        <v>5620</v>
      </c>
      <c r="M4221" s="66"/>
      <c r="O4221" t="str">
        <f t="shared" si="65"/>
        <v/>
      </c>
    </row>
    <row r="4222" spans="1:15" x14ac:dyDescent="0.25">
      <c r="A4222" t="s">
        <v>586</v>
      </c>
      <c r="B4222" s="103">
        <v>136</v>
      </c>
      <c r="C4222" t="s">
        <v>77</v>
      </c>
      <c r="D4222" s="29">
        <v>4</v>
      </c>
      <c r="E4222" s="29" t="s">
        <v>114</v>
      </c>
      <c r="F4222" t="s">
        <v>113</v>
      </c>
      <c r="G4222" s="29">
        <v>5</v>
      </c>
      <c r="H4222" s="29">
        <v>1</v>
      </c>
      <c r="I4222" s="68">
        <v>20</v>
      </c>
      <c r="K4222" t="s">
        <v>150</v>
      </c>
      <c r="L4222" t="s">
        <v>5620</v>
      </c>
      <c r="M4222" s="66" t="s">
        <v>6906</v>
      </c>
      <c r="O4222" t="str">
        <f t="shared" si="65"/>
        <v/>
      </c>
    </row>
    <row r="4223" spans="1:15" x14ac:dyDescent="0.25">
      <c r="A4223" t="s">
        <v>1704</v>
      </c>
      <c r="B4223"/>
      <c r="C4223" t="s">
        <v>77</v>
      </c>
      <c r="D4223" s="29">
        <v>6</v>
      </c>
      <c r="E4223" s="29" t="s">
        <v>114</v>
      </c>
      <c r="F4223" t="s">
        <v>113</v>
      </c>
      <c r="G4223" s="29">
        <v>1</v>
      </c>
      <c r="H4223" s="29">
        <v>1</v>
      </c>
      <c r="I4223" s="68">
        <v>6</v>
      </c>
      <c r="K4223" t="s">
        <v>106</v>
      </c>
      <c r="L4223" t="s">
        <v>5621</v>
      </c>
      <c r="M4223" s="66" t="s">
        <v>6906</v>
      </c>
      <c r="O4223" t="str">
        <f t="shared" si="65"/>
        <v/>
      </c>
    </row>
    <row r="4224" spans="1:15" x14ac:dyDescent="0.25">
      <c r="A4224" t="s">
        <v>1704</v>
      </c>
      <c r="B4224"/>
      <c r="C4224" t="s">
        <v>35</v>
      </c>
      <c r="D4224" s="29">
        <v>6</v>
      </c>
      <c r="E4224" s="29" t="s">
        <v>112</v>
      </c>
      <c r="F4224" t="s">
        <v>113</v>
      </c>
      <c r="G4224" s="29">
        <v>1</v>
      </c>
      <c r="H4224" s="29">
        <v>1</v>
      </c>
      <c r="I4224" s="68">
        <v>6</v>
      </c>
      <c r="K4224" t="s">
        <v>106</v>
      </c>
      <c r="L4224" t="s">
        <v>5621</v>
      </c>
      <c r="M4224" s="66"/>
      <c r="O4224" t="str">
        <f t="shared" si="65"/>
        <v/>
      </c>
    </row>
    <row r="4225" spans="1:15" x14ac:dyDescent="0.25">
      <c r="A4225" t="s">
        <v>1704</v>
      </c>
      <c r="B4225"/>
      <c r="C4225" t="s">
        <v>46</v>
      </c>
      <c r="D4225" s="29">
        <v>96</v>
      </c>
      <c r="E4225" s="29" t="s">
        <v>111</v>
      </c>
      <c r="F4225" t="s">
        <v>105</v>
      </c>
      <c r="G4225" s="29">
        <v>1</v>
      </c>
      <c r="H4225" s="29">
        <v>1</v>
      </c>
      <c r="I4225" s="68">
        <v>0.48</v>
      </c>
      <c r="K4225" t="s">
        <v>106</v>
      </c>
      <c r="L4225" t="s">
        <v>5621</v>
      </c>
      <c r="M4225" s="66"/>
      <c r="O4225" t="str">
        <f t="shared" si="65"/>
        <v/>
      </c>
    </row>
    <row r="4226" spans="1:15" x14ac:dyDescent="0.25">
      <c r="A4226" t="s">
        <v>3049</v>
      </c>
      <c r="B4226"/>
      <c r="C4226" t="s">
        <v>77</v>
      </c>
      <c r="D4226" s="29">
        <v>4</v>
      </c>
      <c r="E4226" s="29" t="s">
        <v>114</v>
      </c>
      <c r="F4226" t="s">
        <v>113</v>
      </c>
      <c r="G4226" s="29">
        <v>1</v>
      </c>
      <c r="H4226" s="29">
        <v>2</v>
      </c>
      <c r="I4226" s="68">
        <v>8</v>
      </c>
      <c r="K4226" t="s">
        <v>106</v>
      </c>
      <c r="L4226" t="s">
        <v>5622</v>
      </c>
      <c r="M4226" s="66" t="s">
        <v>6906</v>
      </c>
      <c r="O4226" t="str">
        <f t="shared" si="65"/>
        <v/>
      </c>
    </row>
    <row r="4227" spans="1:15" x14ac:dyDescent="0.25">
      <c r="A4227" t="s">
        <v>3049</v>
      </c>
      <c r="B4227"/>
      <c r="C4227" t="s">
        <v>35</v>
      </c>
      <c r="D4227" s="29">
        <v>4</v>
      </c>
      <c r="E4227" s="29" t="s">
        <v>112</v>
      </c>
      <c r="F4227" t="s">
        <v>113</v>
      </c>
      <c r="G4227" s="29">
        <v>1</v>
      </c>
      <c r="H4227" s="29">
        <v>4</v>
      </c>
      <c r="I4227" s="68">
        <v>16</v>
      </c>
      <c r="K4227" t="s">
        <v>106</v>
      </c>
      <c r="L4227" t="s">
        <v>5622</v>
      </c>
      <c r="M4227" s="66"/>
      <c r="O4227" t="str">
        <f t="shared" si="65"/>
        <v/>
      </c>
    </row>
    <row r="4228" spans="1:15" x14ac:dyDescent="0.25">
      <c r="A4228" t="s">
        <v>3049</v>
      </c>
      <c r="B4228"/>
      <c r="C4228" t="s">
        <v>46</v>
      </c>
      <c r="D4228" s="29">
        <v>64</v>
      </c>
      <c r="E4228" s="29" t="s">
        <v>111</v>
      </c>
      <c r="F4228" t="s">
        <v>105</v>
      </c>
      <c r="G4228" s="29">
        <v>1</v>
      </c>
      <c r="H4228" s="29">
        <v>1</v>
      </c>
      <c r="I4228" s="68">
        <v>0.32</v>
      </c>
      <c r="K4228" t="s">
        <v>106</v>
      </c>
      <c r="L4228" t="s">
        <v>5622</v>
      </c>
      <c r="M4228" s="66"/>
      <c r="O4228" t="str">
        <f t="shared" si="65"/>
        <v/>
      </c>
    </row>
    <row r="4229" spans="1:15" x14ac:dyDescent="0.25">
      <c r="A4229" t="s">
        <v>1662</v>
      </c>
      <c r="B4229"/>
      <c r="C4229" t="s">
        <v>77</v>
      </c>
      <c r="D4229" s="29">
        <v>2</v>
      </c>
      <c r="E4229" s="29" t="s">
        <v>114</v>
      </c>
      <c r="F4229" t="s">
        <v>113</v>
      </c>
      <c r="G4229" s="29">
        <v>1</v>
      </c>
      <c r="H4229" s="29">
        <v>2</v>
      </c>
      <c r="I4229" s="68">
        <v>4</v>
      </c>
      <c r="K4229" t="s">
        <v>106</v>
      </c>
      <c r="L4229" t="s">
        <v>4188</v>
      </c>
      <c r="M4229" s="66" t="s">
        <v>6920</v>
      </c>
      <c r="O4229" t="str">
        <f t="shared" si="65"/>
        <v/>
      </c>
    </row>
    <row r="4230" spans="1:15" x14ac:dyDescent="0.25">
      <c r="A4230" t="s">
        <v>1662</v>
      </c>
      <c r="B4230"/>
      <c r="C4230" t="s">
        <v>35</v>
      </c>
      <c r="D4230" s="29">
        <v>3</v>
      </c>
      <c r="E4230" s="29" t="s">
        <v>112</v>
      </c>
      <c r="F4230" t="s">
        <v>113</v>
      </c>
      <c r="G4230" s="29">
        <v>1</v>
      </c>
      <c r="H4230" s="29">
        <v>2</v>
      </c>
      <c r="I4230" s="68">
        <v>6</v>
      </c>
      <c r="K4230" t="s">
        <v>106</v>
      </c>
      <c r="L4230" t="s">
        <v>4188</v>
      </c>
      <c r="M4230" s="66"/>
      <c r="O4230" t="str">
        <f t="shared" si="65"/>
        <v/>
      </c>
    </row>
    <row r="4231" spans="1:15" x14ac:dyDescent="0.25">
      <c r="A4231" t="s">
        <v>1662</v>
      </c>
      <c r="B4231"/>
      <c r="C4231" t="s">
        <v>47</v>
      </c>
      <c r="D4231" s="29">
        <v>64</v>
      </c>
      <c r="E4231" s="29" t="s">
        <v>109</v>
      </c>
      <c r="F4231" t="s">
        <v>105</v>
      </c>
      <c r="G4231" s="29">
        <v>1</v>
      </c>
      <c r="H4231" s="29">
        <v>1</v>
      </c>
      <c r="I4231" s="68">
        <v>0.32</v>
      </c>
      <c r="K4231" t="s">
        <v>106</v>
      </c>
      <c r="L4231" t="s">
        <v>4188</v>
      </c>
      <c r="M4231" s="66"/>
      <c r="O4231" t="str">
        <f t="shared" si="65"/>
        <v/>
      </c>
    </row>
    <row r="4232" spans="1:15" x14ac:dyDescent="0.25">
      <c r="A4232" t="s">
        <v>588</v>
      </c>
      <c r="B4232"/>
      <c r="C4232" t="s">
        <v>35</v>
      </c>
      <c r="D4232" s="29">
        <v>40</v>
      </c>
      <c r="E4232" s="29" t="s">
        <v>128</v>
      </c>
      <c r="F4232" t="s">
        <v>113</v>
      </c>
      <c r="G4232" s="29">
        <v>1</v>
      </c>
      <c r="H4232" s="29">
        <v>0</v>
      </c>
      <c r="I4232" s="68">
        <v>0</v>
      </c>
      <c r="K4232" t="s">
        <v>106</v>
      </c>
      <c r="L4232" t="s">
        <v>5623</v>
      </c>
      <c r="M4232" s="66"/>
      <c r="O4232" t="str">
        <f t="shared" si="65"/>
        <v/>
      </c>
    </row>
    <row r="4233" spans="1:15" x14ac:dyDescent="0.25">
      <c r="A4233" t="s">
        <v>1702</v>
      </c>
      <c r="B4233"/>
      <c r="C4233" t="s">
        <v>77</v>
      </c>
      <c r="D4233" s="29">
        <v>1</v>
      </c>
      <c r="E4233" s="29" t="s">
        <v>114</v>
      </c>
      <c r="F4233" t="s">
        <v>113</v>
      </c>
      <c r="G4233" s="29">
        <v>1</v>
      </c>
      <c r="H4233" s="29">
        <v>1</v>
      </c>
      <c r="I4233" s="68">
        <v>1</v>
      </c>
      <c r="K4233" t="s">
        <v>106</v>
      </c>
      <c r="L4233" t="s">
        <v>5624</v>
      </c>
      <c r="M4233" s="66" t="s">
        <v>6906</v>
      </c>
      <c r="O4233" t="str">
        <f t="shared" ref="O4233:O4296" si="66">TRIM(N4233)</f>
        <v/>
      </c>
    </row>
    <row r="4234" spans="1:15" x14ac:dyDescent="0.25">
      <c r="A4234" t="s">
        <v>1702</v>
      </c>
      <c r="B4234"/>
      <c r="C4234" t="s">
        <v>35</v>
      </c>
      <c r="D4234" s="29">
        <v>1</v>
      </c>
      <c r="E4234" s="29" t="s">
        <v>112</v>
      </c>
      <c r="F4234" t="s">
        <v>113</v>
      </c>
      <c r="G4234" s="29">
        <v>1</v>
      </c>
      <c r="H4234" s="29">
        <v>1</v>
      </c>
      <c r="I4234" s="68">
        <v>1</v>
      </c>
      <c r="K4234" t="s">
        <v>106</v>
      </c>
      <c r="L4234" t="s">
        <v>5624</v>
      </c>
      <c r="M4234" s="66"/>
      <c r="O4234" t="str">
        <f t="shared" si="66"/>
        <v/>
      </c>
    </row>
    <row r="4235" spans="1:15" x14ac:dyDescent="0.25">
      <c r="A4235" t="s">
        <v>1911</v>
      </c>
      <c r="C4235" t="s">
        <v>77</v>
      </c>
      <c r="D4235" s="29">
        <v>4</v>
      </c>
      <c r="E4235" s="29" t="s">
        <v>114</v>
      </c>
      <c r="F4235" t="s">
        <v>113</v>
      </c>
      <c r="G4235" s="29">
        <v>3</v>
      </c>
      <c r="H4235" s="29">
        <v>2</v>
      </c>
      <c r="I4235" s="68">
        <v>24</v>
      </c>
      <c r="K4235" t="s">
        <v>150</v>
      </c>
      <c r="L4235" t="s">
        <v>5625</v>
      </c>
      <c r="M4235" s="66" t="s">
        <v>6906</v>
      </c>
      <c r="O4235" t="str">
        <f t="shared" si="66"/>
        <v/>
      </c>
    </row>
    <row r="4236" spans="1:15" x14ac:dyDescent="0.25">
      <c r="A4236" t="s">
        <v>1911</v>
      </c>
      <c r="C4236" t="s">
        <v>35</v>
      </c>
      <c r="D4236" s="29">
        <v>4</v>
      </c>
      <c r="E4236" s="29" t="s">
        <v>112</v>
      </c>
      <c r="F4236" t="s">
        <v>113</v>
      </c>
      <c r="G4236" s="29">
        <v>3</v>
      </c>
      <c r="H4236" s="29">
        <v>2</v>
      </c>
      <c r="I4236" s="68">
        <v>24</v>
      </c>
      <c r="K4236" t="s">
        <v>150</v>
      </c>
      <c r="L4236" t="s">
        <v>5625</v>
      </c>
      <c r="M4236" s="66"/>
      <c r="O4236" t="str">
        <f t="shared" si="66"/>
        <v/>
      </c>
    </row>
    <row r="4237" spans="1:15" x14ac:dyDescent="0.25">
      <c r="A4237" t="s">
        <v>1911</v>
      </c>
      <c r="C4237" t="s">
        <v>46</v>
      </c>
      <c r="D4237" s="29">
        <v>96</v>
      </c>
      <c r="E4237" s="29" t="s">
        <v>111</v>
      </c>
      <c r="F4237" t="s">
        <v>105</v>
      </c>
      <c r="G4237" s="29">
        <v>4</v>
      </c>
      <c r="H4237" s="29">
        <v>1</v>
      </c>
      <c r="I4237" s="68">
        <v>1.92</v>
      </c>
      <c r="K4237" t="s">
        <v>150</v>
      </c>
      <c r="L4237" t="s">
        <v>5625</v>
      </c>
      <c r="M4237" s="66"/>
      <c r="O4237" t="str">
        <f t="shared" si="66"/>
        <v/>
      </c>
    </row>
    <row r="4238" spans="1:15" x14ac:dyDescent="0.25">
      <c r="A4238" t="s">
        <v>1899</v>
      </c>
      <c r="B4238" s="103">
        <v>30</v>
      </c>
      <c r="C4238" t="s">
        <v>77</v>
      </c>
      <c r="D4238" s="29">
        <v>34</v>
      </c>
      <c r="E4238" s="29" t="s">
        <v>104</v>
      </c>
      <c r="F4238" t="s">
        <v>105</v>
      </c>
      <c r="G4238" s="29">
        <v>29</v>
      </c>
      <c r="H4238" s="29">
        <v>1</v>
      </c>
      <c r="I4238" s="68">
        <v>4.9300000000000006</v>
      </c>
      <c r="K4238" t="s">
        <v>150</v>
      </c>
      <c r="L4238" t="s">
        <v>5626</v>
      </c>
      <c r="M4238" s="66" t="s">
        <v>6906</v>
      </c>
      <c r="O4238" t="str">
        <f t="shared" si="66"/>
        <v/>
      </c>
    </row>
    <row r="4239" spans="1:15" x14ac:dyDescent="0.25">
      <c r="A4239" t="s">
        <v>1899</v>
      </c>
      <c r="C4239" t="s">
        <v>35</v>
      </c>
      <c r="D4239" s="29">
        <v>64</v>
      </c>
      <c r="E4239" s="29" t="s">
        <v>108</v>
      </c>
      <c r="F4239" t="s">
        <v>105</v>
      </c>
      <c r="G4239" s="29">
        <v>30</v>
      </c>
      <c r="H4239" s="29">
        <v>1</v>
      </c>
      <c r="I4239" s="68">
        <v>9.6</v>
      </c>
      <c r="K4239" t="s">
        <v>150</v>
      </c>
      <c r="L4239" t="s">
        <v>5626</v>
      </c>
      <c r="M4239" s="66"/>
      <c r="O4239" t="str">
        <f t="shared" si="66"/>
        <v/>
      </c>
    </row>
    <row r="4240" spans="1:15" x14ac:dyDescent="0.25">
      <c r="A4240" t="s">
        <v>1899</v>
      </c>
      <c r="C4240" t="s">
        <v>46</v>
      </c>
      <c r="D4240" s="29">
        <v>64</v>
      </c>
      <c r="E4240" s="29" t="s">
        <v>111</v>
      </c>
      <c r="F4240" t="s">
        <v>105</v>
      </c>
      <c r="G4240" s="29">
        <v>30</v>
      </c>
      <c r="H4240" s="29">
        <v>1</v>
      </c>
      <c r="I4240" s="68">
        <v>9.6</v>
      </c>
      <c r="K4240" t="s">
        <v>150</v>
      </c>
      <c r="L4240" t="s">
        <v>5626</v>
      </c>
      <c r="M4240" s="66"/>
      <c r="O4240" t="str">
        <f t="shared" si="66"/>
        <v/>
      </c>
    </row>
    <row r="4241" spans="1:15" x14ac:dyDescent="0.25">
      <c r="A4241" t="s">
        <v>3050</v>
      </c>
      <c r="B4241"/>
      <c r="C4241" t="s">
        <v>77</v>
      </c>
      <c r="D4241" s="29">
        <v>1</v>
      </c>
      <c r="E4241" s="29" t="s">
        <v>114</v>
      </c>
      <c r="F4241" t="s">
        <v>113</v>
      </c>
      <c r="G4241" s="29">
        <v>1</v>
      </c>
      <c r="H4241" s="29">
        <v>1</v>
      </c>
      <c r="I4241" s="68">
        <v>1</v>
      </c>
      <c r="K4241" t="s">
        <v>106</v>
      </c>
      <c r="L4241" t="s">
        <v>3957</v>
      </c>
      <c r="M4241" s="66" t="s">
        <v>6920</v>
      </c>
      <c r="O4241" t="str">
        <f t="shared" si="66"/>
        <v/>
      </c>
    </row>
    <row r="4242" spans="1:15" x14ac:dyDescent="0.25">
      <c r="A4242" t="s">
        <v>3050</v>
      </c>
      <c r="B4242"/>
      <c r="C4242" t="s">
        <v>35</v>
      </c>
      <c r="D4242" s="29">
        <v>96</v>
      </c>
      <c r="E4242" s="29" t="s">
        <v>108</v>
      </c>
      <c r="F4242" t="s">
        <v>105</v>
      </c>
      <c r="G4242" s="29">
        <v>1</v>
      </c>
      <c r="H4242" s="29">
        <v>1</v>
      </c>
      <c r="I4242" s="68">
        <v>0.48</v>
      </c>
      <c r="K4242" t="s">
        <v>106</v>
      </c>
      <c r="L4242" t="s">
        <v>3957</v>
      </c>
      <c r="M4242" s="66"/>
      <c r="O4242" t="str">
        <f t="shared" si="66"/>
        <v/>
      </c>
    </row>
    <row r="4243" spans="1:15" x14ac:dyDescent="0.25">
      <c r="A4243" t="s">
        <v>1655</v>
      </c>
      <c r="B4243"/>
      <c r="C4243" t="s">
        <v>77</v>
      </c>
      <c r="D4243" s="29">
        <v>96</v>
      </c>
      <c r="E4243" s="29" t="s">
        <v>104</v>
      </c>
      <c r="F4243" t="s">
        <v>105</v>
      </c>
      <c r="G4243" s="29">
        <v>1</v>
      </c>
      <c r="H4243" s="29">
        <v>1</v>
      </c>
      <c r="I4243" s="68">
        <v>0.48</v>
      </c>
      <c r="K4243" t="s">
        <v>106</v>
      </c>
      <c r="L4243" t="s">
        <v>3955</v>
      </c>
      <c r="M4243" s="66" t="s">
        <v>6920</v>
      </c>
      <c r="O4243" t="str">
        <f t="shared" si="66"/>
        <v/>
      </c>
    </row>
    <row r="4244" spans="1:15" x14ac:dyDescent="0.25">
      <c r="A4244" t="s">
        <v>1655</v>
      </c>
      <c r="B4244"/>
      <c r="C4244" t="s">
        <v>35</v>
      </c>
      <c r="D4244" s="29">
        <v>96</v>
      </c>
      <c r="E4244" s="29" t="s">
        <v>108</v>
      </c>
      <c r="F4244" t="s">
        <v>105</v>
      </c>
      <c r="G4244" s="29">
        <v>2</v>
      </c>
      <c r="H4244" s="29">
        <v>1</v>
      </c>
      <c r="I4244" s="68">
        <v>0.96</v>
      </c>
      <c r="K4244" t="s">
        <v>106</v>
      </c>
      <c r="L4244" t="s">
        <v>3955</v>
      </c>
      <c r="M4244" s="66"/>
      <c r="O4244" t="str">
        <f t="shared" si="66"/>
        <v/>
      </c>
    </row>
    <row r="4245" spans="1:15" x14ac:dyDescent="0.25">
      <c r="A4245" t="s">
        <v>705</v>
      </c>
      <c r="C4245" t="s">
        <v>35</v>
      </c>
      <c r="D4245" s="29">
        <v>96</v>
      </c>
      <c r="E4245" s="29" t="s">
        <v>108</v>
      </c>
      <c r="F4245" t="s">
        <v>105</v>
      </c>
      <c r="G4245" s="29">
        <v>2</v>
      </c>
      <c r="H4245" s="29">
        <v>2</v>
      </c>
      <c r="I4245" s="68">
        <v>1.92</v>
      </c>
      <c r="K4245" t="s">
        <v>150</v>
      </c>
      <c r="L4245" t="s">
        <v>5627</v>
      </c>
      <c r="M4245" s="66"/>
      <c r="O4245" t="str">
        <f t="shared" si="66"/>
        <v/>
      </c>
    </row>
    <row r="4246" spans="1:15" x14ac:dyDescent="0.25">
      <c r="A4246" t="s">
        <v>705</v>
      </c>
      <c r="B4246" s="103">
        <v>20</v>
      </c>
      <c r="C4246" t="s">
        <v>77</v>
      </c>
      <c r="D4246" s="29">
        <v>3</v>
      </c>
      <c r="E4246" s="29" t="s">
        <v>114</v>
      </c>
      <c r="F4246" t="s">
        <v>113</v>
      </c>
      <c r="G4246" s="29">
        <v>2</v>
      </c>
      <c r="H4246" s="29">
        <v>1</v>
      </c>
      <c r="I4246" s="68">
        <v>6</v>
      </c>
      <c r="K4246" t="s">
        <v>150</v>
      </c>
      <c r="L4246" t="s">
        <v>5627</v>
      </c>
      <c r="M4246" s="66" t="s">
        <v>6906</v>
      </c>
      <c r="O4246" t="str">
        <f t="shared" si="66"/>
        <v/>
      </c>
    </row>
    <row r="4247" spans="1:15" x14ac:dyDescent="0.25">
      <c r="A4247" t="s">
        <v>1663</v>
      </c>
      <c r="B4247"/>
      <c r="C4247" t="s">
        <v>77</v>
      </c>
      <c r="D4247" s="29">
        <v>1</v>
      </c>
      <c r="E4247" s="29" t="s">
        <v>114</v>
      </c>
      <c r="F4247" t="s">
        <v>113</v>
      </c>
      <c r="G4247" s="29">
        <v>1</v>
      </c>
      <c r="H4247" s="29">
        <v>2</v>
      </c>
      <c r="I4247" s="68">
        <v>2</v>
      </c>
      <c r="K4247" t="s">
        <v>106</v>
      </c>
      <c r="L4247" t="s">
        <v>5628</v>
      </c>
      <c r="M4247" s="66" t="s">
        <v>6906</v>
      </c>
      <c r="O4247" t="str">
        <f t="shared" si="66"/>
        <v/>
      </c>
    </row>
    <row r="4248" spans="1:15" x14ac:dyDescent="0.25">
      <c r="A4248" t="s">
        <v>1663</v>
      </c>
      <c r="B4248"/>
      <c r="C4248" t="s">
        <v>47</v>
      </c>
      <c r="D4248" s="29">
        <v>64</v>
      </c>
      <c r="E4248" s="29" t="s">
        <v>109</v>
      </c>
      <c r="F4248" t="s">
        <v>105</v>
      </c>
      <c r="G4248" s="29">
        <v>2</v>
      </c>
      <c r="H4248" s="29">
        <v>2</v>
      </c>
      <c r="I4248" s="68">
        <v>1.28</v>
      </c>
      <c r="K4248" t="s">
        <v>106</v>
      </c>
      <c r="L4248" t="s">
        <v>5628</v>
      </c>
      <c r="M4248" s="66"/>
      <c r="O4248" t="str">
        <f t="shared" si="66"/>
        <v/>
      </c>
    </row>
    <row r="4249" spans="1:15" x14ac:dyDescent="0.25">
      <c r="A4249" t="s">
        <v>1663</v>
      </c>
      <c r="B4249"/>
      <c r="C4249" t="s">
        <v>35</v>
      </c>
      <c r="D4249" s="29">
        <v>3</v>
      </c>
      <c r="E4249" s="29" t="s">
        <v>112</v>
      </c>
      <c r="F4249" t="s">
        <v>113</v>
      </c>
      <c r="G4249" s="29">
        <v>1</v>
      </c>
      <c r="H4249" s="29">
        <v>2</v>
      </c>
      <c r="I4249" s="68">
        <v>6</v>
      </c>
      <c r="K4249" t="s">
        <v>106</v>
      </c>
      <c r="L4249" t="s">
        <v>5628</v>
      </c>
      <c r="M4249" s="66"/>
      <c r="O4249" t="str">
        <f t="shared" si="66"/>
        <v/>
      </c>
    </row>
    <row r="4250" spans="1:15" x14ac:dyDescent="0.25">
      <c r="A4250" t="s">
        <v>706</v>
      </c>
      <c r="C4250" t="s">
        <v>35</v>
      </c>
      <c r="D4250" s="29">
        <v>96</v>
      </c>
      <c r="E4250" s="29" t="s">
        <v>108</v>
      </c>
      <c r="F4250" t="s">
        <v>105</v>
      </c>
      <c r="G4250" s="29">
        <v>2</v>
      </c>
      <c r="H4250" s="29">
        <v>2</v>
      </c>
      <c r="I4250" s="68">
        <v>1.92</v>
      </c>
      <c r="K4250" t="s">
        <v>150</v>
      </c>
      <c r="L4250" t="s">
        <v>5629</v>
      </c>
      <c r="M4250" s="66"/>
      <c r="O4250" t="str">
        <f t="shared" si="66"/>
        <v/>
      </c>
    </row>
    <row r="4251" spans="1:15" x14ac:dyDescent="0.25">
      <c r="A4251" t="s">
        <v>706</v>
      </c>
      <c r="C4251" t="s">
        <v>77</v>
      </c>
      <c r="D4251" s="29">
        <v>3</v>
      </c>
      <c r="E4251" s="29" t="s">
        <v>114</v>
      </c>
      <c r="F4251" t="s">
        <v>113</v>
      </c>
      <c r="G4251" s="29">
        <v>1</v>
      </c>
      <c r="H4251" s="29">
        <v>1</v>
      </c>
      <c r="I4251" s="68">
        <v>3</v>
      </c>
      <c r="K4251" t="s">
        <v>150</v>
      </c>
      <c r="L4251" t="s">
        <v>5629</v>
      </c>
      <c r="M4251" s="66" t="s">
        <v>6906</v>
      </c>
      <c r="O4251" t="str">
        <f t="shared" si="66"/>
        <v/>
      </c>
    </row>
    <row r="4252" spans="1:15" x14ac:dyDescent="0.25">
      <c r="A4252" t="s">
        <v>706</v>
      </c>
      <c r="B4252" s="103">
        <v>20</v>
      </c>
      <c r="C4252" t="s">
        <v>77</v>
      </c>
      <c r="D4252" s="29">
        <v>4</v>
      </c>
      <c r="E4252" s="29" t="s">
        <v>114</v>
      </c>
      <c r="F4252" t="s">
        <v>113</v>
      </c>
      <c r="G4252" s="29">
        <v>1</v>
      </c>
      <c r="H4252" s="29">
        <v>1</v>
      </c>
      <c r="I4252" s="68">
        <v>4</v>
      </c>
      <c r="K4252" t="s">
        <v>150</v>
      </c>
      <c r="L4252" t="s">
        <v>5629</v>
      </c>
      <c r="M4252" s="66" t="s">
        <v>6906</v>
      </c>
      <c r="O4252" t="str">
        <f t="shared" si="66"/>
        <v/>
      </c>
    </row>
    <row r="4253" spans="1:15" x14ac:dyDescent="0.25">
      <c r="A4253" t="s">
        <v>3051</v>
      </c>
      <c r="B4253"/>
      <c r="C4253" t="s">
        <v>77</v>
      </c>
      <c r="D4253" s="29">
        <v>96</v>
      </c>
      <c r="E4253" s="29" t="s">
        <v>104</v>
      </c>
      <c r="F4253" t="s">
        <v>105</v>
      </c>
      <c r="G4253" s="29">
        <v>1</v>
      </c>
      <c r="H4253" s="29">
        <v>1</v>
      </c>
      <c r="I4253" s="68">
        <v>0.48</v>
      </c>
      <c r="K4253" t="s">
        <v>106</v>
      </c>
      <c r="L4253" t="s">
        <v>5630</v>
      </c>
      <c r="M4253" s="66" t="s">
        <v>6906</v>
      </c>
      <c r="O4253" t="str">
        <f t="shared" si="66"/>
        <v/>
      </c>
    </row>
    <row r="4254" spans="1:15" x14ac:dyDescent="0.25">
      <c r="A4254" t="s">
        <v>3051</v>
      </c>
      <c r="B4254"/>
      <c r="C4254" t="s">
        <v>35</v>
      </c>
      <c r="D4254" s="29">
        <v>1</v>
      </c>
      <c r="E4254" s="29" t="s">
        <v>112</v>
      </c>
      <c r="F4254" t="s">
        <v>113</v>
      </c>
      <c r="G4254" s="29">
        <v>1</v>
      </c>
      <c r="H4254" s="29">
        <v>1</v>
      </c>
      <c r="I4254" s="68">
        <v>1</v>
      </c>
      <c r="K4254" t="s">
        <v>106</v>
      </c>
      <c r="L4254" t="s">
        <v>5630</v>
      </c>
      <c r="M4254" s="66"/>
      <c r="O4254" t="str">
        <f t="shared" si="66"/>
        <v/>
      </c>
    </row>
    <row r="4255" spans="1:15" x14ac:dyDescent="0.25">
      <c r="A4255" t="s">
        <v>3051</v>
      </c>
      <c r="B4255"/>
      <c r="C4255" t="s">
        <v>47</v>
      </c>
      <c r="D4255" s="29">
        <v>64</v>
      </c>
      <c r="E4255" s="29" t="s">
        <v>109</v>
      </c>
      <c r="F4255" t="s">
        <v>105</v>
      </c>
      <c r="G4255" s="29">
        <v>1</v>
      </c>
      <c r="H4255" s="29">
        <v>1</v>
      </c>
      <c r="I4255" s="68">
        <v>0.32</v>
      </c>
      <c r="K4255" t="s">
        <v>106</v>
      </c>
      <c r="L4255" t="s">
        <v>5630</v>
      </c>
      <c r="M4255" s="66"/>
      <c r="O4255" t="str">
        <f t="shared" si="66"/>
        <v/>
      </c>
    </row>
    <row r="4256" spans="1:15" x14ac:dyDescent="0.25">
      <c r="A4256" t="s">
        <v>707</v>
      </c>
      <c r="C4256" t="s">
        <v>35</v>
      </c>
      <c r="D4256" s="29">
        <v>96</v>
      </c>
      <c r="E4256" s="29" t="s">
        <v>108</v>
      </c>
      <c r="F4256" t="s">
        <v>105</v>
      </c>
      <c r="G4256" s="29">
        <v>6</v>
      </c>
      <c r="H4256" s="29">
        <v>2</v>
      </c>
      <c r="I4256" s="68">
        <v>5.76</v>
      </c>
      <c r="K4256" t="s">
        <v>150</v>
      </c>
      <c r="L4256" t="s">
        <v>5631</v>
      </c>
      <c r="M4256" s="66"/>
      <c r="O4256" t="str">
        <f t="shared" si="66"/>
        <v/>
      </c>
    </row>
    <row r="4257" spans="1:15" x14ac:dyDescent="0.25">
      <c r="A4257" t="s">
        <v>707</v>
      </c>
      <c r="C4257" t="s">
        <v>46</v>
      </c>
      <c r="D4257" s="29">
        <v>96</v>
      </c>
      <c r="E4257" s="29" t="s">
        <v>111</v>
      </c>
      <c r="F4257" t="s">
        <v>105</v>
      </c>
      <c r="G4257" s="29">
        <v>1</v>
      </c>
      <c r="H4257" s="29">
        <v>1</v>
      </c>
      <c r="I4257" s="68">
        <v>0.48</v>
      </c>
      <c r="K4257" t="s">
        <v>150</v>
      </c>
      <c r="L4257" t="s">
        <v>5631</v>
      </c>
      <c r="M4257" s="66"/>
      <c r="O4257" t="str">
        <f t="shared" si="66"/>
        <v/>
      </c>
    </row>
    <row r="4258" spans="1:15" x14ac:dyDescent="0.25">
      <c r="A4258" t="s">
        <v>707</v>
      </c>
      <c r="B4258" s="103">
        <v>20</v>
      </c>
      <c r="C4258" t="s">
        <v>77</v>
      </c>
      <c r="D4258" s="29">
        <v>3</v>
      </c>
      <c r="E4258" s="29" t="s">
        <v>114</v>
      </c>
      <c r="F4258" t="s">
        <v>113</v>
      </c>
      <c r="G4258" s="29">
        <v>2</v>
      </c>
      <c r="H4258" s="29">
        <v>0.5</v>
      </c>
      <c r="I4258" s="68">
        <v>3</v>
      </c>
      <c r="K4258" t="s">
        <v>150</v>
      </c>
      <c r="L4258" t="s">
        <v>5631</v>
      </c>
      <c r="M4258" s="66" t="s">
        <v>6906</v>
      </c>
      <c r="O4258" t="str">
        <f t="shared" si="66"/>
        <v/>
      </c>
    </row>
    <row r="4259" spans="1:15" x14ac:dyDescent="0.25">
      <c r="A4259" t="s">
        <v>3052</v>
      </c>
      <c r="B4259"/>
      <c r="C4259" t="s">
        <v>77</v>
      </c>
      <c r="D4259" s="29">
        <v>96</v>
      </c>
      <c r="E4259" s="29" t="s">
        <v>104</v>
      </c>
      <c r="F4259" t="s">
        <v>105</v>
      </c>
      <c r="G4259" s="29">
        <v>1</v>
      </c>
      <c r="H4259" s="29">
        <v>1</v>
      </c>
      <c r="I4259" s="68">
        <v>0.48</v>
      </c>
      <c r="K4259" t="s">
        <v>106</v>
      </c>
      <c r="L4259" t="s">
        <v>3972</v>
      </c>
      <c r="M4259" s="66" t="s">
        <v>6920</v>
      </c>
      <c r="O4259" t="str">
        <f t="shared" si="66"/>
        <v/>
      </c>
    </row>
    <row r="4260" spans="1:15" x14ac:dyDescent="0.25">
      <c r="A4260" t="s">
        <v>3052</v>
      </c>
      <c r="B4260"/>
      <c r="C4260" t="s">
        <v>35</v>
      </c>
      <c r="D4260" s="29">
        <v>1</v>
      </c>
      <c r="E4260" s="29" t="s">
        <v>112</v>
      </c>
      <c r="F4260" t="s">
        <v>113</v>
      </c>
      <c r="G4260" s="29">
        <v>1</v>
      </c>
      <c r="H4260" s="29">
        <v>1</v>
      </c>
      <c r="I4260" s="68">
        <v>1</v>
      </c>
      <c r="K4260" t="s">
        <v>106</v>
      </c>
      <c r="L4260" t="s">
        <v>3972</v>
      </c>
      <c r="M4260" s="66"/>
      <c r="O4260" t="str">
        <f t="shared" si="66"/>
        <v/>
      </c>
    </row>
    <row r="4261" spans="1:15" x14ac:dyDescent="0.25">
      <c r="A4261" t="s">
        <v>708</v>
      </c>
      <c r="C4261" t="s">
        <v>35</v>
      </c>
      <c r="D4261" s="29">
        <v>96</v>
      </c>
      <c r="E4261" s="29" t="s">
        <v>108</v>
      </c>
      <c r="F4261" t="s">
        <v>105</v>
      </c>
      <c r="G4261" s="29">
        <v>2</v>
      </c>
      <c r="H4261" s="29">
        <v>2</v>
      </c>
      <c r="I4261" s="68">
        <v>1.92</v>
      </c>
      <c r="K4261" t="s">
        <v>150</v>
      </c>
      <c r="L4261" t="s">
        <v>5632</v>
      </c>
      <c r="M4261" s="66"/>
      <c r="O4261" t="str">
        <f t="shared" si="66"/>
        <v/>
      </c>
    </row>
    <row r="4262" spans="1:15" x14ac:dyDescent="0.25">
      <c r="A4262" t="s">
        <v>708</v>
      </c>
      <c r="B4262" s="103">
        <v>20</v>
      </c>
      <c r="C4262" t="s">
        <v>77</v>
      </c>
      <c r="D4262" s="29">
        <v>4</v>
      </c>
      <c r="E4262" s="29" t="s">
        <v>114</v>
      </c>
      <c r="F4262" t="s">
        <v>113</v>
      </c>
      <c r="G4262" s="29">
        <v>1</v>
      </c>
      <c r="H4262" s="29">
        <v>1</v>
      </c>
      <c r="I4262" s="68">
        <v>4</v>
      </c>
      <c r="K4262" t="s">
        <v>150</v>
      </c>
      <c r="L4262" t="s">
        <v>5632</v>
      </c>
      <c r="M4262" s="66" t="s">
        <v>6906</v>
      </c>
      <c r="O4262" t="str">
        <f t="shared" si="66"/>
        <v/>
      </c>
    </row>
    <row r="4263" spans="1:15" x14ac:dyDescent="0.25">
      <c r="A4263" t="s">
        <v>709</v>
      </c>
      <c r="C4263" t="s">
        <v>35</v>
      </c>
      <c r="D4263" s="29">
        <v>96</v>
      </c>
      <c r="E4263" s="29" t="s">
        <v>108</v>
      </c>
      <c r="F4263" t="s">
        <v>105</v>
      </c>
      <c r="G4263" s="29">
        <v>2</v>
      </c>
      <c r="H4263" s="29">
        <v>2</v>
      </c>
      <c r="I4263" s="68">
        <v>1.92</v>
      </c>
      <c r="K4263" t="s">
        <v>150</v>
      </c>
      <c r="L4263" t="s">
        <v>5633</v>
      </c>
      <c r="M4263" s="66"/>
      <c r="O4263" t="str">
        <f t="shared" si="66"/>
        <v/>
      </c>
    </row>
    <row r="4264" spans="1:15" x14ac:dyDescent="0.25">
      <c r="A4264" t="s">
        <v>709</v>
      </c>
      <c r="B4264" s="103">
        <v>20</v>
      </c>
      <c r="C4264" t="s">
        <v>77</v>
      </c>
      <c r="D4264" s="29">
        <v>3</v>
      </c>
      <c r="E4264" s="29" t="s">
        <v>114</v>
      </c>
      <c r="F4264" t="s">
        <v>113</v>
      </c>
      <c r="G4264" s="29">
        <v>1</v>
      </c>
      <c r="H4264" s="29">
        <v>1</v>
      </c>
      <c r="I4264" s="68">
        <v>3</v>
      </c>
      <c r="K4264" t="s">
        <v>150</v>
      </c>
      <c r="L4264" t="s">
        <v>5633</v>
      </c>
      <c r="M4264" s="66" t="s">
        <v>6906</v>
      </c>
      <c r="O4264" t="str">
        <f t="shared" si="66"/>
        <v/>
      </c>
    </row>
    <row r="4265" spans="1:15" x14ac:dyDescent="0.25">
      <c r="A4265" t="s">
        <v>1664</v>
      </c>
      <c r="B4265"/>
      <c r="C4265" t="s">
        <v>77</v>
      </c>
      <c r="D4265" s="29">
        <v>2</v>
      </c>
      <c r="E4265" s="29" t="s">
        <v>114</v>
      </c>
      <c r="F4265" t="s">
        <v>113</v>
      </c>
      <c r="G4265" s="29">
        <v>1</v>
      </c>
      <c r="H4265" s="29">
        <v>1</v>
      </c>
      <c r="I4265" s="68">
        <v>2</v>
      </c>
      <c r="K4265" t="s">
        <v>106</v>
      </c>
      <c r="L4265" t="s">
        <v>4181</v>
      </c>
      <c r="M4265" s="66" t="s">
        <v>6920</v>
      </c>
      <c r="O4265" t="str">
        <f t="shared" si="66"/>
        <v/>
      </c>
    </row>
    <row r="4266" spans="1:15" x14ac:dyDescent="0.25">
      <c r="A4266" t="s">
        <v>1664</v>
      </c>
      <c r="B4266"/>
      <c r="C4266" t="s">
        <v>35</v>
      </c>
      <c r="D4266" s="29">
        <v>1</v>
      </c>
      <c r="E4266" s="29" t="s">
        <v>112</v>
      </c>
      <c r="F4266" t="s">
        <v>113</v>
      </c>
      <c r="G4266" s="29">
        <v>1</v>
      </c>
      <c r="H4266" s="29">
        <v>1</v>
      </c>
      <c r="I4266" s="68">
        <v>1</v>
      </c>
      <c r="K4266" t="s">
        <v>106</v>
      </c>
      <c r="L4266" t="s">
        <v>4181</v>
      </c>
      <c r="M4266" s="66"/>
      <c r="O4266" t="str">
        <f t="shared" si="66"/>
        <v/>
      </c>
    </row>
    <row r="4267" spans="1:15" x14ac:dyDescent="0.25">
      <c r="A4267" t="s">
        <v>1427</v>
      </c>
      <c r="B4267"/>
      <c r="C4267" t="s">
        <v>35</v>
      </c>
      <c r="D4267" s="29">
        <v>96</v>
      </c>
      <c r="E4267" s="29" t="s">
        <v>108</v>
      </c>
      <c r="F4267" t="s">
        <v>105</v>
      </c>
      <c r="G4267" s="29">
        <v>5</v>
      </c>
      <c r="H4267" s="29">
        <v>1</v>
      </c>
      <c r="I4267" s="68">
        <v>2.4</v>
      </c>
      <c r="K4267" t="s">
        <v>106</v>
      </c>
      <c r="L4267" t="s">
        <v>5634</v>
      </c>
      <c r="M4267" s="66"/>
      <c r="O4267" t="str">
        <f t="shared" si="66"/>
        <v/>
      </c>
    </row>
    <row r="4268" spans="1:15" x14ac:dyDescent="0.25">
      <c r="A4268" t="s">
        <v>1427</v>
      </c>
      <c r="B4268"/>
      <c r="C4268" t="s">
        <v>47</v>
      </c>
      <c r="D4268" s="29">
        <v>64</v>
      </c>
      <c r="E4268" s="29" t="s">
        <v>109</v>
      </c>
      <c r="F4268" t="s">
        <v>105</v>
      </c>
      <c r="G4268" s="29">
        <v>3</v>
      </c>
      <c r="H4268" s="29">
        <v>2</v>
      </c>
      <c r="I4268" s="68">
        <v>1.92</v>
      </c>
      <c r="K4268" t="s">
        <v>106</v>
      </c>
      <c r="L4268" t="s">
        <v>5634</v>
      </c>
      <c r="M4268" s="66"/>
      <c r="O4268" t="str">
        <f t="shared" si="66"/>
        <v/>
      </c>
    </row>
    <row r="4269" spans="1:15" x14ac:dyDescent="0.25">
      <c r="A4269" t="s">
        <v>1427</v>
      </c>
      <c r="B4269"/>
      <c r="C4269" t="s">
        <v>35</v>
      </c>
      <c r="D4269" s="29">
        <v>4</v>
      </c>
      <c r="E4269" s="29" t="s">
        <v>112</v>
      </c>
      <c r="F4269" t="s">
        <v>113</v>
      </c>
      <c r="G4269" s="29">
        <v>1</v>
      </c>
      <c r="H4269" s="29">
        <v>2</v>
      </c>
      <c r="I4269" s="68">
        <v>8</v>
      </c>
      <c r="K4269" t="s">
        <v>106</v>
      </c>
      <c r="L4269" t="s">
        <v>5634</v>
      </c>
      <c r="M4269" s="66"/>
      <c r="O4269" t="str">
        <f t="shared" si="66"/>
        <v/>
      </c>
    </row>
    <row r="4270" spans="1:15" x14ac:dyDescent="0.25">
      <c r="A4270" t="s">
        <v>1427</v>
      </c>
      <c r="B4270"/>
      <c r="C4270" t="s">
        <v>77</v>
      </c>
      <c r="D4270" s="29">
        <v>4</v>
      </c>
      <c r="E4270" s="29" t="s">
        <v>114</v>
      </c>
      <c r="F4270" t="s">
        <v>113</v>
      </c>
      <c r="G4270" s="29">
        <v>1</v>
      </c>
      <c r="H4270" s="29">
        <v>4</v>
      </c>
      <c r="I4270" s="68">
        <v>16</v>
      </c>
      <c r="K4270" t="s">
        <v>106</v>
      </c>
      <c r="L4270" t="s">
        <v>5634</v>
      </c>
      <c r="M4270" s="66" t="s">
        <v>6906</v>
      </c>
      <c r="O4270" t="str">
        <f t="shared" si="66"/>
        <v/>
      </c>
    </row>
    <row r="4271" spans="1:15" x14ac:dyDescent="0.25">
      <c r="A4271" t="s">
        <v>752</v>
      </c>
      <c r="C4271" t="s">
        <v>35</v>
      </c>
      <c r="D4271" s="29">
        <v>1</v>
      </c>
      <c r="E4271" s="29" t="s">
        <v>112</v>
      </c>
      <c r="F4271" t="s">
        <v>113</v>
      </c>
      <c r="G4271" s="29">
        <v>2</v>
      </c>
      <c r="H4271" s="29">
        <v>1</v>
      </c>
      <c r="I4271" s="68">
        <v>2</v>
      </c>
      <c r="K4271" t="s">
        <v>150</v>
      </c>
      <c r="L4271" t="s">
        <v>5635</v>
      </c>
      <c r="M4271" s="66"/>
      <c r="O4271" t="str">
        <f t="shared" si="66"/>
        <v/>
      </c>
    </row>
    <row r="4272" spans="1:15" x14ac:dyDescent="0.25">
      <c r="A4272" t="s">
        <v>752</v>
      </c>
      <c r="C4272" t="s">
        <v>46</v>
      </c>
      <c r="D4272" s="29">
        <v>96</v>
      </c>
      <c r="E4272" s="29" t="s">
        <v>111</v>
      </c>
      <c r="F4272" t="s">
        <v>105</v>
      </c>
      <c r="G4272" s="29">
        <v>4</v>
      </c>
      <c r="H4272" s="29">
        <v>1</v>
      </c>
      <c r="I4272" s="68">
        <v>1.92</v>
      </c>
      <c r="K4272" t="s">
        <v>150</v>
      </c>
      <c r="L4272" t="s">
        <v>5635</v>
      </c>
      <c r="M4272" s="66"/>
      <c r="O4272" t="str">
        <f t="shared" si="66"/>
        <v/>
      </c>
    </row>
    <row r="4273" spans="1:15" x14ac:dyDescent="0.25">
      <c r="A4273" t="s">
        <v>752</v>
      </c>
      <c r="B4273" s="103">
        <v>40</v>
      </c>
      <c r="C4273" t="s">
        <v>77</v>
      </c>
      <c r="D4273" s="29">
        <v>4</v>
      </c>
      <c r="E4273" s="29" t="s">
        <v>114</v>
      </c>
      <c r="F4273" t="s">
        <v>113</v>
      </c>
      <c r="G4273" s="29">
        <v>2</v>
      </c>
      <c r="H4273" s="29">
        <v>1</v>
      </c>
      <c r="I4273" s="68">
        <v>8</v>
      </c>
      <c r="K4273" t="s">
        <v>150</v>
      </c>
      <c r="L4273" t="s">
        <v>5635</v>
      </c>
      <c r="M4273" s="66" t="s">
        <v>6906</v>
      </c>
      <c r="O4273" t="str">
        <f t="shared" si="66"/>
        <v/>
      </c>
    </row>
    <row r="4274" spans="1:15" x14ac:dyDescent="0.25">
      <c r="A4274" t="s">
        <v>1782</v>
      </c>
      <c r="B4274"/>
      <c r="C4274" t="s">
        <v>77</v>
      </c>
      <c r="D4274" s="29">
        <v>2</v>
      </c>
      <c r="E4274" s="29" t="s">
        <v>114</v>
      </c>
      <c r="F4274" t="s">
        <v>113</v>
      </c>
      <c r="G4274" s="29">
        <v>1</v>
      </c>
      <c r="H4274" s="29">
        <v>1</v>
      </c>
      <c r="I4274" s="68">
        <v>2</v>
      </c>
      <c r="K4274" t="s">
        <v>106</v>
      </c>
      <c r="L4274" t="s">
        <v>5636</v>
      </c>
      <c r="M4274" s="66" t="s">
        <v>6906</v>
      </c>
      <c r="O4274" t="str">
        <f t="shared" si="66"/>
        <v/>
      </c>
    </row>
    <row r="4275" spans="1:15" x14ac:dyDescent="0.25">
      <c r="A4275" t="s">
        <v>1782</v>
      </c>
      <c r="B4275"/>
      <c r="C4275" t="s">
        <v>35</v>
      </c>
      <c r="D4275" s="29">
        <v>96</v>
      </c>
      <c r="E4275" s="29" t="s">
        <v>108</v>
      </c>
      <c r="F4275" t="s">
        <v>105</v>
      </c>
      <c r="G4275" s="29">
        <v>2</v>
      </c>
      <c r="H4275" s="29">
        <v>1</v>
      </c>
      <c r="I4275" s="68">
        <v>0.96</v>
      </c>
      <c r="K4275" t="s">
        <v>106</v>
      </c>
      <c r="L4275" t="s">
        <v>5636</v>
      </c>
      <c r="M4275" s="66"/>
      <c r="O4275" t="str">
        <f t="shared" si="66"/>
        <v/>
      </c>
    </row>
    <row r="4276" spans="1:15" x14ac:dyDescent="0.25">
      <c r="A4276" t="s">
        <v>1782</v>
      </c>
      <c r="B4276"/>
      <c r="C4276" t="s">
        <v>46</v>
      </c>
      <c r="D4276" s="29">
        <v>96</v>
      </c>
      <c r="E4276" s="29" t="s">
        <v>111</v>
      </c>
      <c r="F4276" t="s">
        <v>105</v>
      </c>
      <c r="G4276" s="29">
        <v>6</v>
      </c>
      <c r="H4276" s="29">
        <v>1</v>
      </c>
      <c r="I4276" s="68">
        <v>2.88</v>
      </c>
      <c r="K4276" t="s">
        <v>106</v>
      </c>
      <c r="L4276" t="s">
        <v>5636</v>
      </c>
      <c r="M4276" s="66"/>
      <c r="O4276" t="str">
        <f t="shared" si="66"/>
        <v/>
      </c>
    </row>
    <row r="4277" spans="1:15" x14ac:dyDescent="0.25">
      <c r="A4277" t="s">
        <v>3080</v>
      </c>
      <c r="B4277" s="103">
        <v>40</v>
      </c>
      <c r="C4277" t="s">
        <v>77</v>
      </c>
      <c r="D4277" s="29">
        <v>2</v>
      </c>
      <c r="E4277" s="29" t="s">
        <v>114</v>
      </c>
      <c r="F4277" t="s">
        <v>113</v>
      </c>
      <c r="G4277" s="29">
        <v>3</v>
      </c>
      <c r="H4277" s="29">
        <v>2</v>
      </c>
      <c r="I4277" s="68">
        <v>12</v>
      </c>
      <c r="K4277" t="s">
        <v>150</v>
      </c>
      <c r="L4277" t="s">
        <v>5637</v>
      </c>
      <c r="M4277" s="66" t="s">
        <v>6906</v>
      </c>
      <c r="O4277" t="str">
        <f t="shared" si="66"/>
        <v/>
      </c>
    </row>
    <row r="4278" spans="1:15" x14ac:dyDescent="0.25">
      <c r="A4278" t="s">
        <v>3080</v>
      </c>
      <c r="B4278" s="103">
        <v>40</v>
      </c>
      <c r="C4278" t="s">
        <v>35</v>
      </c>
      <c r="D4278" s="29">
        <v>96</v>
      </c>
      <c r="E4278" s="29" t="s">
        <v>108</v>
      </c>
      <c r="F4278" t="s">
        <v>105</v>
      </c>
      <c r="G4278" s="29">
        <v>11</v>
      </c>
      <c r="H4278" s="29">
        <v>2</v>
      </c>
      <c r="I4278" s="68">
        <v>10.559999999999999</v>
      </c>
      <c r="K4278" t="s">
        <v>150</v>
      </c>
      <c r="L4278" t="s">
        <v>5637</v>
      </c>
      <c r="M4278" s="66"/>
      <c r="O4278" t="str">
        <f t="shared" si="66"/>
        <v/>
      </c>
    </row>
    <row r="4279" spans="1:15" x14ac:dyDescent="0.25">
      <c r="A4279" t="s">
        <v>3080</v>
      </c>
      <c r="B4279" s="103">
        <v>40</v>
      </c>
      <c r="C4279" t="s">
        <v>46</v>
      </c>
      <c r="D4279" s="29">
        <v>64</v>
      </c>
      <c r="E4279" s="29" t="s">
        <v>111</v>
      </c>
      <c r="F4279" t="s">
        <v>105</v>
      </c>
      <c r="G4279" s="29">
        <v>2</v>
      </c>
      <c r="H4279" s="29">
        <v>1</v>
      </c>
      <c r="I4279" s="68">
        <v>0.64</v>
      </c>
      <c r="K4279" t="s">
        <v>150</v>
      </c>
      <c r="L4279" t="s">
        <v>5637</v>
      </c>
      <c r="M4279" s="66"/>
      <c r="O4279" t="str">
        <f t="shared" si="66"/>
        <v/>
      </c>
    </row>
    <row r="4280" spans="1:15" x14ac:dyDescent="0.25">
      <c r="A4280" t="s">
        <v>3080</v>
      </c>
      <c r="B4280" s="103">
        <v>40</v>
      </c>
      <c r="C4280" t="s">
        <v>46</v>
      </c>
      <c r="D4280" s="29">
        <v>34</v>
      </c>
      <c r="E4280" s="29" t="s">
        <v>111</v>
      </c>
      <c r="F4280" t="s">
        <v>105</v>
      </c>
      <c r="G4280" s="29">
        <v>1</v>
      </c>
      <c r="H4280" s="29">
        <v>1</v>
      </c>
      <c r="I4280" s="68">
        <v>0.17</v>
      </c>
      <c r="K4280" t="s">
        <v>150</v>
      </c>
      <c r="L4280" t="s">
        <v>5637</v>
      </c>
      <c r="M4280" s="66"/>
      <c r="O4280" t="str">
        <f t="shared" si="66"/>
        <v/>
      </c>
    </row>
    <row r="4281" spans="1:15" x14ac:dyDescent="0.25">
      <c r="A4281" t="s">
        <v>1665</v>
      </c>
      <c r="B4281"/>
      <c r="C4281" t="s">
        <v>77</v>
      </c>
      <c r="D4281" s="29">
        <v>96</v>
      </c>
      <c r="E4281" s="29" t="s">
        <v>104</v>
      </c>
      <c r="F4281" t="s">
        <v>105</v>
      </c>
      <c r="G4281" s="29">
        <v>1</v>
      </c>
      <c r="H4281" s="29">
        <v>1</v>
      </c>
      <c r="I4281" s="68">
        <v>0.48</v>
      </c>
      <c r="K4281" t="s">
        <v>106</v>
      </c>
      <c r="L4281" t="s">
        <v>3971</v>
      </c>
      <c r="M4281" s="66" t="s">
        <v>6920</v>
      </c>
      <c r="O4281" t="str">
        <f t="shared" si="66"/>
        <v/>
      </c>
    </row>
    <row r="4282" spans="1:15" x14ac:dyDescent="0.25">
      <c r="A4282" t="s">
        <v>1665</v>
      </c>
      <c r="B4282"/>
      <c r="C4282" t="s">
        <v>35</v>
      </c>
      <c r="D4282" s="29">
        <v>96</v>
      </c>
      <c r="E4282" s="29" t="s">
        <v>108</v>
      </c>
      <c r="F4282" t="s">
        <v>105</v>
      </c>
      <c r="G4282" s="29">
        <v>1</v>
      </c>
      <c r="H4282" s="29">
        <v>1</v>
      </c>
      <c r="I4282" s="68">
        <v>0.48</v>
      </c>
      <c r="K4282" t="s">
        <v>106</v>
      </c>
      <c r="L4282" t="s">
        <v>3971</v>
      </c>
      <c r="M4282" s="66"/>
      <c r="O4282" t="str">
        <f t="shared" si="66"/>
        <v/>
      </c>
    </row>
    <row r="4283" spans="1:15" x14ac:dyDescent="0.25">
      <c r="A4283" t="s">
        <v>710</v>
      </c>
      <c r="C4283" t="s">
        <v>35</v>
      </c>
      <c r="D4283" s="29">
        <v>96</v>
      </c>
      <c r="E4283" s="29" t="s">
        <v>108</v>
      </c>
      <c r="F4283" t="s">
        <v>105</v>
      </c>
      <c r="G4283" s="29">
        <v>2</v>
      </c>
      <c r="H4283" s="29">
        <v>2</v>
      </c>
      <c r="I4283" s="68">
        <v>1.92</v>
      </c>
      <c r="K4283" t="s">
        <v>150</v>
      </c>
      <c r="L4283" t="s">
        <v>5638</v>
      </c>
      <c r="M4283" s="66"/>
      <c r="O4283" t="str">
        <f t="shared" si="66"/>
        <v/>
      </c>
    </row>
    <row r="4284" spans="1:15" x14ac:dyDescent="0.25">
      <c r="A4284" t="s">
        <v>710</v>
      </c>
      <c r="B4284" s="103">
        <v>20</v>
      </c>
      <c r="C4284" t="s">
        <v>77</v>
      </c>
      <c r="D4284" s="29">
        <v>4</v>
      </c>
      <c r="E4284" s="29" t="s">
        <v>114</v>
      </c>
      <c r="F4284" t="s">
        <v>113</v>
      </c>
      <c r="G4284" s="29">
        <v>1</v>
      </c>
      <c r="H4284" s="29">
        <v>1</v>
      </c>
      <c r="I4284" s="68">
        <v>4</v>
      </c>
      <c r="K4284" t="s">
        <v>150</v>
      </c>
      <c r="L4284" t="s">
        <v>5638</v>
      </c>
      <c r="M4284" s="66" t="s">
        <v>6906</v>
      </c>
      <c r="O4284" t="str">
        <f t="shared" si="66"/>
        <v/>
      </c>
    </row>
    <row r="4285" spans="1:15" x14ac:dyDescent="0.25">
      <c r="A4285" t="s">
        <v>3213</v>
      </c>
      <c r="B4285" s="103">
        <v>139</v>
      </c>
      <c r="C4285" t="s">
        <v>77</v>
      </c>
      <c r="D4285" s="29">
        <v>2</v>
      </c>
      <c r="E4285" s="29" t="s">
        <v>114</v>
      </c>
      <c r="F4285" t="s">
        <v>113</v>
      </c>
      <c r="G4285" s="29">
        <v>1</v>
      </c>
      <c r="H4285" s="29">
        <v>1</v>
      </c>
      <c r="I4285" s="68">
        <v>2</v>
      </c>
      <c r="K4285" t="s">
        <v>150</v>
      </c>
      <c r="L4285" t="s">
        <v>5639</v>
      </c>
      <c r="M4285" s="66" t="s">
        <v>6906</v>
      </c>
      <c r="O4285" t="str">
        <f t="shared" si="66"/>
        <v/>
      </c>
    </row>
    <row r="4286" spans="1:15" x14ac:dyDescent="0.25">
      <c r="A4286" t="s">
        <v>3213</v>
      </c>
      <c r="B4286" s="103">
        <v>139</v>
      </c>
      <c r="C4286" t="s">
        <v>77</v>
      </c>
      <c r="D4286" s="29">
        <v>2</v>
      </c>
      <c r="E4286" s="29" t="s">
        <v>114</v>
      </c>
      <c r="F4286" t="s">
        <v>113</v>
      </c>
      <c r="G4286" s="29">
        <v>1</v>
      </c>
      <c r="H4286" s="29">
        <v>2</v>
      </c>
      <c r="I4286" s="68">
        <v>4</v>
      </c>
      <c r="K4286" t="s">
        <v>150</v>
      </c>
      <c r="L4286" t="s">
        <v>5639</v>
      </c>
      <c r="M4286" s="66" t="s">
        <v>6906</v>
      </c>
      <c r="O4286" t="str">
        <f t="shared" si="66"/>
        <v/>
      </c>
    </row>
    <row r="4287" spans="1:15" x14ac:dyDescent="0.25">
      <c r="A4287" t="s">
        <v>3213</v>
      </c>
      <c r="B4287" s="103">
        <v>139</v>
      </c>
      <c r="C4287" t="s">
        <v>35</v>
      </c>
      <c r="D4287" s="29">
        <v>96</v>
      </c>
      <c r="E4287" s="29" t="s">
        <v>108</v>
      </c>
      <c r="F4287" t="s">
        <v>105</v>
      </c>
      <c r="G4287" s="29">
        <v>1</v>
      </c>
      <c r="H4287" s="29">
        <v>2</v>
      </c>
      <c r="I4287" s="68">
        <v>0.96</v>
      </c>
      <c r="K4287" t="s">
        <v>150</v>
      </c>
      <c r="L4287" t="s">
        <v>5639</v>
      </c>
      <c r="M4287" s="66"/>
      <c r="O4287" t="str">
        <f t="shared" si="66"/>
        <v/>
      </c>
    </row>
    <row r="4288" spans="1:15" x14ac:dyDescent="0.25">
      <c r="A4288" t="s">
        <v>436</v>
      </c>
      <c r="B4288"/>
      <c r="C4288" t="s">
        <v>35</v>
      </c>
      <c r="D4288" s="29">
        <v>4</v>
      </c>
      <c r="E4288" s="29" t="s">
        <v>112</v>
      </c>
      <c r="F4288" t="s">
        <v>113</v>
      </c>
      <c r="G4288" s="29">
        <v>1</v>
      </c>
      <c r="H4288" s="29">
        <v>3</v>
      </c>
      <c r="I4288" s="68">
        <v>12</v>
      </c>
      <c r="K4288" t="s">
        <v>106</v>
      </c>
      <c r="L4288" t="s">
        <v>4229</v>
      </c>
      <c r="M4288" s="66"/>
      <c r="O4288" t="str">
        <f t="shared" si="66"/>
        <v/>
      </c>
    </row>
    <row r="4289" spans="1:15" x14ac:dyDescent="0.25">
      <c r="A4289" t="s">
        <v>436</v>
      </c>
      <c r="B4289"/>
      <c r="C4289" t="s">
        <v>47</v>
      </c>
      <c r="D4289" s="29">
        <v>64</v>
      </c>
      <c r="E4289" s="29" t="s">
        <v>109</v>
      </c>
      <c r="F4289" t="s">
        <v>105</v>
      </c>
      <c r="G4289" s="29">
        <v>1</v>
      </c>
      <c r="H4289" s="29">
        <v>1</v>
      </c>
      <c r="I4289" s="68">
        <v>0.32</v>
      </c>
      <c r="K4289" t="s">
        <v>106</v>
      </c>
      <c r="L4289" t="s">
        <v>4229</v>
      </c>
      <c r="M4289" s="66"/>
      <c r="O4289" t="str">
        <f t="shared" si="66"/>
        <v/>
      </c>
    </row>
    <row r="4290" spans="1:15" x14ac:dyDescent="0.25">
      <c r="A4290" t="s">
        <v>436</v>
      </c>
      <c r="B4290"/>
      <c r="C4290" t="s">
        <v>77</v>
      </c>
      <c r="D4290" s="29">
        <v>4</v>
      </c>
      <c r="E4290" s="29" t="s">
        <v>114</v>
      </c>
      <c r="F4290" t="s">
        <v>113</v>
      </c>
      <c r="G4290" s="29">
        <v>1</v>
      </c>
      <c r="H4290" s="29">
        <v>3</v>
      </c>
      <c r="I4290" s="68">
        <v>12</v>
      </c>
      <c r="K4290" t="s">
        <v>106</v>
      </c>
      <c r="L4290" t="s">
        <v>4229</v>
      </c>
      <c r="M4290" s="66" t="s">
        <v>6920</v>
      </c>
      <c r="O4290" t="str">
        <f t="shared" si="66"/>
        <v/>
      </c>
    </row>
    <row r="4291" spans="1:15" x14ac:dyDescent="0.25">
      <c r="A4291" t="s">
        <v>917</v>
      </c>
      <c r="B4291"/>
      <c r="C4291" t="s">
        <v>35</v>
      </c>
      <c r="D4291" s="29">
        <v>96</v>
      </c>
      <c r="E4291" s="29" t="s">
        <v>108</v>
      </c>
      <c r="F4291" t="s">
        <v>105</v>
      </c>
      <c r="G4291" s="29">
        <v>2</v>
      </c>
      <c r="H4291" s="29">
        <v>1</v>
      </c>
      <c r="I4291" s="68">
        <v>0.96</v>
      </c>
      <c r="K4291" t="s">
        <v>106</v>
      </c>
      <c r="L4291" t="s">
        <v>5640</v>
      </c>
      <c r="M4291" s="66"/>
      <c r="O4291" t="str">
        <f t="shared" si="66"/>
        <v/>
      </c>
    </row>
    <row r="4292" spans="1:15" x14ac:dyDescent="0.25">
      <c r="A4292" t="s">
        <v>917</v>
      </c>
      <c r="B4292"/>
      <c r="C4292" t="s">
        <v>47</v>
      </c>
      <c r="D4292" s="29">
        <v>64</v>
      </c>
      <c r="E4292" s="29" t="s">
        <v>109</v>
      </c>
      <c r="F4292" t="s">
        <v>105</v>
      </c>
      <c r="G4292" s="29">
        <v>1</v>
      </c>
      <c r="H4292" s="29">
        <v>1</v>
      </c>
      <c r="I4292" s="68">
        <v>0.32</v>
      </c>
      <c r="K4292" t="s">
        <v>106</v>
      </c>
      <c r="L4292" t="s">
        <v>5640</v>
      </c>
      <c r="M4292" s="66"/>
      <c r="O4292" t="str">
        <f t="shared" si="66"/>
        <v/>
      </c>
    </row>
    <row r="4293" spans="1:15" x14ac:dyDescent="0.25">
      <c r="A4293" t="s">
        <v>917</v>
      </c>
      <c r="B4293"/>
      <c r="C4293" t="s">
        <v>77</v>
      </c>
      <c r="D4293" s="29">
        <v>96</v>
      </c>
      <c r="E4293" s="29" t="s">
        <v>104</v>
      </c>
      <c r="F4293" t="s">
        <v>105</v>
      </c>
      <c r="G4293" s="29">
        <v>1</v>
      </c>
      <c r="H4293" s="29">
        <v>1</v>
      </c>
      <c r="I4293" s="68">
        <v>0.48</v>
      </c>
      <c r="K4293" t="s">
        <v>106</v>
      </c>
      <c r="L4293" t="s">
        <v>5640</v>
      </c>
      <c r="M4293" s="66" t="s">
        <v>6906</v>
      </c>
      <c r="O4293" t="str">
        <f t="shared" si="66"/>
        <v/>
      </c>
    </row>
    <row r="4294" spans="1:15" x14ac:dyDescent="0.25">
      <c r="A4294" t="s">
        <v>437</v>
      </c>
      <c r="B4294"/>
      <c r="C4294" t="s">
        <v>35</v>
      </c>
      <c r="D4294" s="29">
        <v>2</v>
      </c>
      <c r="E4294" s="29" t="s">
        <v>112</v>
      </c>
      <c r="F4294" t="s">
        <v>113</v>
      </c>
      <c r="G4294" s="29">
        <v>1</v>
      </c>
      <c r="H4294" s="29">
        <v>3</v>
      </c>
      <c r="I4294" s="68">
        <v>6</v>
      </c>
      <c r="K4294" t="s">
        <v>106</v>
      </c>
      <c r="L4294" t="s">
        <v>5641</v>
      </c>
      <c r="M4294" s="66"/>
      <c r="O4294" t="str">
        <f t="shared" si="66"/>
        <v/>
      </c>
    </row>
    <row r="4295" spans="1:15" x14ac:dyDescent="0.25">
      <c r="A4295" t="s">
        <v>437</v>
      </c>
      <c r="B4295"/>
      <c r="C4295" t="s">
        <v>46</v>
      </c>
      <c r="D4295" s="29">
        <v>96</v>
      </c>
      <c r="E4295" s="29" t="s">
        <v>111</v>
      </c>
      <c r="F4295" t="s">
        <v>105</v>
      </c>
      <c r="G4295" s="29">
        <v>2</v>
      </c>
      <c r="H4295" s="29">
        <v>1</v>
      </c>
      <c r="I4295" s="68">
        <v>0.96</v>
      </c>
      <c r="K4295" t="s">
        <v>106</v>
      </c>
      <c r="L4295" t="s">
        <v>5641</v>
      </c>
      <c r="M4295" s="66"/>
      <c r="O4295" t="str">
        <f t="shared" si="66"/>
        <v/>
      </c>
    </row>
    <row r="4296" spans="1:15" x14ac:dyDescent="0.25">
      <c r="A4296" t="s">
        <v>437</v>
      </c>
      <c r="B4296"/>
      <c r="C4296" t="s">
        <v>77</v>
      </c>
      <c r="D4296" s="29">
        <v>3</v>
      </c>
      <c r="E4296" s="29" t="s">
        <v>114</v>
      </c>
      <c r="F4296" t="s">
        <v>113</v>
      </c>
      <c r="G4296" s="29">
        <v>1</v>
      </c>
      <c r="H4296" s="29">
        <v>2</v>
      </c>
      <c r="I4296" s="68">
        <v>6</v>
      </c>
      <c r="K4296" t="s">
        <v>106</v>
      </c>
      <c r="L4296" t="s">
        <v>5641</v>
      </c>
      <c r="M4296" s="66" t="s">
        <v>6906</v>
      </c>
      <c r="O4296" t="str">
        <f t="shared" si="66"/>
        <v/>
      </c>
    </row>
    <row r="4297" spans="1:15" x14ac:dyDescent="0.25">
      <c r="A4297" t="s">
        <v>2030</v>
      </c>
      <c r="B4297"/>
      <c r="C4297" t="s">
        <v>77</v>
      </c>
      <c r="D4297" s="29">
        <v>5</v>
      </c>
      <c r="E4297" s="29" t="s">
        <v>114</v>
      </c>
      <c r="F4297" t="s">
        <v>113</v>
      </c>
      <c r="G4297" s="29">
        <v>1</v>
      </c>
      <c r="H4297" s="29">
        <v>3</v>
      </c>
      <c r="I4297" s="68">
        <v>15</v>
      </c>
      <c r="K4297" t="s">
        <v>106</v>
      </c>
      <c r="L4297" t="s">
        <v>3985</v>
      </c>
      <c r="M4297" s="66" t="s">
        <v>6920</v>
      </c>
      <c r="O4297" t="str">
        <f t="shared" ref="O4297:O4360" si="67">TRIM(N4297)</f>
        <v/>
      </c>
    </row>
    <row r="4298" spans="1:15" x14ac:dyDescent="0.25">
      <c r="A4298" t="s">
        <v>2030</v>
      </c>
      <c r="B4298"/>
      <c r="C4298" t="s">
        <v>35</v>
      </c>
      <c r="D4298" s="29">
        <v>4</v>
      </c>
      <c r="E4298" s="29" t="s">
        <v>112</v>
      </c>
      <c r="F4298" t="s">
        <v>113</v>
      </c>
      <c r="G4298" s="29">
        <v>1</v>
      </c>
      <c r="H4298" s="29">
        <v>2</v>
      </c>
      <c r="I4298" s="68">
        <v>8</v>
      </c>
      <c r="K4298" t="s">
        <v>106</v>
      </c>
      <c r="L4298" t="s">
        <v>3985</v>
      </c>
      <c r="M4298" s="66"/>
      <c r="O4298" t="str">
        <f t="shared" si="67"/>
        <v/>
      </c>
    </row>
    <row r="4299" spans="1:15" x14ac:dyDescent="0.25">
      <c r="A4299" t="s">
        <v>3205</v>
      </c>
      <c r="B4299" s="103">
        <v>4</v>
      </c>
      <c r="C4299" t="s">
        <v>77</v>
      </c>
      <c r="D4299" s="29">
        <v>34</v>
      </c>
      <c r="E4299" s="29" t="s">
        <v>104</v>
      </c>
      <c r="F4299" t="s">
        <v>105</v>
      </c>
      <c r="G4299" s="29">
        <v>3</v>
      </c>
      <c r="H4299" s="29">
        <v>1</v>
      </c>
      <c r="I4299" s="68">
        <v>0.51</v>
      </c>
      <c r="K4299" t="s">
        <v>150</v>
      </c>
      <c r="L4299" t="s">
        <v>5642</v>
      </c>
      <c r="M4299" s="66" t="s">
        <v>6906</v>
      </c>
      <c r="O4299" t="str">
        <f t="shared" si="67"/>
        <v/>
      </c>
    </row>
    <row r="4300" spans="1:15" x14ac:dyDescent="0.25">
      <c r="A4300" t="s">
        <v>3205</v>
      </c>
      <c r="B4300" s="103">
        <v>4</v>
      </c>
      <c r="C4300" t="s">
        <v>35</v>
      </c>
      <c r="D4300" s="29">
        <v>64</v>
      </c>
      <c r="E4300" s="29" t="s">
        <v>108</v>
      </c>
      <c r="F4300" t="s">
        <v>105</v>
      </c>
      <c r="G4300" s="29">
        <v>3</v>
      </c>
      <c r="H4300" s="29">
        <v>1</v>
      </c>
      <c r="I4300" s="68">
        <v>0.96</v>
      </c>
      <c r="K4300" t="s">
        <v>150</v>
      </c>
      <c r="L4300" t="s">
        <v>5642</v>
      </c>
      <c r="M4300" s="66"/>
      <c r="O4300" t="str">
        <f t="shared" si="67"/>
        <v/>
      </c>
    </row>
    <row r="4301" spans="1:15" x14ac:dyDescent="0.25">
      <c r="A4301" t="s">
        <v>3205</v>
      </c>
      <c r="B4301" s="103">
        <v>4</v>
      </c>
      <c r="C4301" t="s">
        <v>46</v>
      </c>
      <c r="D4301" s="29">
        <v>96</v>
      </c>
      <c r="E4301" s="29" t="s">
        <v>111</v>
      </c>
      <c r="F4301" t="s">
        <v>105</v>
      </c>
      <c r="G4301" s="29">
        <v>1</v>
      </c>
      <c r="H4301" s="29">
        <v>1</v>
      </c>
      <c r="I4301" s="68">
        <v>0.48</v>
      </c>
      <c r="K4301" t="s">
        <v>150</v>
      </c>
      <c r="L4301" t="s">
        <v>5642</v>
      </c>
      <c r="M4301" s="66"/>
      <c r="O4301" t="str">
        <f t="shared" si="67"/>
        <v/>
      </c>
    </row>
    <row r="4302" spans="1:15" x14ac:dyDescent="0.25">
      <c r="A4302" t="s">
        <v>1666</v>
      </c>
      <c r="B4302"/>
      <c r="C4302" t="s">
        <v>35</v>
      </c>
      <c r="D4302" s="29">
        <v>96</v>
      </c>
      <c r="E4302" s="29" t="s">
        <v>108</v>
      </c>
      <c r="F4302" t="s">
        <v>105</v>
      </c>
      <c r="G4302" s="29">
        <v>1</v>
      </c>
      <c r="H4302" s="29">
        <v>2</v>
      </c>
      <c r="I4302" s="68">
        <v>0.96</v>
      </c>
      <c r="K4302" t="s">
        <v>106</v>
      </c>
      <c r="L4302" t="s">
        <v>3787</v>
      </c>
      <c r="M4302" s="66"/>
      <c r="O4302" t="str">
        <f t="shared" si="67"/>
        <v/>
      </c>
    </row>
    <row r="4303" spans="1:15" x14ac:dyDescent="0.25">
      <c r="A4303" t="s">
        <v>1666</v>
      </c>
      <c r="B4303"/>
      <c r="C4303" t="s">
        <v>77</v>
      </c>
      <c r="D4303" s="29">
        <v>34</v>
      </c>
      <c r="E4303" s="29" t="s">
        <v>104</v>
      </c>
      <c r="F4303" t="s">
        <v>105</v>
      </c>
      <c r="G4303" s="29">
        <v>1</v>
      </c>
      <c r="H4303" s="29">
        <v>2</v>
      </c>
      <c r="I4303" s="68">
        <v>0.34</v>
      </c>
      <c r="K4303" t="s">
        <v>106</v>
      </c>
      <c r="L4303" t="s">
        <v>3787</v>
      </c>
      <c r="M4303" s="66" t="s">
        <v>6920</v>
      </c>
      <c r="O4303" t="str">
        <f t="shared" si="67"/>
        <v/>
      </c>
    </row>
    <row r="4304" spans="1:15" x14ac:dyDescent="0.25">
      <c r="A4304" t="s">
        <v>2006</v>
      </c>
      <c r="B4304"/>
      <c r="C4304" t="s">
        <v>77</v>
      </c>
      <c r="D4304" s="29">
        <v>3</v>
      </c>
      <c r="E4304" s="29" t="s">
        <v>114</v>
      </c>
      <c r="F4304" t="s">
        <v>113</v>
      </c>
      <c r="G4304" s="29">
        <v>1</v>
      </c>
      <c r="H4304" s="29">
        <v>5</v>
      </c>
      <c r="I4304" s="68">
        <v>15</v>
      </c>
      <c r="K4304" t="s">
        <v>106</v>
      </c>
      <c r="L4304" t="s">
        <v>3976</v>
      </c>
      <c r="M4304" s="66" t="s">
        <v>6920</v>
      </c>
      <c r="O4304" t="str">
        <f t="shared" si="67"/>
        <v/>
      </c>
    </row>
    <row r="4305" spans="1:15" x14ac:dyDescent="0.25">
      <c r="A4305" t="s">
        <v>2006</v>
      </c>
      <c r="B4305"/>
      <c r="C4305" t="s">
        <v>35</v>
      </c>
      <c r="D4305" s="29">
        <v>3</v>
      </c>
      <c r="E4305" s="29" t="s">
        <v>112</v>
      </c>
      <c r="F4305" t="s">
        <v>113</v>
      </c>
      <c r="G4305" s="29">
        <v>1</v>
      </c>
      <c r="H4305" s="29">
        <v>5</v>
      </c>
      <c r="I4305" s="68">
        <v>15</v>
      </c>
      <c r="K4305" t="s">
        <v>106</v>
      </c>
      <c r="L4305" t="s">
        <v>3976</v>
      </c>
      <c r="M4305" s="66"/>
      <c r="O4305" t="str">
        <f t="shared" si="67"/>
        <v/>
      </c>
    </row>
    <row r="4306" spans="1:15" x14ac:dyDescent="0.25">
      <c r="A4306" t="s">
        <v>2006</v>
      </c>
      <c r="C4306" t="s">
        <v>47</v>
      </c>
      <c r="D4306" s="29">
        <v>64</v>
      </c>
      <c r="E4306" s="29" t="s">
        <v>109</v>
      </c>
      <c r="F4306" t="s">
        <v>105</v>
      </c>
      <c r="G4306" s="29">
        <v>1</v>
      </c>
      <c r="H4306" s="29">
        <v>1</v>
      </c>
      <c r="I4306" s="68">
        <v>0.32</v>
      </c>
      <c r="K4306" t="s">
        <v>150</v>
      </c>
      <c r="L4306" t="s">
        <v>3976</v>
      </c>
      <c r="M4306" s="66"/>
      <c r="O4306" t="str">
        <f t="shared" si="67"/>
        <v/>
      </c>
    </row>
    <row r="4307" spans="1:15" x14ac:dyDescent="0.25">
      <c r="A4307" t="s">
        <v>3014</v>
      </c>
      <c r="B4307" s="103">
        <v>4</v>
      </c>
      <c r="C4307" t="s">
        <v>77</v>
      </c>
      <c r="D4307" s="29">
        <v>1</v>
      </c>
      <c r="E4307" s="29" t="s">
        <v>114</v>
      </c>
      <c r="F4307" t="s">
        <v>113</v>
      </c>
      <c r="G4307" s="29">
        <v>1</v>
      </c>
      <c r="H4307" s="29">
        <v>1</v>
      </c>
      <c r="I4307" s="68">
        <v>1</v>
      </c>
      <c r="K4307" t="s">
        <v>150</v>
      </c>
      <c r="L4307" t="s">
        <v>5643</v>
      </c>
      <c r="M4307" s="66" t="s">
        <v>6906</v>
      </c>
      <c r="O4307" t="str">
        <f t="shared" si="67"/>
        <v/>
      </c>
    </row>
    <row r="4308" spans="1:15" x14ac:dyDescent="0.25">
      <c r="A4308" t="s">
        <v>3014</v>
      </c>
      <c r="B4308" s="103">
        <v>4</v>
      </c>
      <c r="C4308" t="s">
        <v>35</v>
      </c>
      <c r="D4308" s="29">
        <v>64</v>
      </c>
      <c r="E4308" s="29" t="s">
        <v>108</v>
      </c>
      <c r="F4308" t="s">
        <v>105</v>
      </c>
      <c r="G4308" s="29">
        <v>2</v>
      </c>
      <c r="H4308" s="29">
        <v>1</v>
      </c>
      <c r="I4308" s="68">
        <v>0.64</v>
      </c>
      <c r="K4308" t="s">
        <v>150</v>
      </c>
      <c r="L4308" t="s">
        <v>5643</v>
      </c>
      <c r="M4308" s="66"/>
      <c r="O4308" t="str">
        <f t="shared" si="67"/>
        <v/>
      </c>
    </row>
    <row r="4309" spans="1:15" x14ac:dyDescent="0.25">
      <c r="A4309" t="s">
        <v>3014</v>
      </c>
      <c r="B4309" s="103">
        <v>4</v>
      </c>
      <c r="C4309" t="s">
        <v>46</v>
      </c>
      <c r="D4309" s="29">
        <v>64</v>
      </c>
      <c r="E4309" s="29" t="s">
        <v>111</v>
      </c>
      <c r="F4309" t="s">
        <v>105</v>
      </c>
      <c r="G4309" s="29">
        <v>1</v>
      </c>
      <c r="H4309" s="29">
        <v>1</v>
      </c>
      <c r="I4309" s="68">
        <v>0.32</v>
      </c>
      <c r="K4309" t="s">
        <v>150</v>
      </c>
      <c r="L4309" t="s">
        <v>5643</v>
      </c>
      <c r="M4309" s="66"/>
      <c r="O4309" t="str">
        <f t="shared" si="67"/>
        <v/>
      </c>
    </row>
    <row r="4310" spans="1:15" x14ac:dyDescent="0.25">
      <c r="A4310" t="s">
        <v>2039</v>
      </c>
      <c r="B4310"/>
      <c r="C4310" t="s">
        <v>77</v>
      </c>
      <c r="D4310" s="29">
        <v>4</v>
      </c>
      <c r="E4310" s="29" t="s">
        <v>114</v>
      </c>
      <c r="F4310" t="s">
        <v>113</v>
      </c>
      <c r="G4310" s="29">
        <v>1</v>
      </c>
      <c r="H4310" s="29">
        <v>3</v>
      </c>
      <c r="I4310" s="68">
        <v>12</v>
      </c>
      <c r="K4310" t="s">
        <v>106</v>
      </c>
      <c r="L4310" t="s">
        <v>5644</v>
      </c>
      <c r="M4310" s="66" t="s">
        <v>6906</v>
      </c>
      <c r="O4310" t="str">
        <f t="shared" si="67"/>
        <v/>
      </c>
    </row>
    <row r="4311" spans="1:15" x14ac:dyDescent="0.25">
      <c r="A4311" t="s">
        <v>2039</v>
      </c>
      <c r="B4311"/>
      <c r="C4311" t="s">
        <v>77</v>
      </c>
      <c r="D4311" s="29">
        <v>2</v>
      </c>
      <c r="E4311" s="29" t="s">
        <v>114</v>
      </c>
      <c r="F4311" t="s">
        <v>113</v>
      </c>
      <c r="G4311" s="29">
        <v>1</v>
      </c>
      <c r="H4311" s="29">
        <v>2</v>
      </c>
      <c r="I4311" s="68">
        <v>4</v>
      </c>
      <c r="K4311" t="s">
        <v>106</v>
      </c>
      <c r="L4311" t="s">
        <v>5644</v>
      </c>
      <c r="M4311" s="66" t="s">
        <v>6906</v>
      </c>
      <c r="O4311" t="str">
        <f t="shared" si="67"/>
        <v/>
      </c>
    </row>
    <row r="4312" spans="1:15" x14ac:dyDescent="0.25">
      <c r="A4312" t="s">
        <v>2039</v>
      </c>
      <c r="B4312"/>
      <c r="C4312" t="s">
        <v>35</v>
      </c>
      <c r="D4312" s="29">
        <v>4</v>
      </c>
      <c r="E4312" s="29" t="s">
        <v>112</v>
      </c>
      <c r="F4312" t="s">
        <v>113</v>
      </c>
      <c r="G4312" s="29">
        <v>1</v>
      </c>
      <c r="H4312" s="29">
        <v>3</v>
      </c>
      <c r="I4312" s="68">
        <v>12</v>
      </c>
      <c r="K4312" t="s">
        <v>106</v>
      </c>
      <c r="L4312" t="s">
        <v>5644</v>
      </c>
      <c r="M4312" s="66"/>
      <c r="O4312" t="str">
        <f t="shared" si="67"/>
        <v/>
      </c>
    </row>
    <row r="4313" spans="1:15" x14ac:dyDescent="0.25">
      <c r="A4313" t="s">
        <v>2039</v>
      </c>
      <c r="B4313"/>
      <c r="C4313" t="s">
        <v>47</v>
      </c>
      <c r="D4313" s="29">
        <v>64</v>
      </c>
      <c r="E4313" s="29" t="s">
        <v>109</v>
      </c>
      <c r="F4313" t="s">
        <v>105</v>
      </c>
      <c r="G4313" s="29">
        <v>1</v>
      </c>
      <c r="H4313" s="29">
        <v>3</v>
      </c>
      <c r="I4313" s="68">
        <v>0.96</v>
      </c>
      <c r="K4313" t="s">
        <v>106</v>
      </c>
      <c r="L4313" t="s">
        <v>5644</v>
      </c>
      <c r="M4313" s="66"/>
      <c r="O4313" t="str">
        <f t="shared" si="67"/>
        <v/>
      </c>
    </row>
    <row r="4314" spans="1:15" x14ac:dyDescent="0.25">
      <c r="A4314" t="s">
        <v>2070</v>
      </c>
      <c r="B4314" s="103">
        <v>4</v>
      </c>
      <c r="C4314" t="s">
        <v>77</v>
      </c>
      <c r="D4314" s="29">
        <v>96</v>
      </c>
      <c r="E4314" s="29" t="s">
        <v>104</v>
      </c>
      <c r="F4314" t="s">
        <v>105</v>
      </c>
      <c r="G4314" s="29">
        <v>2</v>
      </c>
      <c r="H4314" s="29">
        <v>1</v>
      </c>
      <c r="I4314" s="68">
        <v>0.96</v>
      </c>
      <c r="K4314" t="s">
        <v>150</v>
      </c>
      <c r="L4314" t="s">
        <v>5645</v>
      </c>
      <c r="M4314" s="66" t="s">
        <v>6906</v>
      </c>
      <c r="O4314" t="str">
        <f t="shared" si="67"/>
        <v/>
      </c>
    </row>
    <row r="4315" spans="1:15" x14ac:dyDescent="0.25">
      <c r="A4315" t="s">
        <v>2070</v>
      </c>
      <c r="C4315" t="s">
        <v>35</v>
      </c>
      <c r="D4315" s="29">
        <v>96</v>
      </c>
      <c r="E4315" s="29" t="s">
        <v>108</v>
      </c>
      <c r="F4315" t="s">
        <v>105</v>
      </c>
      <c r="G4315" s="29">
        <v>2</v>
      </c>
      <c r="H4315" s="29">
        <v>1</v>
      </c>
      <c r="I4315" s="68">
        <v>0.96</v>
      </c>
      <c r="K4315" t="s">
        <v>150</v>
      </c>
      <c r="L4315" t="s">
        <v>5645</v>
      </c>
      <c r="M4315" s="66"/>
      <c r="O4315" t="str">
        <f t="shared" si="67"/>
        <v/>
      </c>
    </row>
    <row r="4316" spans="1:15" x14ac:dyDescent="0.25">
      <c r="A4316" t="s">
        <v>2070</v>
      </c>
      <c r="C4316" t="s">
        <v>46</v>
      </c>
      <c r="D4316" s="29">
        <v>64</v>
      </c>
      <c r="E4316" s="29" t="s">
        <v>111</v>
      </c>
      <c r="F4316" t="s">
        <v>105</v>
      </c>
      <c r="G4316" s="29">
        <v>1</v>
      </c>
      <c r="H4316" s="29">
        <v>1</v>
      </c>
      <c r="I4316" s="68">
        <v>0.32</v>
      </c>
      <c r="K4316" t="s">
        <v>150</v>
      </c>
      <c r="L4316" t="s">
        <v>5645</v>
      </c>
      <c r="M4316" s="66"/>
      <c r="O4316" t="str">
        <f t="shared" si="67"/>
        <v/>
      </c>
    </row>
    <row r="4317" spans="1:15" x14ac:dyDescent="0.25">
      <c r="A4317" t="s">
        <v>1667</v>
      </c>
      <c r="B4317"/>
      <c r="C4317" t="s">
        <v>35</v>
      </c>
      <c r="D4317" s="29">
        <v>4</v>
      </c>
      <c r="E4317" s="29" t="s">
        <v>112</v>
      </c>
      <c r="F4317" t="s">
        <v>113</v>
      </c>
      <c r="G4317" s="29">
        <v>1</v>
      </c>
      <c r="H4317" s="29">
        <v>1</v>
      </c>
      <c r="I4317" s="68">
        <v>4</v>
      </c>
      <c r="K4317" t="s">
        <v>106</v>
      </c>
      <c r="L4317" t="s">
        <v>4176</v>
      </c>
      <c r="M4317" s="66"/>
      <c r="O4317" t="str">
        <f t="shared" si="67"/>
        <v/>
      </c>
    </row>
    <row r="4318" spans="1:15" x14ac:dyDescent="0.25">
      <c r="A4318" t="s">
        <v>1667</v>
      </c>
      <c r="B4318"/>
      <c r="C4318" t="s">
        <v>77</v>
      </c>
      <c r="D4318" s="29">
        <v>4</v>
      </c>
      <c r="E4318" s="29" t="s">
        <v>114</v>
      </c>
      <c r="F4318" t="s">
        <v>113</v>
      </c>
      <c r="G4318" s="29">
        <v>1</v>
      </c>
      <c r="H4318" s="29">
        <v>2</v>
      </c>
      <c r="I4318" s="68">
        <v>8</v>
      </c>
      <c r="K4318" t="s">
        <v>106</v>
      </c>
      <c r="L4318" t="s">
        <v>4176</v>
      </c>
      <c r="M4318" s="66" t="s">
        <v>6920</v>
      </c>
      <c r="O4318" t="str">
        <f t="shared" si="67"/>
        <v/>
      </c>
    </row>
    <row r="4319" spans="1:15" x14ac:dyDescent="0.25">
      <c r="A4319" t="s">
        <v>3085</v>
      </c>
      <c r="B4319" s="103">
        <v>4</v>
      </c>
      <c r="C4319" t="s">
        <v>77</v>
      </c>
      <c r="D4319" s="29">
        <v>34</v>
      </c>
      <c r="E4319" s="29" t="s">
        <v>104</v>
      </c>
      <c r="F4319" t="s">
        <v>105</v>
      </c>
      <c r="G4319" s="29">
        <v>4</v>
      </c>
      <c r="H4319" s="29">
        <v>1</v>
      </c>
      <c r="I4319" s="68">
        <v>0.68</v>
      </c>
      <c r="K4319" t="s">
        <v>150</v>
      </c>
      <c r="L4319" t="s">
        <v>5646</v>
      </c>
      <c r="M4319" s="66" t="s">
        <v>6906</v>
      </c>
      <c r="O4319" t="str">
        <f t="shared" si="67"/>
        <v/>
      </c>
    </row>
    <row r="4320" spans="1:15" x14ac:dyDescent="0.25">
      <c r="A4320" t="s">
        <v>3085</v>
      </c>
      <c r="B4320" s="103">
        <v>4</v>
      </c>
      <c r="C4320" t="s">
        <v>35</v>
      </c>
      <c r="D4320" s="29">
        <v>64</v>
      </c>
      <c r="E4320" s="29" t="s">
        <v>108</v>
      </c>
      <c r="F4320" t="s">
        <v>105</v>
      </c>
      <c r="G4320" s="29">
        <v>2</v>
      </c>
      <c r="H4320" s="29">
        <v>1</v>
      </c>
      <c r="I4320" s="68">
        <v>0.64</v>
      </c>
      <c r="K4320" t="s">
        <v>150</v>
      </c>
      <c r="L4320" t="s">
        <v>5646</v>
      </c>
      <c r="M4320" s="66"/>
      <c r="O4320" t="str">
        <f t="shared" si="67"/>
        <v/>
      </c>
    </row>
    <row r="4321" spans="1:15" x14ac:dyDescent="0.25">
      <c r="A4321" t="s">
        <v>3085</v>
      </c>
      <c r="B4321" s="103">
        <v>4</v>
      </c>
      <c r="C4321" t="s">
        <v>46</v>
      </c>
      <c r="D4321" s="29">
        <v>64</v>
      </c>
      <c r="E4321" s="29" t="s">
        <v>111</v>
      </c>
      <c r="F4321" t="s">
        <v>105</v>
      </c>
      <c r="G4321" s="29">
        <v>1</v>
      </c>
      <c r="H4321" s="29">
        <v>1</v>
      </c>
      <c r="I4321" s="68">
        <v>0.32</v>
      </c>
      <c r="K4321" t="s">
        <v>150</v>
      </c>
      <c r="L4321" t="s">
        <v>5646</v>
      </c>
      <c r="M4321" s="66"/>
      <c r="O4321" t="str">
        <f t="shared" si="67"/>
        <v/>
      </c>
    </row>
    <row r="4322" spans="1:15" x14ac:dyDescent="0.25">
      <c r="A4322" t="s">
        <v>3085</v>
      </c>
      <c r="B4322" s="103">
        <v>4</v>
      </c>
      <c r="C4322" t="s">
        <v>46</v>
      </c>
      <c r="D4322" s="29">
        <v>96</v>
      </c>
      <c r="E4322" s="29" t="s">
        <v>111</v>
      </c>
      <c r="F4322" t="s">
        <v>105</v>
      </c>
      <c r="G4322" s="29">
        <v>1</v>
      </c>
      <c r="H4322" s="29">
        <v>1</v>
      </c>
      <c r="I4322" s="68">
        <v>0.48</v>
      </c>
      <c r="K4322" t="s">
        <v>150</v>
      </c>
      <c r="L4322" t="s">
        <v>5646</v>
      </c>
      <c r="M4322" s="66"/>
      <c r="O4322" t="str">
        <f t="shared" si="67"/>
        <v/>
      </c>
    </row>
    <row r="4323" spans="1:15" x14ac:dyDescent="0.25">
      <c r="A4323" t="s">
        <v>1624</v>
      </c>
      <c r="B4323"/>
      <c r="C4323" t="s">
        <v>35</v>
      </c>
      <c r="D4323" s="29">
        <v>8</v>
      </c>
      <c r="E4323" s="29" t="s">
        <v>112</v>
      </c>
      <c r="F4323" t="s">
        <v>113</v>
      </c>
      <c r="G4323" s="29">
        <v>1</v>
      </c>
      <c r="H4323" s="29">
        <v>3</v>
      </c>
      <c r="I4323" s="68">
        <v>24</v>
      </c>
      <c r="K4323" t="s">
        <v>106</v>
      </c>
      <c r="L4323" t="s">
        <v>4183</v>
      </c>
      <c r="M4323" s="66"/>
      <c r="O4323" t="str">
        <f t="shared" si="67"/>
        <v/>
      </c>
    </row>
    <row r="4324" spans="1:15" x14ac:dyDescent="0.25">
      <c r="A4324" t="s">
        <v>1624</v>
      </c>
      <c r="B4324"/>
      <c r="C4324" t="s">
        <v>77</v>
      </c>
      <c r="D4324" s="29">
        <v>8</v>
      </c>
      <c r="E4324" s="29" t="s">
        <v>114</v>
      </c>
      <c r="F4324" t="s">
        <v>113</v>
      </c>
      <c r="G4324" s="29">
        <v>1</v>
      </c>
      <c r="H4324" s="29">
        <v>2</v>
      </c>
      <c r="I4324" s="68">
        <v>16</v>
      </c>
      <c r="K4324" t="s">
        <v>106</v>
      </c>
      <c r="L4324" t="s">
        <v>4183</v>
      </c>
      <c r="M4324" s="66" t="s">
        <v>6920</v>
      </c>
      <c r="O4324" t="str">
        <f t="shared" si="67"/>
        <v/>
      </c>
    </row>
    <row r="4325" spans="1:15" x14ac:dyDescent="0.25">
      <c r="A4325" t="s">
        <v>2184</v>
      </c>
      <c r="B4325"/>
      <c r="C4325" t="s">
        <v>77</v>
      </c>
      <c r="D4325" s="29">
        <v>3</v>
      </c>
      <c r="E4325" s="29" t="s">
        <v>114</v>
      </c>
      <c r="F4325" t="s">
        <v>113</v>
      </c>
      <c r="G4325" s="29">
        <v>1</v>
      </c>
      <c r="H4325" s="29">
        <v>1</v>
      </c>
      <c r="I4325" s="68">
        <v>3</v>
      </c>
      <c r="K4325" t="s">
        <v>106</v>
      </c>
      <c r="L4325" t="s">
        <v>4025</v>
      </c>
      <c r="M4325" s="66" t="s">
        <v>6920</v>
      </c>
      <c r="O4325" t="str">
        <f t="shared" si="67"/>
        <v/>
      </c>
    </row>
    <row r="4326" spans="1:15" x14ac:dyDescent="0.25">
      <c r="A4326" t="s">
        <v>2184</v>
      </c>
      <c r="B4326"/>
      <c r="C4326" t="s">
        <v>35</v>
      </c>
      <c r="D4326" s="29">
        <v>96</v>
      </c>
      <c r="E4326" s="29" t="s">
        <v>108</v>
      </c>
      <c r="F4326" t="s">
        <v>105</v>
      </c>
      <c r="G4326" s="29">
        <v>3</v>
      </c>
      <c r="H4326" s="29">
        <v>1</v>
      </c>
      <c r="I4326" s="68">
        <v>1.44</v>
      </c>
      <c r="K4326" t="s">
        <v>106</v>
      </c>
      <c r="L4326" t="s">
        <v>4025</v>
      </c>
      <c r="M4326" s="66"/>
      <c r="O4326" t="str">
        <f t="shared" si="67"/>
        <v/>
      </c>
    </row>
    <row r="4327" spans="1:15" x14ac:dyDescent="0.25">
      <c r="A4327" t="s">
        <v>2158</v>
      </c>
      <c r="B4327" s="103">
        <v>24</v>
      </c>
      <c r="C4327" t="s">
        <v>77</v>
      </c>
      <c r="D4327" s="29">
        <v>1</v>
      </c>
      <c r="E4327" s="29" t="s">
        <v>114</v>
      </c>
      <c r="F4327" t="s">
        <v>113</v>
      </c>
      <c r="G4327" s="29">
        <v>2</v>
      </c>
      <c r="H4327" s="29">
        <v>2</v>
      </c>
      <c r="I4327" s="68">
        <v>4</v>
      </c>
      <c r="K4327" t="s">
        <v>150</v>
      </c>
      <c r="L4327" t="s">
        <v>5647</v>
      </c>
      <c r="M4327" s="66" t="s">
        <v>6906</v>
      </c>
      <c r="O4327" t="str">
        <f t="shared" si="67"/>
        <v/>
      </c>
    </row>
    <row r="4328" spans="1:15" x14ac:dyDescent="0.25">
      <c r="A4328" t="s">
        <v>2158</v>
      </c>
      <c r="C4328" t="s">
        <v>35</v>
      </c>
      <c r="D4328" s="29">
        <v>3</v>
      </c>
      <c r="E4328" s="29" t="s">
        <v>112</v>
      </c>
      <c r="F4328" t="s">
        <v>113</v>
      </c>
      <c r="G4328" s="29">
        <v>1</v>
      </c>
      <c r="H4328" s="29">
        <v>3</v>
      </c>
      <c r="I4328" s="68">
        <v>9</v>
      </c>
      <c r="K4328" t="s">
        <v>150</v>
      </c>
      <c r="L4328" t="s">
        <v>5647</v>
      </c>
      <c r="M4328" s="66"/>
      <c r="O4328" t="str">
        <f t="shared" si="67"/>
        <v/>
      </c>
    </row>
    <row r="4329" spans="1:15" x14ac:dyDescent="0.25">
      <c r="A4329" t="s">
        <v>2158</v>
      </c>
      <c r="C4329" t="s">
        <v>46</v>
      </c>
      <c r="D4329" s="29">
        <v>64</v>
      </c>
      <c r="E4329" s="29" t="s">
        <v>111</v>
      </c>
      <c r="F4329" t="s">
        <v>105</v>
      </c>
      <c r="G4329" s="29">
        <v>1</v>
      </c>
      <c r="H4329" s="29">
        <v>1</v>
      </c>
      <c r="I4329" s="68">
        <v>0.32</v>
      </c>
      <c r="K4329" t="s">
        <v>150</v>
      </c>
      <c r="L4329" t="s">
        <v>5647</v>
      </c>
      <c r="M4329" s="66"/>
      <c r="O4329" t="str">
        <f t="shared" si="67"/>
        <v/>
      </c>
    </row>
    <row r="4330" spans="1:15" x14ac:dyDescent="0.25">
      <c r="A4330" t="s">
        <v>3053</v>
      </c>
      <c r="B4330"/>
      <c r="C4330" t="s">
        <v>77</v>
      </c>
      <c r="D4330" s="29">
        <v>1</v>
      </c>
      <c r="E4330" s="29" t="s">
        <v>114</v>
      </c>
      <c r="F4330" t="s">
        <v>113</v>
      </c>
      <c r="G4330" s="29">
        <v>1</v>
      </c>
      <c r="H4330" s="29">
        <v>1</v>
      </c>
      <c r="I4330" s="68">
        <v>1</v>
      </c>
      <c r="K4330" t="s">
        <v>106</v>
      </c>
      <c r="L4330" t="s">
        <v>5648</v>
      </c>
      <c r="M4330" s="66" t="s">
        <v>6906</v>
      </c>
      <c r="O4330" t="str">
        <f t="shared" si="67"/>
        <v/>
      </c>
    </row>
    <row r="4331" spans="1:15" x14ac:dyDescent="0.25">
      <c r="A4331" t="s">
        <v>3053</v>
      </c>
      <c r="B4331"/>
      <c r="C4331" t="s">
        <v>35</v>
      </c>
      <c r="D4331" s="29">
        <v>96</v>
      </c>
      <c r="E4331" s="29" t="s">
        <v>108</v>
      </c>
      <c r="F4331" t="s">
        <v>105</v>
      </c>
      <c r="G4331" s="29">
        <v>2</v>
      </c>
      <c r="H4331" s="29">
        <v>1</v>
      </c>
      <c r="I4331" s="68">
        <v>0.96</v>
      </c>
      <c r="K4331" t="s">
        <v>106</v>
      </c>
      <c r="L4331" t="s">
        <v>5648</v>
      </c>
      <c r="M4331" s="66"/>
      <c r="O4331" t="str">
        <f t="shared" si="67"/>
        <v/>
      </c>
    </row>
    <row r="4332" spans="1:15" x14ac:dyDescent="0.25">
      <c r="A4332" t="s">
        <v>3053</v>
      </c>
      <c r="B4332"/>
      <c r="C4332" t="s">
        <v>46</v>
      </c>
      <c r="D4332" s="29">
        <v>96</v>
      </c>
      <c r="E4332" s="29" t="s">
        <v>111</v>
      </c>
      <c r="F4332" t="s">
        <v>105</v>
      </c>
      <c r="G4332" s="29">
        <v>1</v>
      </c>
      <c r="H4332" s="29">
        <v>1</v>
      </c>
      <c r="I4332" s="68">
        <v>0.48</v>
      </c>
      <c r="K4332" t="s">
        <v>106</v>
      </c>
      <c r="L4332" t="s">
        <v>5648</v>
      </c>
      <c r="M4332" s="66"/>
      <c r="O4332" t="str">
        <f t="shared" si="67"/>
        <v/>
      </c>
    </row>
    <row r="4333" spans="1:15" x14ac:dyDescent="0.25">
      <c r="A4333" t="s">
        <v>3212</v>
      </c>
      <c r="B4333" s="103">
        <v>139</v>
      </c>
      <c r="C4333" t="s">
        <v>77</v>
      </c>
      <c r="D4333" s="29">
        <v>3</v>
      </c>
      <c r="E4333" s="29" t="s">
        <v>114</v>
      </c>
      <c r="F4333" t="s">
        <v>113</v>
      </c>
      <c r="G4333" s="29">
        <v>1</v>
      </c>
      <c r="H4333" s="29">
        <v>1</v>
      </c>
      <c r="I4333" s="68">
        <v>3</v>
      </c>
      <c r="K4333" t="s">
        <v>150</v>
      </c>
      <c r="L4333" t="s">
        <v>5649</v>
      </c>
      <c r="M4333" s="66" t="s">
        <v>6906</v>
      </c>
      <c r="O4333" t="str">
        <f t="shared" si="67"/>
        <v/>
      </c>
    </row>
    <row r="4334" spans="1:15" x14ac:dyDescent="0.25">
      <c r="A4334" t="s">
        <v>3212</v>
      </c>
      <c r="B4334" s="103">
        <v>139</v>
      </c>
      <c r="C4334" t="s">
        <v>77</v>
      </c>
      <c r="D4334" s="29">
        <v>2</v>
      </c>
      <c r="E4334" s="29" t="s">
        <v>114</v>
      </c>
      <c r="F4334" t="s">
        <v>113</v>
      </c>
      <c r="G4334" s="29">
        <v>4</v>
      </c>
      <c r="H4334" s="29">
        <v>2</v>
      </c>
      <c r="I4334" s="68">
        <v>16</v>
      </c>
      <c r="K4334" t="s">
        <v>150</v>
      </c>
      <c r="L4334" t="s">
        <v>5649</v>
      </c>
      <c r="M4334" s="66" t="s">
        <v>6906</v>
      </c>
      <c r="O4334" t="str">
        <f t="shared" si="67"/>
        <v/>
      </c>
    </row>
    <row r="4335" spans="1:15" x14ac:dyDescent="0.25">
      <c r="A4335" t="s">
        <v>3212</v>
      </c>
      <c r="B4335" s="103">
        <v>139</v>
      </c>
      <c r="C4335" t="s">
        <v>35</v>
      </c>
      <c r="D4335" s="29">
        <v>96</v>
      </c>
      <c r="E4335" s="29" t="s">
        <v>108</v>
      </c>
      <c r="F4335" t="s">
        <v>105</v>
      </c>
      <c r="G4335" s="29">
        <v>24</v>
      </c>
      <c r="H4335" s="29">
        <v>2</v>
      </c>
      <c r="I4335" s="68">
        <v>23.04</v>
      </c>
      <c r="K4335" t="s">
        <v>150</v>
      </c>
      <c r="L4335" t="s">
        <v>5649</v>
      </c>
      <c r="M4335" s="66"/>
      <c r="O4335" t="str">
        <f t="shared" si="67"/>
        <v/>
      </c>
    </row>
    <row r="4336" spans="1:15" x14ac:dyDescent="0.25">
      <c r="A4336" t="s">
        <v>3212</v>
      </c>
      <c r="B4336" s="103">
        <v>139</v>
      </c>
      <c r="C4336" t="s">
        <v>46</v>
      </c>
      <c r="D4336" s="29">
        <v>64</v>
      </c>
      <c r="E4336" s="29" t="s">
        <v>111</v>
      </c>
      <c r="F4336" t="s">
        <v>105</v>
      </c>
      <c r="G4336" s="29">
        <v>7</v>
      </c>
      <c r="H4336" s="29">
        <v>1</v>
      </c>
      <c r="I4336" s="68">
        <v>2.2400000000000002</v>
      </c>
      <c r="K4336" t="s">
        <v>150</v>
      </c>
      <c r="L4336" t="s">
        <v>5649</v>
      </c>
      <c r="M4336" s="66"/>
      <c r="O4336" t="str">
        <f t="shared" si="67"/>
        <v/>
      </c>
    </row>
    <row r="4337" spans="1:15" x14ac:dyDescent="0.25">
      <c r="A4337" t="s">
        <v>3212</v>
      </c>
      <c r="B4337" s="103">
        <v>139</v>
      </c>
      <c r="C4337" t="s">
        <v>46</v>
      </c>
      <c r="D4337" s="29">
        <v>96</v>
      </c>
      <c r="E4337" s="29" t="s">
        <v>111</v>
      </c>
      <c r="F4337" t="s">
        <v>105</v>
      </c>
      <c r="G4337" s="29">
        <v>1</v>
      </c>
      <c r="H4337" s="29">
        <v>1</v>
      </c>
      <c r="I4337" s="68">
        <v>0.48</v>
      </c>
      <c r="K4337" t="s">
        <v>150</v>
      </c>
      <c r="L4337" t="s">
        <v>5649</v>
      </c>
      <c r="M4337" s="66"/>
      <c r="O4337" t="str">
        <f t="shared" si="67"/>
        <v/>
      </c>
    </row>
    <row r="4338" spans="1:15" x14ac:dyDescent="0.25">
      <c r="A4338" t="s">
        <v>1695</v>
      </c>
      <c r="B4338"/>
      <c r="C4338" t="s">
        <v>77</v>
      </c>
      <c r="D4338" s="29">
        <v>2</v>
      </c>
      <c r="E4338" s="29" t="s">
        <v>114</v>
      </c>
      <c r="F4338" t="s">
        <v>113</v>
      </c>
      <c r="G4338" s="29">
        <v>1</v>
      </c>
      <c r="H4338" s="29">
        <v>1</v>
      </c>
      <c r="I4338" s="68">
        <v>2</v>
      </c>
      <c r="K4338" t="s">
        <v>106</v>
      </c>
      <c r="L4338" t="s">
        <v>4191</v>
      </c>
      <c r="M4338" s="66" t="s">
        <v>6920</v>
      </c>
      <c r="O4338" t="str">
        <f t="shared" si="67"/>
        <v/>
      </c>
    </row>
    <row r="4339" spans="1:15" x14ac:dyDescent="0.25">
      <c r="A4339" t="s">
        <v>1695</v>
      </c>
      <c r="B4339"/>
      <c r="C4339" t="s">
        <v>35</v>
      </c>
      <c r="D4339" s="29">
        <v>96</v>
      </c>
      <c r="E4339" s="29" t="s">
        <v>108</v>
      </c>
      <c r="F4339" t="s">
        <v>105</v>
      </c>
      <c r="G4339" s="29">
        <v>2</v>
      </c>
      <c r="H4339" s="29">
        <v>1</v>
      </c>
      <c r="I4339" s="68">
        <v>0.96</v>
      </c>
      <c r="K4339" t="s">
        <v>106</v>
      </c>
      <c r="L4339" t="s">
        <v>4191</v>
      </c>
      <c r="M4339" s="66"/>
      <c r="O4339" t="str">
        <f t="shared" si="67"/>
        <v/>
      </c>
    </row>
    <row r="4340" spans="1:15" x14ac:dyDescent="0.25">
      <c r="A4340" t="s">
        <v>1705</v>
      </c>
      <c r="B4340"/>
      <c r="C4340" t="s">
        <v>77</v>
      </c>
      <c r="D4340" s="29">
        <v>4</v>
      </c>
      <c r="E4340" s="29" t="s">
        <v>114</v>
      </c>
      <c r="F4340" t="s">
        <v>113</v>
      </c>
      <c r="G4340" s="29">
        <v>1</v>
      </c>
      <c r="H4340" s="29">
        <v>2</v>
      </c>
      <c r="I4340" s="68">
        <v>8</v>
      </c>
      <c r="K4340" t="s">
        <v>106</v>
      </c>
      <c r="L4340" t="s">
        <v>4194</v>
      </c>
      <c r="M4340" s="66" t="s">
        <v>6920</v>
      </c>
      <c r="O4340" t="str">
        <f t="shared" si="67"/>
        <v/>
      </c>
    </row>
    <row r="4341" spans="1:15" x14ac:dyDescent="0.25">
      <c r="A4341" t="s">
        <v>1705</v>
      </c>
      <c r="B4341"/>
      <c r="C4341" t="s">
        <v>35</v>
      </c>
      <c r="D4341" s="29">
        <v>4</v>
      </c>
      <c r="E4341" s="29" t="s">
        <v>112</v>
      </c>
      <c r="F4341" t="s">
        <v>113</v>
      </c>
      <c r="G4341" s="29">
        <v>1</v>
      </c>
      <c r="H4341" s="29">
        <v>1</v>
      </c>
      <c r="I4341" s="68">
        <v>4</v>
      </c>
      <c r="K4341" t="s">
        <v>106</v>
      </c>
      <c r="L4341" t="s">
        <v>4194</v>
      </c>
      <c r="M4341" s="66"/>
      <c r="O4341" t="str">
        <f t="shared" si="67"/>
        <v/>
      </c>
    </row>
    <row r="4342" spans="1:15" x14ac:dyDescent="0.25">
      <c r="A4342" t="s">
        <v>2065</v>
      </c>
      <c r="B4342" s="103">
        <v>4</v>
      </c>
      <c r="C4342" t="s">
        <v>77</v>
      </c>
      <c r="D4342" s="29">
        <v>1</v>
      </c>
      <c r="E4342" s="29" t="s">
        <v>114</v>
      </c>
      <c r="F4342" t="s">
        <v>113</v>
      </c>
      <c r="G4342" s="29">
        <v>1</v>
      </c>
      <c r="H4342" s="29">
        <v>1</v>
      </c>
      <c r="I4342" s="68">
        <v>1</v>
      </c>
      <c r="K4342" t="s">
        <v>150</v>
      </c>
      <c r="L4342" t="s">
        <v>5650</v>
      </c>
      <c r="M4342" s="66" t="s">
        <v>6906</v>
      </c>
      <c r="O4342" t="str">
        <f t="shared" si="67"/>
        <v/>
      </c>
    </row>
    <row r="4343" spans="1:15" x14ac:dyDescent="0.25">
      <c r="A4343" t="s">
        <v>2065</v>
      </c>
      <c r="C4343" t="s">
        <v>35</v>
      </c>
      <c r="D4343" s="29">
        <v>96</v>
      </c>
      <c r="E4343" s="29" t="s">
        <v>108</v>
      </c>
      <c r="F4343" t="s">
        <v>105</v>
      </c>
      <c r="G4343" s="29">
        <v>3</v>
      </c>
      <c r="H4343" s="29">
        <v>1</v>
      </c>
      <c r="I4343" s="68">
        <v>1.44</v>
      </c>
      <c r="K4343" t="s">
        <v>150</v>
      </c>
      <c r="L4343" t="s">
        <v>5650</v>
      </c>
      <c r="M4343" s="66"/>
      <c r="O4343" t="str">
        <f t="shared" si="67"/>
        <v/>
      </c>
    </row>
    <row r="4344" spans="1:15" x14ac:dyDescent="0.25">
      <c r="A4344" t="s">
        <v>2065</v>
      </c>
      <c r="C4344" t="s">
        <v>46</v>
      </c>
      <c r="D4344" s="29">
        <v>96</v>
      </c>
      <c r="E4344" s="29" t="s">
        <v>111</v>
      </c>
      <c r="F4344" t="s">
        <v>105</v>
      </c>
      <c r="G4344" s="29">
        <v>1</v>
      </c>
      <c r="H4344" s="29">
        <v>1</v>
      </c>
      <c r="I4344" s="68">
        <v>0.48</v>
      </c>
      <c r="K4344" t="s">
        <v>150</v>
      </c>
      <c r="L4344" t="s">
        <v>5650</v>
      </c>
      <c r="M4344" s="66"/>
      <c r="O4344" t="str">
        <f t="shared" si="67"/>
        <v/>
      </c>
    </row>
    <row r="4345" spans="1:15" x14ac:dyDescent="0.25">
      <c r="A4345" t="s">
        <v>1708</v>
      </c>
      <c r="B4345"/>
      <c r="C4345" t="s">
        <v>77</v>
      </c>
      <c r="D4345" s="29">
        <v>3</v>
      </c>
      <c r="E4345" s="29" t="s">
        <v>114</v>
      </c>
      <c r="F4345" t="s">
        <v>113</v>
      </c>
      <c r="G4345" s="29">
        <v>1</v>
      </c>
      <c r="H4345" s="29">
        <v>1</v>
      </c>
      <c r="I4345" s="68">
        <v>3</v>
      </c>
      <c r="K4345" t="s">
        <v>106</v>
      </c>
      <c r="L4345" t="s">
        <v>4168</v>
      </c>
      <c r="M4345" s="66" t="s">
        <v>6920</v>
      </c>
      <c r="O4345" t="str">
        <f t="shared" si="67"/>
        <v/>
      </c>
    </row>
    <row r="4346" spans="1:15" x14ac:dyDescent="0.25">
      <c r="A4346" t="s">
        <v>1708</v>
      </c>
      <c r="B4346"/>
      <c r="C4346" t="s">
        <v>35</v>
      </c>
      <c r="D4346" s="29">
        <v>3</v>
      </c>
      <c r="E4346" s="29" t="s">
        <v>112</v>
      </c>
      <c r="F4346" t="s">
        <v>113</v>
      </c>
      <c r="G4346" s="29">
        <v>1</v>
      </c>
      <c r="H4346" s="29">
        <v>1</v>
      </c>
      <c r="I4346" s="68">
        <v>3</v>
      </c>
      <c r="K4346" t="s">
        <v>106</v>
      </c>
      <c r="L4346" t="s">
        <v>4168</v>
      </c>
      <c r="M4346" s="66"/>
      <c r="O4346" t="str">
        <f t="shared" si="67"/>
        <v/>
      </c>
    </row>
    <row r="4347" spans="1:15" x14ac:dyDescent="0.25">
      <c r="A4347" t="s">
        <v>3054</v>
      </c>
      <c r="B4347"/>
      <c r="C4347" t="s">
        <v>77</v>
      </c>
      <c r="D4347" s="29">
        <v>2</v>
      </c>
      <c r="E4347" s="29" t="s">
        <v>616</v>
      </c>
      <c r="F4347" t="s">
        <v>113</v>
      </c>
      <c r="G4347" s="29">
        <v>1</v>
      </c>
      <c r="H4347" s="29">
        <v>1</v>
      </c>
      <c r="I4347" s="68">
        <v>2</v>
      </c>
      <c r="K4347" t="s">
        <v>106</v>
      </c>
      <c r="L4347" t="s">
        <v>4175</v>
      </c>
      <c r="M4347" s="66" t="s">
        <v>6920</v>
      </c>
      <c r="O4347" t="str">
        <f t="shared" si="67"/>
        <v/>
      </c>
    </row>
    <row r="4348" spans="1:15" x14ac:dyDescent="0.25">
      <c r="A4348" t="s">
        <v>3054</v>
      </c>
      <c r="B4348"/>
      <c r="C4348" t="s">
        <v>35</v>
      </c>
      <c r="D4348" s="29">
        <v>96</v>
      </c>
      <c r="E4348" s="29" t="s">
        <v>108</v>
      </c>
      <c r="F4348" t="s">
        <v>105</v>
      </c>
      <c r="G4348" s="29">
        <v>1</v>
      </c>
      <c r="H4348" s="29">
        <v>1</v>
      </c>
      <c r="I4348" s="68">
        <v>0.48</v>
      </c>
      <c r="K4348" t="s">
        <v>106</v>
      </c>
      <c r="L4348" t="s">
        <v>4175</v>
      </c>
      <c r="M4348" s="66"/>
      <c r="O4348" t="str">
        <f t="shared" si="67"/>
        <v/>
      </c>
    </row>
    <row r="4349" spans="1:15" x14ac:dyDescent="0.25">
      <c r="A4349" t="s">
        <v>2994</v>
      </c>
      <c r="B4349"/>
      <c r="C4349" t="s">
        <v>77</v>
      </c>
      <c r="D4349" s="29">
        <v>2</v>
      </c>
      <c r="E4349" s="29" t="s">
        <v>114</v>
      </c>
      <c r="F4349" t="s">
        <v>113</v>
      </c>
      <c r="G4349" s="29">
        <v>1</v>
      </c>
      <c r="H4349" s="29">
        <v>1</v>
      </c>
      <c r="I4349" s="68">
        <v>2</v>
      </c>
      <c r="K4349" t="s">
        <v>106</v>
      </c>
      <c r="L4349" t="s">
        <v>5651</v>
      </c>
      <c r="M4349" s="66" t="s">
        <v>6906</v>
      </c>
      <c r="O4349" t="str">
        <f t="shared" si="67"/>
        <v/>
      </c>
    </row>
    <row r="4350" spans="1:15" x14ac:dyDescent="0.25">
      <c r="A4350" t="s">
        <v>2994</v>
      </c>
      <c r="B4350"/>
      <c r="C4350" t="s">
        <v>47</v>
      </c>
      <c r="D4350" s="29">
        <v>1</v>
      </c>
      <c r="E4350" s="29" t="s">
        <v>126</v>
      </c>
      <c r="F4350" t="s">
        <v>113</v>
      </c>
      <c r="G4350" s="29">
        <v>1</v>
      </c>
      <c r="H4350" s="29">
        <v>1</v>
      </c>
      <c r="I4350" s="68">
        <v>1</v>
      </c>
      <c r="K4350" t="s">
        <v>106</v>
      </c>
      <c r="L4350" t="s">
        <v>5651</v>
      </c>
      <c r="M4350" s="66"/>
      <c r="O4350" t="str">
        <f t="shared" si="67"/>
        <v/>
      </c>
    </row>
    <row r="4351" spans="1:15" x14ac:dyDescent="0.25">
      <c r="A4351" t="s">
        <v>2994</v>
      </c>
      <c r="B4351"/>
      <c r="C4351" t="s">
        <v>35</v>
      </c>
      <c r="D4351" s="29">
        <v>3</v>
      </c>
      <c r="E4351" s="29" t="s">
        <v>112</v>
      </c>
      <c r="F4351" t="s">
        <v>113</v>
      </c>
      <c r="G4351" s="29">
        <v>1</v>
      </c>
      <c r="H4351" s="29">
        <v>1</v>
      </c>
      <c r="I4351" s="68">
        <v>3</v>
      </c>
      <c r="K4351" t="s">
        <v>106</v>
      </c>
      <c r="L4351" t="s">
        <v>5651</v>
      </c>
      <c r="M4351" s="66"/>
      <c r="O4351" t="str">
        <f t="shared" si="67"/>
        <v/>
      </c>
    </row>
    <row r="4352" spans="1:15" x14ac:dyDescent="0.25">
      <c r="A4352" t="s">
        <v>2322</v>
      </c>
      <c r="B4352"/>
      <c r="C4352" t="s">
        <v>77</v>
      </c>
      <c r="D4352" s="29">
        <v>2</v>
      </c>
      <c r="E4352" s="29" t="s">
        <v>114</v>
      </c>
      <c r="F4352" t="s">
        <v>113</v>
      </c>
      <c r="G4352" s="29">
        <v>1</v>
      </c>
      <c r="H4352" s="29">
        <v>1</v>
      </c>
      <c r="I4352" s="68">
        <v>2</v>
      </c>
      <c r="K4352" t="s">
        <v>106</v>
      </c>
      <c r="L4352" t="s">
        <v>5652</v>
      </c>
      <c r="M4352" s="66" t="s">
        <v>6906</v>
      </c>
      <c r="O4352" t="str">
        <f t="shared" si="67"/>
        <v/>
      </c>
    </row>
    <row r="4353" spans="1:15" x14ac:dyDescent="0.25">
      <c r="A4353" t="s">
        <v>2322</v>
      </c>
      <c r="B4353"/>
      <c r="C4353" t="s">
        <v>35</v>
      </c>
      <c r="D4353" s="29">
        <v>1</v>
      </c>
      <c r="E4353" s="29" t="s">
        <v>112</v>
      </c>
      <c r="F4353" t="s">
        <v>113</v>
      </c>
      <c r="G4353" s="29">
        <v>1</v>
      </c>
      <c r="H4353" s="29">
        <v>1</v>
      </c>
      <c r="I4353" s="68">
        <v>1</v>
      </c>
      <c r="K4353" t="s">
        <v>106</v>
      </c>
      <c r="L4353" t="s">
        <v>5652</v>
      </c>
      <c r="M4353" s="66"/>
      <c r="O4353" t="str">
        <f t="shared" si="67"/>
        <v/>
      </c>
    </row>
    <row r="4354" spans="1:15" x14ac:dyDescent="0.25">
      <c r="A4354" t="s">
        <v>2322</v>
      </c>
      <c r="B4354"/>
      <c r="C4354" t="s">
        <v>47</v>
      </c>
      <c r="D4354" s="29">
        <v>64</v>
      </c>
      <c r="E4354" s="29" t="s">
        <v>109</v>
      </c>
      <c r="F4354" t="s">
        <v>105</v>
      </c>
      <c r="G4354" s="29">
        <v>1</v>
      </c>
      <c r="H4354" s="29">
        <v>1</v>
      </c>
      <c r="I4354" s="68">
        <v>0.32</v>
      </c>
      <c r="K4354" t="s">
        <v>106</v>
      </c>
      <c r="L4354" t="s">
        <v>5652</v>
      </c>
      <c r="M4354" s="66"/>
      <c r="O4354" t="str">
        <f t="shared" si="67"/>
        <v/>
      </c>
    </row>
    <row r="4355" spans="1:15" x14ac:dyDescent="0.25">
      <c r="A4355" t="s">
        <v>2947</v>
      </c>
      <c r="B4355" s="103">
        <v>4</v>
      </c>
      <c r="C4355" t="s">
        <v>77</v>
      </c>
      <c r="D4355" s="29">
        <v>34</v>
      </c>
      <c r="E4355" s="29" t="s">
        <v>104</v>
      </c>
      <c r="F4355" t="s">
        <v>105</v>
      </c>
      <c r="G4355" s="29">
        <v>4</v>
      </c>
      <c r="H4355" s="29">
        <v>1</v>
      </c>
      <c r="I4355" s="68">
        <v>0.68</v>
      </c>
      <c r="K4355" t="s">
        <v>150</v>
      </c>
      <c r="L4355" t="s">
        <v>5653</v>
      </c>
      <c r="M4355" s="66" t="s">
        <v>6906</v>
      </c>
      <c r="O4355" t="str">
        <f t="shared" si="67"/>
        <v/>
      </c>
    </row>
    <row r="4356" spans="1:15" x14ac:dyDescent="0.25">
      <c r="A4356" t="s">
        <v>2947</v>
      </c>
      <c r="B4356" s="103">
        <v>4</v>
      </c>
      <c r="C4356" t="s">
        <v>35</v>
      </c>
      <c r="D4356" s="29">
        <v>96</v>
      </c>
      <c r="E4356" s="29" t="s">
        <v>108</v>
      </c>
      <c r="F4356" t="s">
        <v>105</v>
      </c>
      <c r="G4356" s="29">
        <v>2</v>
      </c>
      <c r="H4356" s="29">
        <v>1</v>
      </c>
      <c r="I4356" s="68">
        <v>0.96</v>
      </c>
      <c r="K4356" t="s">
        <v>150</v>
      </c>
      <c r="L4356" t="s">
        <v>5653</v>
      </c>
      <c r="M4356" s="66"/>
      <c r="O4356" t="str">
        <f t="shared" si="67"/>
        <v/>
      </c>
    </row>
    <row r="4357" spans="1:15" x14ac:dyDescent="0.25">
      <c r="A4357" t="s">
        <v>2947</v>
      </c>
      <c r="B4357" s="103">
        <v>4</v>
      </c>
      <c r="C4357" t="s">
        <v>46</v>
      </c>
      <c r="D4357" s="29">
        <v>96</v>
      </c>
      <c r="E4357" s="29" t="s">
        <v>111</v>
      </c>
      <c r="F4357" t="s">
        <v>105</v>
      </c>
      <c r="G4357" s="29">
        <v>1</v>
      </c>
      <c r="H4357" s="29">
        <v>1</v>
      </c>
      <c r="I4357" s="68">
        <v>0.48</v>
      </c>
      <c r="K4357" t="s">
        <v>150</v>
      </c>
      <c r="L4357" t="s">
        <v>5653</v>
      </c>
      <c r="M4357" s="66"/>
      <c r="O4357" t="str">
        <f t="shared" si="67"/>
        <v/>
      </c>
    </row>
    <row r="4358" spans="1:15" x14ac:dyDescent="0.25">
      <c r="A4358" t="s">
        <v>179</v>
      </c>
      <c r="B4358"/>
      <c r="C4358" t="s">
        <v>35</v>
      </c>
      <c r="D4358" s="29">
        <v>2</v>
      </c>
      <c r="E4358" s="29" t="s">
        <v>112</v>
      </c>
      <c r="F4358" t="s">
        <v>113</v>
      </c>
      <c r="G4358" s="29">
        <v>1</v>
      </c>
      <c r="H4358" s="29">
        <v>2</v>
      </c>
      <c r="I4358" s="68">
        <v>4</v>
      </c>
      <c r="K4358" t="s">
        <v>106</v>
      </c>
      <c r="L4358" t="s">
        <v>5654</v>
      </c>
      <c r="M4358" s="66"/>
      <c r="O4358" t="str">
        <f t="shared" si="67"/>
        <v/>
      </c>
    </row>
    <row r="4359" spans="1:15" x14ac:dyDescent="0.25">
      <c r="A4359" t="s">
        <v>179</v>
      </c>
      <c r="B4359"/>
      <c r="C4359" t="s">
        <v>47</v>
      </c>
      <c r="D4359" s="29">
        <v>64</v>
      </c>
      <c r="E4359" s="29" t="s">
        <v>109</v>
      </c>
      <c r="F4359" t="s">
        <v>105</v>
      </c>
      <c r="G4359" s="29">
        <v>1</v>
      </c>
      <c r="H4359" s="29">
        <v>2</v>
      </c>
      <c r="I4359" s="68">
        <v>0.64</v>
      </c>
      <c r="K4359" t="s">
        <v>106</v>
      </c>
      <c r="L4359" t="s">
        <v>5654</v>
      </c>
      <c r="M4359" s="66"/>
      <c r="O4359" t="str">
        <f t="shared" si="67"/>
        <v/>
      </c>
    </row>
    <row r="4360" spans="1:15" x14ac:dyDescent="0.25">
      <c r="A4360" t="s">
        <v>179</v>
      </c>
      <c r="B4360"/>
      <c r="C4360" t="s">
        <v>77</v>
      </c>
      <c r="D4360" s="29">
        <v>2</v>
      </c>
      <c r="E4360" s="29" t="s">
        <v>114</v>
      </c>
      <c r="F4360" t="s">
        <v>113</v>
      </c>
      <c r="G4360" s="29">
        <v>1</v>
      </c>
      <c r="H4360" s="29">
        <v>2</v>
      </c>
      <c r="I4360" s="68">
        <v>4</v>
      </c>
      <c r="K4360" t="s">
        <v>106</v>
      </c>
      <c r="L4360" t="s">
        <v>5654</v>
      </c>
      <c r="M4360" s="66" t="s">
        <v>6906</v>
      </c>
      <c r="O4360" t="str">
        <f t="shared" si="67"/>
        <v/>
      </c>
    </row>
    <row r="4361" spans="1:15" x14ac:dyDescent="0.25">
      <c r="A4361" t="s">
        <v>2007</v>
      </c>
      <c r="B4361"/>
      <c r="C4361" t="s">
        <v>77</v>
      </c>
      <c r="D4361" s="29">
        <v>2</v>
      </c>
      <c r="E4361" s="29" t="s">
        <v>114</v>
      </c>
      <c r="F4361" t="s">
        <v>113</v>
      </c>
      <c r="G4361" s="29">
        <v>1</v>
      </c>
      <c r="H4361" s="29">
        <v>2</v>
      </c>
      <c r="I4361" s="68">
        <v>4</v>
      </c>
      <c r="K4361" t="s">
        <v>106</v>
      </c>
      <c r="L4361" t="s">
        <v>5655</v>
      </c>
      <c r="M4361" s="66" t="s">
        <v>6906</v>
      </c>
      <c r="O4361" t="str">
        <f t="shared" ref="O4361:O4424" si="68">TRIM(N4361)</f>
        <v/>
      </c>
    </row>
    <row r="4362" spans="1:15" x14ac:dyDescent="0.25">
      <c r="A4362" t="s">
        <v>2007</v>
      </c>
      <c r="B4362"/>
      <c r="C4362" t="s">
        <v>35</v>
      </c>
      <c r="D4362" s="29">
        <v>3</v>
      </c>
      <c r="E4362" s="29" t="s">
        <v>112</v>
      </c>
      <c r="F4362" t="s">
        <v>113</v>
      </c>
      <c r="G4362" s="29">
        <v>1</v>
      </c>
      <c r="H4362" s="29">
        <v>2</v>
      </c>
      <c r="I4362" s="68">
        <v>6</v>
      </c>
      <c r="K4362" t="s">
        <v>106</v>
      </c>
      <c r="L4362" t="s">
        <v>5655</v>
      </c>
      <c r="M4362" s="66"/>
      <c r="O4362" t="str">
        <f t="shared" si="68"/>
        <v/>
      </c>
    </row>
    <row r="4363" spans="1:15" x14ac:dyDescent="0.25">
      <c r="A4363" t="s">
        <v>2007</v>
      </c>
      <c r="B4363"/>
      <c r="C4363" t="s">
        <v>47</v>
      </c>
      <c r="D4363" s="29">
        <v>2</v>
      </c>
      <c r="E4363" s="29" t="s">
        <v>126</v>
      </c>
      <c r="F4363" t="s">
        <v>113</v>
      </c>
      <c r="G4363" s="29">
        <v>1</v>
      </c>
      <c r="H4363" s="29">
        <v>1</v>
      </c>
      <c r="I4363" s="68">
        <v>2</v>
      </c>
      <c r="K4363" t="s">
        <v>106</v>
      </c>
      <c r="L4363" t="s">
        <v>5655</v>
      </c>
      <c r="M4363" s="66"/>
      <c r="O4363" t="str">
        <f t="shared" si="68"/>
        <v/>
      </c>
    </row>
    <row r="4364" spans="1:15" x14ac:dyDescent="0.25">
      <c r="A4364" t="s">
        <v>2061</v>
      </c>
      <c r="B4364" s="103">
        <v>4</v>
      </c>
      <c r="C4364" t="s">
        <v>77</v>
      </c>
      <c r="D4364" s="29">
        <v>96</v>
      </c>
      <c r="E4364" s="29" t="s">
        <v>104</v>
      </c>
      <c r="F4364" t="s">
        <v>105</v>
      </c>
      <c r="G4364" s="29">
        <v>2</v>
      </c>
      <c r="H4364" s="29">
        <v>1</v>
      </c>
      <c r="I4364" s="68">
        <v>0.96</v>
      </c>
      <c r="K4364" t="s">
        <v>150</v>
      </c>
      <c r="L4364" t="s">
        <v>5656</v>
      </c>
      <c r="M4364" s="66" t="s">
        <v>6906</v>
      </c>
      <c r="O4364" t="str">
        <f t="shared" si="68"/>
        <v/>
      </c>
    </row>
    <row r="4365" spans="1:15" x14ac:dyDescent="0.25">
      <c r="A4365" t="s">
        <v>2061</v>
      </c>
      <c r="C4365" t="s">
        <v>46</v>
      </c>
      <c r="D4365" s="29">
        <v>96</v>
      </c>
      <c r="E4365" s="29" t="s">
        <v>111</v>
      </c>
      <c r="F4365" t="s">
        <v>105</v>
      </c>
      <c r="G4365" s="29">
        <v>1</v>
      </c>
      <c r="H4365" s="29">
        <v>1</v>
      </c>
      <c r="I4365" s="68">
        <v>0.48</v>
      </c>
      <c r="K4365" t="s">
        <v>150</v>
      </c>
      <c r="L4365" t="s">
        <v>5656</v>
      </c>
      <c r="M4365" s="66"/>
      <c r="O4365" t="str">
        <f t="shared" si="68"/>
        <v/>
      </c>
    </row>
    <row r="4366" spans="1:15" x14ac:dyDescent="0.25">
      <c r="A4366" t="s">
        <v>2061</v>
      </c>
      <c r="C4366" t="s">
        <v>35</v>
      </c>
      <c r="D4366" s="29">
        <v>96</v>
      </c>
      <c r="E4366" s="29" t="s">
        <v>108</v>
      </c>
      <c r="F4366" t="s">
        <v>105</v>
      </c>
      <c r="G4366" s="29">
        <v>2</v>
      </c>
      <c r="H4366" s="29">
        <v>1</v>
      </c>
      <c r="I4366" s="68">
        <v>0.96</v>
      </c>
      <c r="K4366" t="s">
        <v>150</v>
      </c>
      <c r="L4366" t="s">
        <v>5656</v>
      </c>
      <c r="M4366" s="66"/>
      <c r="O4366" t="str">
        <f t="shared" si="68"/>
        <v/>
      </c>
    </row>
    <row r="4367" spans="1:15" x14ac:dyDescent="0.25">
      <c r="A4367" t="s">
        <v>690</v>
      </c>
      <c r="C4367" t="s">
        <v>46</v>
      </c>
      <c r="D4367" s="29">
        <v>64</v>
      </c>
      <c r="E4367" s="29" t="s">
        <v>111</v>
      </c>
      <c r="F4367" t="s">
        <v>105</v>
      </c>
      <c r="G4367" s="29">
        <v>1</v>
      </c>
      <c r="H4367" s="29">
        <v>1</v>
      </c>
      <c r="I4367" s="68">
        <v>0.32</v>
      </c>
      <c r="K4367" t="s">
        <v>150</v>
      </c>
      <c r="L4367" t="s">
        <v>5657</v>
      </c>
      <c r="M4367" s="66"/>
      <c r="O4367" t="str">
        <f t="shared" si="68"/>
        <v/>
      </c>
    </row>
    <row r="4368" spans="1:15" x14ac:dyDescent="0.25">
      <c r="A4368" t="s">
        <v>690</v>
      </c>
      <c r="C4368" t="s">
        <v>35</v>
      </c>
      <c r="D4368" s="29">
        <v>3</v>
      </c>
      <c r="E4368" s="29" t="s">
        <v>112</v>
      </c>
      <c r="F4368" t="s">
        <v>113</v>
      </c>
      <c r="G4368" s="29">
        <v>2</v>
      </c>
      <c r="H4368" s="29">
        <v>2</v>
      </c>
      <c r="I4368" s="68">
        <v>12</v>
      </c>
      <c r="K4368" t="s">
        <v>150</v>
      </c>
      <c r="L4368" t="s">
        <v>5657</v>
      </c>
      <c r="M4368" s="66"/>
      <c r="O4368" t="str">
        <f t="shared" si="68"/>
        <v/>
      </c>
    </row>
    <row r="4369" spans="1:15" x14ac:dyDescent="0.25">
      <c r="A4369" t="s">
        <v>690</v>
      </c>
      <c r="B4369" s="103">
        <v>49</v>
      </c>
      <c r="C4369" t="s">
        <v>77</v>
      </c>
      <c r="D4369" s="29">
        <v>4</v>
      </c>
      <c r="E4369" s="29" t="s">
        <v>114</v>
      </c>
      <c r="F4369" t="s">
        <v>113</v>
      </c>
      <c r="G4369" s="29">
        <v>2</v>
      </c>
      <c r="H4369" s="29">
        <v>1</v>
      </c>
      <c r="I4369" s="68">
        <v>8</v>
      </c>
      <c r="K4369" t="s">
        <v>150</v>
      </c>
      <c r="L4369" t="s">
        <v>5657</v>
      </c>
      <c r="M4369" s="66" t="s">
        <v>6906</v>
      </c>
      <c r="O4369" t="str">
        <f t="shared" si="68"/>
        <v/>
      </c>
    </row>
    <row r="4370" spans="1:15" x14ac:dyDescent="0.25">
      <c r="A4370" t="s">
        <v>1626</v>
      </c>
      <c r="B4370"/>
      <c r="C4370" t="s">
        <v>35</v>
      </c>
      <c r="D4370" s="29">
        <v>96</v>
      </c>
      <c r="E4370" s="29" t="s">
        <v>108</v>
      </c>
      <c r="F4370" t="s">
        <v>105</v>
      </c>
      <c r="G4370" s="29">
        <v>4</v>
      </c>
      <c r="H4370" s="29">
        <v>1</v>
      </c>
      <c r="I4370" s="68">
        <v>1.92</v>
      </c>
      <c r="K4370" t="s">
        <v>106</v>
      </c>
      <c r="L4370" t="s">
        <v>5658</v>
      </c>
      <c r="M4370" s="66"/>
      <c r="O4370" t="str">
        <f t="shared" si="68"/>
        <v/>
      </c>
    </row>
    <row r="4371" spans="1:15" x14ac:dyDescent="0.25">
      <c r="A4371" t="s">
        <v>1626</v>
      </c>
      <c r="B4371"/>
      <c r="C4371" t="s">
        <v>46</v>
      </c>
      <c r="D4371" s="29">
        <v>96</v>
      </c>
      <c r="E4371" s="29" t="s">
        <v>111</v>
      </c>
      <c r="F4371" t="s">
        <v>105</v>
      </c>
      <c r="G4371" s="29">
        <v>1</v>
      </c>
      <c r="H4371" s="29">
        <v>1</v>
      </c>
      <c r="I4371" s="68">
        <v>0.48</v>
      </c>
      <c r="K4371" t="s">
        <v>106</v>
      </c>
      <c r="L4371" t="s">
        <v>5658</v>
      </c>
      <c r="M4371" s="66"/>
      <c r="O4371" t="str">
        <f t="shared" si="68"/>
        <v/>
      </c>
    </row>
    <row r="4372" spans="1:15" x14ac:dyDescent="0.25">
      <c r="A4372" t="s">
        <v>1626</v>
      </c>
      <c r="B4372"/>
      <c r="C4372" t="s">
        <v>77</v>
      </c>
      <c r="D4372" s="29">
        <v>96</v>
      </c>
      <c r="E4372" s="29" t="s">
        <v>104</v>
      </c>
      <c r="F4372" t="s">
        <v>105</v>
      </c>
      <c r="G4372" s="29">
        <v>1</v>
      </c>
      <c r="H4372" s="29">
        <v>1</v>
      </c>
      <c r="I4372" s="68">
        <v>0.48</v>
      </c>
      <c r="K4372" t="s">
        <v>106</v>
      </c>
      <c r="L4372" t="s">
        <v>5658</v>
      </c>
      <c r="M4372" s="66" t="s">
        <v>6906</v>
      </c>
      <c r="O4372" t="str">
        <f t="shared" si="68"/>
        <v/>
      </c>
    </row>
    <row r="4373" spans="1:15" x14ac:dyDescent="0.25">
      <c r="A4373" t="s">
        <v>1706</v>
      </c>
      <c r="B4373"/>
      <c r="C4373" t="s">
        <v>77</v>
      </c>
      <c r="D4373" s="29">
        <v>2</v>
      </c>
      <c r="E4373" s="29" t="s">
        <v>114</v>
      </c>
      <c r="F4373" t="s">
        <v>113</v>
      </c>
      <c r="G4373" s="29">
        <v>1</v>
      </c>
      <c r="H4373" s="29">
        <v>1</v>
      </c>
      <c r="I4373" s="68">
        <v>2</v>
      </c>
      <c r="K4373" t="s">
        <v>106</v>
      </c>
      <c r="L4373" t="s">
        <v>4190</v>
      </c>
      <c r="M4373" s="66" t="s">
        <v>6920</v>
      </c>
      <c r="O4373" t="str">
        <f t="shared" si="68"/>
        <v/>
      </c>
    </row>
    <row r="4374" spans="1:15" x14ac:dyDescent="0.25">
      <c r="A4374" t="s">
        <v>1706</v>
      </c>
      <c r="B4374"/>
      <c r="C4374" t="s">
        <v>35</v>
      </c>
      <c r="D4374" s="29">
        <v>4</v>
      </c>
      <c r="E4374" s="29" t="s">
        <v>112</v>
      </c>
      <c r="F4374" t="s">
        <v>113</v>
      </c>
      <c r="G4374" s="29">
        <v>1</v>
      </c>
      <c r="H4374" s="29">
        <v>1</v>
      </c>
      <c r="I4374" s="68">
        <v>4</v>
      </c>
      <c r="K4374" t="s">
        <v>106</v>
      </c>
      <c r="L4374" t="s">
        <v>4190</v>
      </c>
      <c r="M4374" s="66"/>
      <c r="O4374" t="str">
        <f t="shared" si="68"/>
        <v/>
      </c>
    </row>
    <row r="4375" spans="1:15" x14ac:dyDescent="0.25">
      <c r="A4375" t="s">
        <v>1685</v>
      </c>
      <c r="B4375"/>
      <c r="C4375" t="s">
        <v>35</v>
      </c>
      <c r="D4375" s="29">
        <v>1</v>
      </c>
      <c r="E4375" s="29" t="s">
        <v>112</v>
      </c>
      <c r="F4375" t="s">
        <v>113</v>
      </c>
      <c r="G4375" s="29">
        <v>1</v>
      </c>
      <c r="H4375" s="29">
        <v>2</v>
      </c>
      <c r="I4375" s="68">
        <v>2</v>
      </c>
      <c r="K4375" t="s">
        <v>106</v>
      </c>
      <c r="L4375" t="s">
        <v>4343</v>
      </c>
      <c r="M4375" s="66"/>
      <c r="O4375" t="str">
        <f t="shared" si="68"/>
        <v/>
      </c>
    </row>
    <row r="4376" spans="1:15" x14ac:dyDescent="0.25">
      <c r="A4376" t="s">
        <v>1685</v>
      </c>
      <c r="B4376"/>
      <c r="C4376" t="s">
        <v>77</v>
      </c>
      <c r="D4376" s="29">
        <v>4</v>
      </c>
      <c r="E4376" s="29" t="s">
        <v>114</v>
      </c>
      <c r="F4376" t="s">
        <v>113</v>
      </c>
      <c r="G4376" s="29">
        <v>1</v>
      </c>
      <c r="H4376" s="29">
        <v>1</v>
      </c>
      <c r="I4376" s="68">
        <v>4</v>
      </c>
      <c r="K4376" t="s">
        <v>106</v>
      </c>
      <c r="L4376" t="s">
        <v>4343</v>
      </c>
      <c r="M4376" s="66" t="s">
        <v>6920</v>
      </c>
      <c r="O4376" t="str">
        <f t="shared" si="68"/>
        <v/>
      </c>
    </row>
    <row r="4377" spans="1:15" x14ac:dyDescent="0.25">
      <c r="A4377" t="s">
        <v>699</v>
      </c>
      <c r="C4377" t="s">
        <v>35</v>
      </c>
      <c r="D4377" s="29">
        <v>96</v>
      </c>
      <c r="E4377" s="29" t="s">
        <v>108</v>
      </c>
      <c r="F4377" t="s">
        <v>105</v>
      </c>
      <c r="G4377" s="29">
        <v>7</v>
      </c>
      <c r="H4377" s="29">
        <v>1</v>
      </c>
      <c r="I4377" s="68">
        <v>3.36</v>
      </c>
      <c r="K4377" t="s">
        <v>150</v>
      </c>
      <c r="L4377" t="s">
        <v>5659</v>
      </c>
      <c r="M4377" s="66"/>
      <c r="O4377" t="str">
        <f t="shared" si="68"/>
        <v/>
      </c>
    </row>
    <row r="4378" spans="1:15" x14ac:dyDescent="0.25">
      <c r="A4378" t="s">
        <v>699</v>
      </c>
      <c r="C4378" t="s">
        <v>46</v>
      </c>
      <c r="D4378" s="29">
        <v>96</v>
      </c>
      <c r="E4378" s="29" t="s">
        <v>111</v>
      </c>
      <c r="F4378" t="s">
        <v>105</v>
      </c>
      <c r="G4378" s="29">
        <v>2</v>
      </c>
      <c r="H4378" s="29">
        <v>1</v>
      </c>
      <c r="I4378" s="68">
        <v>0.96</v>
      </c>
      <c r="K4378" t="s">
        <v>150</v>
      </c>
      <c r="L4378" t="s">
        <v>5659</v>
      </c>
      <c r="M4378" s="66"/>
      <c r="O4378" t="str">
        <f t="shared" si="68"/>
        <v/>
      </c>
    </row>
    <row r="4379" spans="1:15" x14ac:dyDescent="0.25">
      <c r="A4379" t="s">
        <v>699</v>
      </c>
      <c r="B4379" s="103">
        <v>6</v>
      </c>
      <c r="C4379" t="s">
        <v>77</v>
      </c>
      <c r="D4379" s="29">
        <v>1</v>
      </c>
      <c r="E4379" s="29" t="s">
        <v>114</v>
      </c>
      <c r="F4379" t="s">
        <v>113</v>
      </c>
      <c r="G4379" s="29">
        <v>1</v>
      </c>
      <c r="H4379" s="29">
        <v>1</v>
      </c>
      <c r="I4379" s="68">
        <v>1</v>
      </c>
      <c r="K4379" t="s">
        <v>150</v>
      </c>
      <c r="L4379" t="s">
        <v>5659</v>
      </c>
      <c r="M4379" s="66" t="s">
        <v>6906</v>
      </c>
      <c r="O4379" t="str">
        <f t="shared" si="68"/>
        <v/>
      </c>
    </row>
    <row r="4380" spans="1:15" x14ac:dyDescent="0.25">
      <c r="A4380" t="s">
        <v>289</v>
      </c>
      <c r="B4380"/>
      <c r="C4380" t="s">
        <v>35</v>
      </c>
      <c r="D4380" s="29">
        <v>40</v>
      </c>
      <c r="E4380" s="29" t="s">
        <v>128</v>
      </c>
      <c r="F4380" t="s">
        <v>113</v>
      </c>
      <c r="G4380" s="29">
        <v>1</v>
      </c>
      <c r="H4380" s="29">
        <v>0</v>
      </c>
      <c r="I4380" s="68">
        <v>0</v>
      </c>
      <c r="K4380" t="s">
        <v>106</v>
      </c>
      <c r="L4380" t="s">
        <v>5660</v>
      </c>
      <c r="M4380" s="66"/>
      <c r="O4380" t="str">
        <f t="shared" si="68"/>
        <v/>
      </c>
    </row>
    <row r="4381" spans="1:15" x14ac:dyDescent="0.25">
      <c r="A4381" t="s">
        <v>1414</v>
      </c>
      <c r="B4381"/>
      <c r="C4381" t="s">
        <v>47</v>
      </c>
      <c r="D4381" s="29">
        <v>64</v>
      </c>
      <c r="E4381" s="29" t="s">
        <v>109</v>
      </c>
      <c r="F4381" t="s">
        <v>105</v>
      </c>
      <c r="G4381" s="29">
        <v>1</v>
      </c>
      <c r="H4381" s="29">
        <v>1</v>
      </c>
      <c r="I4381" s="68">
        <v>0.32</v>
      </c>
      <c r="K4381" t="s">
        <v>106</v>
      </c>
      <c r="L4381" t="s">
        <v>5661</v>
      </c>
      <c r="M4381" s="66"/>
      <c r="O4381" t="str">
        <f t="shared" si="68"/>
        <v/>
      </c>
    </row>
    <row r="4382" spans="1:15" x14ac:dyDescent="0.25">
      <c r="A4382" t="s">
        <v>1414</v>
      </c>
      <c r="B4382"/>
      <c r="C4382" t="s">
        <v>47</v>
      </c>
      <c r="D4382" s="29">
        <v>64</v>
      </c>
      <c r="E4382" s="29" t="s">
        <v>109</v>
      </c>
      <c r="F4382" t="s">
        <v>105</v>
      </c>
      <c r="G4382" s="29">
        <v>1</v>
      </c>
      <c r="H4382" s="29">
        <v>1</v>
      </c>
      <c r="I4382" s="68">
        <v>0.32</v>
      </c>
      <c r="K4382" t="s">
        <v>106</v>
      </c>
      <c r="L4382" t="s">
        <v>5661</v>
      </c>
      <c r="M4382" s="66"/>
      <c r="O4382" t="str">
        <f t="shared" si="68"/>
        <v/>
      </c>
    </row>
    <row r="4383" spans="1:15" x14ac:dyDescent="0.25">
      <c r="A4383" t="s">
        <v>1414</v>
      </c>
      <c r="B4383"/>
      <c r="C4383" t="s">
        <v>77</v>
      </c>
      <c r="D4383" s="29">
        <v>6</v>
      </c>
      <c r="E4383" s="29" t="s">
        <v>114</v>
      </c>
      <c r="F4383" t="s">
        <v>113</v>
      </c>
      <c r="G4383" s="29">
        <v>1</v>
      </c>
      <c r="H4383" s="29">
        <v>1</v>
      </c>
      <c r="I4383" s="68">
        <v>6</v>
      </c>
      <c r="K4383" t="s">
        <v>106</v>
      </c>
      <c r="L4383" t="s">
        <v>5661</v>
      </c>
      <c r="M4383" s="66" t="s">
        <v>6906</v>
      </c>
      <c r="O4383" t="str">
        <f t="shared" si="68"/>
        <v/>
      </c>
    </row>
    <row r="4384" spans="1:15" x14ac:dyDescent="0.25">
      <c r="A4384" t="s">
        <v>773</v>
      </c>
      <c r="B4384"/>
      <c r="C4384" t="s">
        <v>35</v>
      </c>
      <c r="D4384" s="29">
        <v>2</v>
      </c>
      <c r="E4384" s="29" t="s">
        <v>112</v>
      </c>
      <c r="F4384" t="s">
        <v>113</v>
      </c>
      <c r="G4384" s="29">
        <v>1</v>
      </c>
      <c r="H4384" s="29">
        <v>2</v>
      </c>
      <c r="I4384" s="68">
        <v>4</v>
      </c>
      <c r="K4384" t="s">
        <v>106</v>
      </c>
      <c r="L4384" t="s">
        <v>4449</v>
      </c>
      <c r="M4384" s="66"/>
      <c r="O4384" t="str">
        <f t="shared" si="68"/>
        <v/>
      </c>
    </row>
    <row r="4385" spans="1:15" x14ac:dyDescent="0.25">
      <c r="A4385" t="s">
        <v>773</v>
      </c>
      <c r="B4385"/>
      <c r="C4385" t="s">
        <v>77</v>
      </c>
      <c r="D4385" s="29">
        <v>4</v>
      </c>
      <c r="E4385" s="29" t="s">
        <v>114</v>
      </c>
      <c r="F4385" t="s">
        <v>113</v>
      </c>
      <c r="G4385" s="29">
        <v>1</v>
      </c>
      <c r="H4385" s="29">
        <v>1</v>
      </c>
      <c r="I4385" s="68">
        <v>4</v>
      </c>
      <c r="K4385" t="s">
        <v>106</v>
      </c>
      <c r="L4385" t="s">
        <v>4449</v>
      </c>
      <c r="M4385" s="66" t="s">
        <v>6906</v>
      </c>
      <c r="O4385" t="str">
        <f t="shared" si="68"/>
        <v/>
      </c>
    </row>
    <row r="4386" spans="1:15" x14ac:dyDescent="0.25">
      <c r="A4386" t="s">
        <v>1550</v>
      </c>
      <c r="B4386"/>
      <c r="C4386" t="s">
        <v>35</v>
      </c>
      <c r="D4386" s="29">
        <v>3</v>
      </c>
      <c r="E4386" s="29" t="s">
        <v>112</v>
      </c>
      <c r="F4386" t="s">
        <v>113</v>
      </c>
      <c r="G4386" s="29">
        <v>1</v>
      </c>
      <c r="H4386" s="29">
        <v>1</v>
      </c>
      <c r="I4386" s="68">
        <v>3</v>
      </c>
      <c r="K4386" t="s">
        <v>106</v>
      </c>
      <c r="L4386" t="s">
        <v>4519</v>
      </c>
      <c r="M4386" s="66"/>
      <c r="O4386" t="str">
        <f t="shared" si="68"/>
        <v/>
      </c>
    </row>
    <row r="4387" spans="1:15" x14ac:dyDescent="0.25">
      <c r="A4387" t="s">
        <v>1550</v>
      </c>
      <c r="B4387"/>
      <c r="C4387" t="s">
        <v>47</v>
      </c>
      <c r="D4387" s="29">
        <v>64</v>
      </c>
      <c r="E4387" s="29" t="s">
        <v>109</v>
      </c>
      <c r="F4387" t="s">
        <v>105</v>
      </c>
      <c r="G4387" s="29">
        <v>1</v>
      </c>
      <c r="H4387" s="29">
        <v>1</v>
      </c>
      <c r="I4387" s="68">
        <v>0.32</v>
      </c>
      <c r="K4387" t="s">
        <v>106</v>
      </c>
      <c r="L4387" t="s">
        <v>4519</v>
      </c>
      <c r="M4387" s="66"/>
      <c r="O4387" t="str">
        <f t="shared" si="68"/>
        <v/>
      </c>
    </row>
    <row r="4388" spans="1:15" x14ac:dyDescent="0.25">
      <c r="A4388" t="s">
        <v>1550</v>
      </c>
      <c r="B4388"/>
      <c r="C4388" t="s">
        <v>77</v>
      </c>
      <c r="D4388" s="29">
        <v>5</v>
      </c>
      <c r="E4388" s="29" t="s">
        <v>114</v>
      </c>
      <c r="F4388" t="s">
        <v>113</v>
      </c>
      <c r="G4388" s="29">
        <v>1</v>
      </c>
      <c r="H4388" s="29">
        <v>1</v>
      </c>
      <c r="I4388" s="68">
        <v>5</v>
      </c>
      <c r="K4388" t="s">
        <v>106</v>
      </c>
      <c r="L4388" t="s">
        <v>4519</v>
      </c>
      <c r="M4388" s="66" t="s">
        <v>6906</v>
      </c>
      <c r="O4388" t="str">
        <f t="shared" si="68"/>
        <v/>
      </c>
    </row>
    <row r="4389" spans="1:15" x14ac:dyDescent="0.25">
      <c r="A4389" t="s">
        <v>2018</v>
      </c>
      <c r="B4389"/>
      <c r="C4389" t="s">
        <v>77</v>
      </c>
      <c r="D4389" s="29">
        <v>4</v>
      </c>
      <c r="E4389" s="29" t="s">
        <v>114</v>
      </c>
      <c r="F4389" t="s">
        <v>113</v>
      </c>
      <c r="G4389" s="29">
        <v>1</v>
      </c>
      <c r="H4389" s="29">
        <v>1</v>
      </c>
      <c r="I4389" s="68">
        <v>4</v>
      </c>
      <c r="K4389" t="s">
        <v>106</v>
      </c>
      <c r="L4389" t="s">
        <v>5662</v>
      </c>
      <c r="M4389" s="66" t="s">
        <v>6906</v>
      </c>
      <c r="O4389" t="str">
        <f t="shared" si="68"/>
        <v/>
      </c>
    </row>
    <row r="4390" spans="1:15" x14ac:dyDescent="0.25">
      <c r="A4390" t="s">
        <v>2018</v>
      </c>
      <c r="B4390"/>
      <c r="C4390" t="s">
        <v>35</v>
      </c>
      <c r="D4390" s="29">
        <v>4</v>
      </c>
      <c r="E4390" s="29" t="s">
        <v>112</v>
      </c>
      <c r="F4390" t="s">
        <v>113</v>
      </c>
      <c r="G4390" s="29">
        <v>1</v>
      </c>
      <c r="H4390" s="29">
        <v>2</v>
      </c>
      <c r="I4390" s="68">
        <v>8</v>
      </c>
      <c r="K4390" t="s">
        <v>106</v>
      </c>
      <c r="L4390" t="s">
        <v>5662</v>
      </c>
      <c r="M4390" s="66"/>
      <c r="O4390" t="str">
        <f t="shared" si="68"/>
        <v/>
      </c>
    </row>
    <row r="4391" spans="1:15" x14ac:dyDescent="0.25">
      <c r="A4391" t="s">
        <v>2018</v>
      </c>
      <c r="B4391"/>
      <c r="C4391" t="s">
        <v>47</v>
      </c>
      <c r="D4391" s="29">
        <v>64</v>
      </c>
      <c r="E4391" s="29" t="s">
        <v>109</v>
      </c>
      <c r="F4391" t="s">
        <v>105</v>
      </c>
      <c r="G4391" s="29">
        <v>1</v>
      </c>
      <c r="H4391" s="29">
        <v>2</v>
      </c>
      <c r="I4391" s="68">
        <v>0.64</v>
      </c>
      <c r="K4391" t="s">
        <v>106</v>
      </c>
      <c r="L4391" t="s">
        <v>5662</v>
      </c>
      <c r="M4391" s="66"/>
      <c r="O4391" t="str">
        <f t="shared" si="68"/>
        <v/>
      </c>
    </row>
    <row r="4392" spans="1:15" x14ac:dyDescent="0.25">
      <c r="A4392" t="s">
        <v>2198</v>
      </c>
      <c r="B4392" s="103">
        <v>151</v>
      </c>
      <c r="C4392" t="s">
        <v>77</v>
      </c>
      <c r="D4392" s="29">
        <v>2</v>
      </c>
      <c r="E4392" s="29" t="s">
        <v>114</v>
      </c>
      <c r="F4392" t="s">
        <v>113</v>
      </c>
      <c r="G4392" s="29">
        <v>1</v>
      </c>
      <c r="H4392" s="29">
        <v>2</v>
      </c>
      <c r="I4392" s="68">
        <v>4</v>
      </c>
      <c r="K4392" t="s">
        <v>150</v>
      </c>
      <c r="L4392" t="s">
        <v>5663</v>
      </c>
      <c r="M4392" s="66" t="s">
        <v>6906</v>
      </c>
      <c r="O4392" t="str">
        <f t="shared" si="68"/>
        <v/>
      </c>
    </row>
    <row r="4393" spans="1:15" x14ac:dyDescent="0.25">
      <c r="A4393" t="s">
        <v>2198</v>
      </c>
      <c r="C4393" t="s">
        <v>77</v>
      </c>
      <c r="D4393" s="29">
        <v>4</v>
      </c>
      <c r="E4393" s="29" t="s">
        <v>114</v>
      </c>
      <c r="F4393" t="s">
        <v>113</v>
      </c>
      <c r="G4393" s="29">
        <v>3</v>
      </c>
      <c r="H4393" s="29">
        <v>2</v>
      </c>
      <c r="I4393" s="68">
        <v>24</v>
      </c>
      <c r="K4393" t="s">
        <v>150</v>
      </c>
      <c r="L4393" t="s">
        <v>5663</v>
      </c>
      <c r="M4393" s="66" t="s">
        <v>6906</v>
      </c>
      <c r="O4393" t="str">
        <f t="shared" si="68"/>
        <v/>
      </c>
    </row>
    <row r="4394" spans="1:15" x14ac:dyDescent="0.25">
      <c r="A4394" t="s">
        <v>2198</v>
      </c>
      <c r="C4394" t="s">
        <v>46</v>
      </c>
      <c r="D4394" s="29">
        <v>96</v>
      </c>
      <c r="E4394" s="29" t="s">
        <v>111</v>
      </c>
      <c r="F4394" t="s">
        <v>105</v>
      </c>
      <c r="G4394" s="29">
        <v>8</v>
      </c>
      <c r="H4394" s="29">
        <v>1</v>
      </c>
      <c r="I4394" s="68">
        <v>3.84</v>
      </c>
      <c r="K4394" t="s">
        <v>150</v>
      </c>
      <c r="L4394" t="s">
        <v>5663</v>
      </c>
      <c r="M4394" s="66"/>
      <c r="O4394" t="str">
        <f t="shared" si="68"/>
        <v/>
      </c>
    </row>
    <row r="4395" spans="1:15" x14ac:dyDescent="0.25">
      <c r="A4395" t="s">
        <v>2198</v>
      </c>
      <c r="C4395" t="s">
        <v>35</v>
      </c>
      <c r="D4395" s="29">
        <v>3</v>
      </c>
      <c r="E4395" s="29" t="s">
        <v>112</v>
      </c>
      <c r="F4395" t="s">
        <v>113</v>
      </c>
      <c r="G4395" s="29">
        <v>1</v>
      </c>
      <c r="H4395" s="29">
        <v>3</v>
      </c>
      <c r="I4395" s="68">
        <v>9</v>
      </c>
      <c r="K4395" t="s">
        <v>150</v>
      </c>
      <c r="L4395" t="s">
        <v>5663</v>
      </c>
      <c r="M4395" s="66"/>
      <c r="O4395" t="str">
        <f t="shared" si="68"/>
        <v/>
      </c>
    </row>
    <row r="4396" spans="1:15" x14ac:dyDescent="0.25">
      <c r="A4396" t="s">
        <v>2198</v>
      </c>
      <c r="C4396" t="s">
        <v>35</v>
      </c>
      <c r="D4396" s="29">
        <v>4</v>
      </c>
      <c r="E4396" s="29" t="s">
        <v>112</v>
      </c>
      <c r="F4396" t="s">
        <v>113</v>
      </c>
      <c r="G4396" s="29">
        <v>3</v>
      </c>
      <c r="H4396" s="29">
        <v>3</v>
      </c>
      <c r="I4396" s="68">
        <v>36</v>
      </c>
      <c r="K4396" t="s">
        <v>150</v>
      </c>
      <c r="L4396" t="s">
        <v>5663</v>
      </c>
      <c r="M4396" s="66"/>
      <c r="O4396" t="str">
        <f t="shared" si="68"/>
        <v/>
      </c>
    </row>
    <row r="4397" spans="1:15" x14ac:dyDescent="0.25">
      <c r="A4397" t="s">
        <v>2220</v>
      </c>
      <c r="B4397"/>
      <c r="C4397" t="s">
        <v>77</v>
      </c>
      <c r="D4397" s="29">
        <v>2</v>
      </c>
      <c r="E4397" s="29" t="s">
        <v>114</v>
      </c>
      <c r="F4397" t="s">
        <v>113</v>
      </c>
      <c r="G4397" s="29">
        <v>1</v>
      </c>
      <c r="H4397" s="29">
        <v>3</v>
      </c>
      <c r="I4397" s="68">
        <v>6</v>
      </c>
      <c r="K4397" t="s">
        <v>106</v>
      </c>
      <c r="L4397" t="s">
        <v>5664</v>
      </c>
      <c r="M4397" s="66" t="s">
        <v>6906</v>
      </c>
      <c r="O4397" t="str">
        <f t="shared" si="68"/>
        <v/>
      </c>
    </row>
    <row r="4398" spans="1:15" x14ac:dyDescent="0.25">
      <c r="A4398" t="s">
        <v>2220</v>
      </c>
      <c r="B4398"/>
      <c r="C4398" t="s">
        <v>35</v>
      </c>
      <c r="D4398" s="29">
        <v>6</v>
      </c>
      <c r="E4398" s="29" t="s">
        <v>112</v>
      </c>
      <c r="F4398" t="s">
        <v>113</v>
      </c>
      <c r="G4398" s="29">
        <v>1</v>
      </c>
      <c r="H4398" s="29">
        <v>2</v>
      </c>
      <c r="I4398" s="68">
        <v>12</v>
      </c>
      <c r="K4398" t="s">
        <v>106</v>
      </c>
      <c r="L4398" t="s">
        <v>5664</v>
      </c>
      <c r="M4398" s="66"/>
      <c r="O4398" t="str">
        <f t="shared" si="68"/>
        <v/>
      </c>
    </row>
    <row r="4399" spans="1:15" x14ac:dyDescent="0.25">
      <c r="A4399" t="s">
        <v>2220</v>
      </c>
      <c r="B4399"/>
      <c r="C4399" t="s">
        <v>46</v>
      </c>
      <c r="D4399" s="29">
        <v>64</v>
      </c>
      <c r="E4399" s="29" t="s">
        <v>111</v>
      </c>
      <c r="F4399" t="s">
        <v>105</v>
      </c>
      <c r="G4399" s="29">
        <v>3</v>
      </c>
      <c r="H4399" s="29">
        <v>1</v>
      </c>
      <c r="I4399" s="68">
        <v>0.96</v>
      </c>
      <c r="K4399" t="s">
        <v>106</v>
      </c>
      <c r="L4399" t="s">
        <v>5664</v>
      </c>
      <c r="M4399" s="66"/>
      <c r="O4399" t="str">
        <f t="shared" si="68"/>
        <v/>
      </c>
    </row>
    <row r="4400" spans="1:15" x14ac:dyDescent="0.25">
      <c r="A4400" t="s">
        <v>612</v>
      </c>
      <c r="C4400" t="s">
        <v>35</v>
      </c>
      <c r="D4400" s="29">
        <v>96</v>
      </c>
      <c r="E4400" s="29" t="s">
        <v>108</v>
      </c>
      <c r="F4400" t="s">
        <v>105</v>
      </c>
      <c r="G4400" s="29">
        <v>9</v>
      </c>
      <c r="H4400" s="29">
        <v>2</v>
      </c>
      <c r="I4400" s="68">
        <v>8.64</v>
      </c>
      <c r="K4400" t="s">
        <v>150</v>
      </c>
      <c r="L4400" t="s">
        <v>5665</v>
      </c>
      <c r="M4400" s="66"/>
      <c r="O4400" t="str">
        <f t="shared" si="68"/>
        <v/>
      </c>
    </row>
    <row r="4401" spans="1:15" x14ac:dyDescent="0.25">
      <c r="A4401" t="s">
        <v>612</v>
      </c>
      <c r="C4401" t="s">
        <v>46</v>
      </c>
      <c r="D4401" s="29">
        <v>64</v>
      </c>
      <c r="E4401" s="29" t="s">
        <v>111</v>
      </c>
      <c r="F4401" t="s">
        <v>105</v>
      </c>
      <c r="G4401" s="29">
        <v>1</v>
      </c>
      <c r="H4401" s="29">
        <v>1</v>
      </c>
      <c r="I4401" s="68">
        <v>0.32</v>
      </c>
      <c r="K4401" t="s">
        <v>150</v>
      </c>
      <c r="L4401" t="s">
        <v>5665</v>
      </c>
      <c r="M4401" s="66"/>
      <c r="O4401" t="str">
        <f t="shared" si="68"/>
        <v/>
      </c>
    </row>
    <row r="4402" spans="1:15" x14ac:dyDescent="0.25">
      <c r="A4402" t="s">
        <v>612</v>
      </c>
      <c r="B4402" s="103">
        <v>81</v>
      </c>
      <c r="C4402" t="s">
        <v>77</v>
      </c>
      <c r="D4402" s="29">
        <v>4</v>
      </c>
      <c r="E4402" s="29" t="s">
        <v>114</v>
      </c>
      <c r="F4402" t="s">
        <v>113</v>
      </c>
      <c r="G4402" s="29">
        <v>3</v>
      </c>
      <c r="H4402" s="29">
        <v>1</v>
      </c>
      <c r="I4402" s="68">
        <v>12</v>
      </c>
      <c r="K4402" t="s">
        <v>150</v>
      </c>
      <c r="L4402" t="s">
        <v>5665</v>
      </c>
      <c r="M4402" s="66" t="s">
        <v>6906</v>
      </c>
      <c r="O4402" t="str">
        <f t="shared" si="68"/>
        <v/>
      </c>
    </row>
    <row r="4403" spans="1:15" x14ac:dyDescent="0.25">
      <c r="A4403" t="s">
        <v>625</v>
      </c>
      <c r="C4403" t="s">
        <v>35</v>
      </c>
      <c r="D4403" s="29">
        <v>1</v>
      </c>
      <c r="E4403" s="29" t="s">
        <v>112</v>
      </c>
      <c r="F4403" t="s">
        <v>113</v>
      </c>
      <c r="G4403" s="29">
        <v>1</v>
      </c>
      <c r="H4403" s="29">
        <v>1</v>
      </c>
      <c r="I4403" s="68">
        <v>1</v>
      </c>
      <c r="K4403" t="s">
        <v>150</v>
      </c>
      <c r="L4403" t="s">
        <v>5666</v>
      </c>
      <c r="M4403" s="66"/>
      <c r="O4403" t="str">
        <f t="shared" si="68"/>
        <v/>
      </c>
    </row>
    <row r="4404" spans="1:15" x14ac:dyDescent="0.25">
      <c r="A4404" t="s">
        <v>625</v>
      </c>
      <c r="C4404" t="s">
        <v>46</v>
      </c>
      <c r="D4404" s="29">
        <v>96</v>
      </c>
      <c r="E4404" s="29" t="s">
        <v>111</v>
      </c>
      <c r="F4404" t="s">
        <v>105</v>
      </c>
      <c r="G4404" s="29">
        <v>1</v>
      </c>
      <c r="H4404" s="29">
        <v>1</v>
      </c>
      <c r="I4404" s="68">
        <v>0.48</v>
      </c>
      <c r="K4404" t="s">
        <v>150</v>
      </c>
      <c r="L4404" t="s">
        <v>5666</v>
      </c>
      <c r="M4404" s="66"/>
      <c r="O4404" t="str">
        <f t="shared" si="68"/>
        <v/>
      </c>
    </row>
    <row r="4405" spans="1:15" x14ac:dyDescent="0.25">
      <c r="A4405" t="s">
        <v>625</v>
      </c>
      <c r="B4405" s="103">
        <v>6</v>
      </c>
      <c r="C4405" t="s">
        <v>77</v>
      </c>
      <c r="D4405" s="29">
        <v>1</v>
      </c>
      <c r="E4405" s="29" t="s">
        <v>114</v>
      </c>
      <c r="F4405" t="s">
        <v>113</v>
      </c>
      <c r="G4405" s="29">
        <v>1</v>
      </c>
      <c r="H4405" s="29">
        <v>1</v>
      </c>
      <c r="I4405" s="68">
        <v>1</v>
      </c>
      <c r="K4405" t="s">
        <v>150</v>
      </c>
      <c r="L4405" t="s">
        <v>5666</v>
      </c>
      <c r="M4405" s="66" t="s">
        <v>6906</v>
      </c>
      <c r="O4405" t="str">
        <f t="shared" si="68"/>
        <v/>
      </c>
    </row>
    <row r="4406" spans="1:15" x14ac:dyDescent="0.25">
      <c r="A4406" t="s">
        <v>1668</v>
      </c>
      <c r="B4406"/>
      <c r="C4406" t="s">
        <v>35</v>
      </c>
      <c r="D4406" s="29">
        <v>96</v>
      </c>
      <c r="E4406" s="29" t="s">
        <v>108</v>
      </c>
      <c r="F4406" t="s">
        <v>105</v>
      </c>
      <c r="G4406" s="29">
        <v>2</v>
      </c>
      <c r="H4406" s="29">
        <v>1</v>
      </c>
      <c r="I4406" s="68">
        <v>0.96</v>
      </c>
      <c r="K4406" t="s">
        <v>106</v>
      </c>
      <c r="L4406" t="s">
        <v>5667</v>
      </c>
      <c r="M4406" s="66"/>
      <c r="O4406" t="str">
        <f t="shared" si="68"/>
        <v/>
      </c>
    </row>
    <row r="4407" spans="1:15" x14ac:dyDescent="0.25">
      <c r="A4407" t="s">
        <v>1668</v>
      </c>
      <c r="B4407"/>
      <c r="C4407" t="s">
        <v>46</v>
      </c>
      <c r="D4407" s="29">
        <v>64</v>
      </c>
      <c r="E4407" s="29" t="s">
        <v>111</v>
      </c>
      <c r="F4407" t="s">
        <v>105</v>
      </c>
      <c r="G4407" s="29">
        <v>1</v>
      </c>
      <c r="H4407" s="29">
        <v>1</v>
      </c>
      <c r="I4407" s="68">
        <v>0.32</v>
      </c>
      <c r="K4407" t="s">
        <v>106</v>
      </c>
      <c r="L4407" t="s">
        <v>5667</v>
      </c>
      <c r="M4407" s="66"/>
      <c r="O4407" t="str">
        <f t="shared" si="68"/>
        <v/>
      </c>
    </row>
    <row r="4408" spans="1:15" x14ac:dyDescent="0.25">
      <c r="A4408" t="s">
        <v>1668</v>
      </c>
      <c r="B4408"/>
      <c r="C4408" t="s">
        <v>77</v>
      </c>
      <c r="D4408" s="29">
        <v>1</v>
      </c>
      <c r="E4408" s="29" t="s">
        <v>114</v>
      </c>
      <c r="F4408" t="s">
        <v>113</v>
      </c>
      <c r="G4408" s="29">
        <v>1</v>
      </c>
      <c r="H4408" s="29">
        <v>1</v>
      </c>
      <c r="I4408" s="68">
        <v>1</v>
      </c>
      <c r="K4408" t="s">
        <v>106</v>
      </c>
      <c r="L4408" t="s">
        <v>5667</v>
      </c>
      <c r="M4408" s="66" t="s">
        <v>6906</v>
      </c>
      <c r="O4408" t="str">
        <f t="shared" si="68"/>
        <v/>
      </c>
    </row>
    <row r="4409" spans="1:15" x14ac:dyDescent="0.25">
      <c r="A4409" t="s">
        <v>623</v>
      </c>
      <c r="C4409" t="s">
        <v>35</v>
      </c>
      <c r="D4409" s="29">
        <v>96</v>
      </c>
      <c r="E4409" s="29" t="s">
        <v>108</v>
      </c>
      <c r="F4409" t="s">
        <v>105</v>
      </c>
      <c r="G4409" s="29">
        <v>4</v>
      </c>
      <c r="H4409" s="29">
        <v>1</v>
      </c>
      <c r="I4409" s="68">
        <v>1.92</v>
      </c>
      <c r="K4409" t="s">
        <v>150</v>
      </c>
      <c r="L4409" t="s">
        <v>5668</v>
      </c>
      <c r="M4409" s="66"/>
      <c r="O4409" t="str">
        <f t="shared" si="68"/>
        <v/>
      </c>
    </row>
    <row r="4410" spans="1:15" x14ac:dyDescent="0.25">
      <c r="A4410" t="s">
        <v>623</v>
      </c>
      <c r="C4410" t="s">
        <v>46</v>
      </c>
      <c r="D4410" s="29">
        <v>96</v>
      </c>
      <c r="E4410" s="29" t="s">
        <v>111</v>
      </c>
      <c r="F4410" t="s">
        <v>105</v>
      </c>
      <c r="G4410" s="29">
        <v>1</v>
      </c>
      <c r="H4410" s="29">
        <v>1</v>
      </c>
      <c r="I4410" s="68">
        <v>0.48</v>
      </c>
      <c r="K4410" t="s">
        <v>150</v>
      </c>
      <c r="L4410" t="s">
        <v>5668</v>
      </c>
      <c r="M4410" s="66"/>
      <c r="O4410" t="str">
        <f t="shared" si="68"/>
        <v/>
      </c>
    </row>
    <row r="4411" spans="1:15" x14ac:dyDescent="0.25">
      <c r="A4411" t="s">
        <v>623</v>
      </c>
      <c r="B4411" s="103">
        <v>5</v>
      </c>
      <c r="C4411" t="s">
        <v>77</v>
      </c>
      <c r="D4411" s="29">
        <v>96</v>
      </c>
      <c r="E4411" s="29" t="s">
        <v>104</v>
      </c>
      <c r="F4411" t="s">
        <v>105</v>
      </c>
      <c r="G4411" s="29">
        <v>2</v>
      </c>
      <c r="H4411" s="29">
        <v>1</v>
      </c>
      <c r="I4411" s="68">
        <v>0.96</v>
      </c>
      <c r="K4411" t="s">
        <v>150</v>
      </c>
      <c r="L4411" t="s">
        <v>5668</v>
      </c>
      <c r="M4411" s="66" t="s">
        <v>6906</v>
      </c>
      <c r="O4411" t="str">
        <f t="shared" si="68"/>
        <v/>
      </c>
    </row>
    <row r="4412" spans="1:15" x14ac:dyDescent="0.25">
      <c r="A4412" t="s">
        <v>923</v>
      </c>
      <c r="B4412"/>
      <c r="C4412" t="s">
        <v>35</v>
      </c>
      <c r="D4412" s="29">
        <v>1</v>
      </c>
      <c r="E4412" s="29" t="s">
        <v>112</v>
      </c>
      <c r="F4412" t="s">
        <v>113</v>
      </c>
      <c r="G4412" s="29">
        <v>1</v>
      </c>
      <c r="H4412" s="29">
        <v>3</v>
      </c>
      <c r="I4412" s="68">
        <v>3</v>
      </c>
      <c r="K4412" t="s">
        <v>106</v>
      </c>
      <c r="L4412" t="s">
        <v>5669</v>
      </c>
      <c r="M4412" s="66"/>
      <c r="O4412" t="str">
        <f t="shared" si="68"/>
        <v/>
      </c>
    </row>
    <row r="4413" spans="1:15" x14ac:dyDescent="0.25">
      <c r="A4413" t="s">
        <v>923</v>
      </c>
      <c r="B4413"/>
      <c r="C4413" t="s">
        <v>47</v>
      </c>
      <c r="D4413" s="29">
        <v>64</v>
      </c>
      <c r="E4413" s="29" t="s">
        <v>109</v>
      </c>
      <c r="F4413" t="s">
        <v>105</v>
      </c>
      <c r="G4413" s="29">
        <v>3</v>
      </c>
      <c r="H4413" s="29">
        <v>2</v>
      </c>
      <c r="I4413" s="68">
        <v>1.92</v>
      </c>
      <c r="K4413" t="s">
        <v>106</v>
      </c>
      <c r="L4413" t="s">
        <v>5669</v>
      </c>
      <c r="M4413" s="66"/>
      <c r="O4413" t="str">
        <f t="shared" si="68"/>
        <v/>
      </c>
    </row>
    <row r="4414" spans="1:15" x14ac:dyDescent="0.25">
      <c r="A4414" t="s">
        <v>923</v>
      </c>
      <c r="B4414"/>
      <c r="C4414" t="s">
        <v>77</v>
      </c>
      <c r="D4414" s="29">
        <v>96</v>
      </c>
      <c r="E4414" s="29" t="s">
        <v>104</v>
      </c>
      <c r="F4414" t="s">
        <v>105</v>
      </c>
      <c r="G4414" s="29">
        <v>3</v>
      </c>
      <c r="H4414" s="29">
        <v>2</v>
      </c>
      <c r="I4414" s="68">
        <v>2.88</v>
      </c>
      <c r="K4414" t="s">
        <v>106</v>
      </c>
      <c r="L4414" t="s">
        <v>5669</v>
      </c>
      <c r="M4414" s="66" t="s">
        <v>6906</v>
      </c>
      <c r="O4414" t="str">
        <f t="shared" si="68"/>
        <v/>
      </c>
    </row>
    <row r="4415" spans="1:15" x14ac:dyDescent="0.25">
      <c r="A4415" t="s">
        <v>3055</v>
      </c>
      <c r="B4415"/>
      <c r="C4415" t="s">
        <v>77</v>
      </c>
      <c r="D4415" s="29">
        <v>34</v>
      </c>
      <c r="E4415" s="29" t="s">
        <v>104</v>
      </c>
      <c r="F4415" t="s">
        <v>105</v>
      </c>
      <c r="G4415" s="29">
        <v>1</v>
      </c>
      <c r="H4415" s="29">
        <v>1</v>
      </c>
      <c r="I4415" s="68">
        <v>0.17</v>
      </c>
      <c r="K4415" t="s">
        <v>106</v>
      </c>
      <c r="L4415" t="s">
        <v>5670</v>
      </c>
      <c r="M4415" s="66" t="s">
        <v>6906</v>
      </c>
      <c r="O4415" t="str">
        <f t="shared" si="68"/>
        <v/>
      </c>
    </row>
    <row r="4416" spans="1:15" x14ac:dyDescent="0.25">
      <c r="A4416" t="s">
        <v>3055</v>
      </c>
      <c r="B4416"/>
      <c r="C4416" t="s">
        <v>35</v>
      </c>
      <c r="D4416" s="29">
        <v>34</v>
      </c>
      <c r="E4416" s="29" t="s">
        <v>108</v>
      </c>
      <c r="F4416" t="s">
        <v>105</v>
      </c>
      <c r="G4416" s="29">
        <v>1</v>
      </c>
      <c r="H4416" s="29">
        <v>1</v>
      </c>
      <c r="I4416" s="68">
        <v>0.17</v>
      </c>
      <c r="K4416" t="s">
        <v>106</v>
      </c>
      <c r="L4416" t="s">
        <v>5670</v>
      </c>
      <c r="M4416" s="66"/>
      <c r="O4416" t="str">
        <f t="shared" si="68"/>
        <v/>
      </c>
    </row>
    <row r="4417" spans="1:15" x14ac:dyDescent="0.25">
      <c r="A4417" t="s">
        <v>3055</v>
      </c>
      <c r="B4417"/>
      <c r="C4417" t="s">
        <v>47</v>
      </c>
      <c r="D4417" s="29">
        <v>64</v>
      </c>
      <c r="E4417" s="29" t="s">
        <v>109</v>
      </c>
      <c r="F4417" t="s">
        <v>105</v>
      </c>
      <c r="G4417" s="29">
        <v>1</v>
      </c>
      <c r="H4417" s="29">
        <v>1</v>
      </c>
      <c r="I4417" s="68">
        <v>0.32</v>
      </c>
      <c r="K4417" t="s">
        <v>106</v>
      </c>
      <c r="L4417" t="s">
        <v>5670</v>
      </c>
      <c r="M4417" s="66"/>
      <c r="O4417" t="str">
        <f t="shared" si="68"/>
        <v/>
      </c>
    </row>
    <row r="4418" spans="1:15" x14ac:dyDescent="0.25">
      <c r="A4418" t="s">
        <v>1669</v>
      </c>
      <c r="B4418"/>
      <c r="C4418" t="s">
        <v>35</v>
      </c>
      <c r="D4418" s="29">
        <v>3</v>
      </c>
      <c r="E4418" s="29" t="s">
        <v>112</v>
      </c>
      <c r="F4418" t="s">
        <v>113</v>
      </c>
      <c r="G4418" s="29">
        <v>1</v>
      </c>
      <c r="H4418" s="29">
        <v>1</v>
      </c>
      <c r="I4418" s="68">
        <v>3</v>
      </c>
      <c r="K4418" t="s">
        <v>106</v>
      </c>
      <c r="L4418" t="s">
        <v>5671</v>
      </c>
      <c r="M4418" s="66"/>
      <c r="O4418" t="str">
        <f t="shared" si="68"/>
        <v/>
      </c>
    </row>
    <row r="4419" spans="1:15" x14ac:dyDescent="0.25">
      <c r="A4419" t="s">
        <v>1669</v>
      </c>
      <c r="B4419"/>
      <c r="C4419" t="s">
        <v>46</v>
      </c>
      <c r="D4419" s="29">
        <v>64</v>
      </c>
      <c r="E4419" s="29" t="s">
        <v>111</v>
      </c>
      <c r="F4419" t="s">
        <v>105</v>
      </c>
      <c r="G4419" s="29">
        <v>1</v>
      </c>
      <c r="H4419" s="29">
        <v>1</v>
      </c>
      <c r="I4419" s="68">
        <v>0.32</v>
      </c>
      <c r="K4419" t="s">
        <v>106</v>
      </c>
      <c r="L4419" t="s">
        <v>5671</v>
      </c>
      <c r="M4419" s="66"/>
      <c r="O4419" t="str">
        <f t="shared" si="68"/>
        <v/>
      </c>
    </row>
    <row r="4420" spans="1:15" x14ac:dyDescent="0.25">
      <c r="A4420" t="s">
        <v>1669</v>
      </c>
      <c r="B4420"/>
      <c r="C4420" t="s">
        <v>77</v>
      </c>
      <c r="D4420" s="29">
        <v>1</v>
      </c>
      <c r="E4420" s="29" t="s">
        <v>114</v>
      </c>
      <c r="F4420" t="s">
        <v>113</v>
      </c>
      <c r="G4420" s="29">
        <v>1</v>
      </c>
      <c r="H4420" s="29">
        <v>1</v>
      </c>
      <c r="I4420" s="68">
        <v>1</v>
      </c>
      <c r="K4420" t="s">
        <v>106</v>
      </c>
      <c r="L4420" t="s">
        <v>5671</v>
      </c>
      <c r="M4420" s="66" t="s">
        <v>6906</v>
      </c>
      <c r="O4420" t="str">
        <f t="shared" si="68"/>
        <v/>
      </c>
    </row>
    <row r="4421" spans="1:15" x14ac:dyDescent="0.25">
      <c r="A4421" t="s">
        <v>3057</v>
      </c>
      <c r="B4421"/>
      <c r="C4421" t="s">
        <v>77</v>
      </c>
      <c r="D4421" s="29">
        <v>96</v>
      </c>
      <c r="E4421" s="29" t="s">
        <v>104</v>
      </c>
      <c r="F4421" t="s">
        <v>105</v>
      </c>
      <c r="G4421" s="29">
        <v>1</v>
      </c>
      <c r="H4421" s="29">
        <v>1</v>
      </c>
      <c r="I4421" s="68">
        <v>0.48</v>
      </c>
      <c r="K4421" t="s">
        <v>106</v>
      </c>
      <c r="L4421" t="s">
        <v>5672</v>
      </c>
      <c r="M4421" s="66" t="s">
        <v>6906</v>
      </c>
      <c r="O4421" t="str">
        <f t="shared" si="68"/>
        <v/>
      </c>
    </row>
    <row r="4422" spans="1:15" x14ac:dyDescent="0.25">
      <c r="A4422" t="s">
        <v>3057</v>
      </c>
      <c r="B4422"/>
      <c r="C4422" t="s">
        <v>46</v>
      </c>
      <c r="D4422" s="29">
        <v>64</v>
      </c>
      <c r="E4422" s="29" t="s">
        <v>111</v>
      </c>
      <c r="F4422" t="s">
        <v>105</v>
      </c>
      <c r="G4422" s="29">
        <v>2</v>
      </c>
      <c r="H4422" s="29">
        <v>1</v>
      </c>
      <c r="I4422" s="68">
        <v>0.64</v>
      </c>
      <c r="K4422" t="s">
        <v>106</v>
      </c>
      <c r="L4422" t="s">
        <v>5672</v>
      </c>
      <c r="M4422" s="66"/>
      <c r="O4422" t="str">
        <f t="shared" si="68"/>
        <v/>
      </c>
    </row>
    <row r="4423" spans="1:15" x14ac:dyDescent="0.25">
      <c r="A4423" t="s">
        <v>3057</v>
      </c>
      <c r="B4423"/>
      <c r="C4423" t="s">
        <v>35</v>
      </c>
      <c r="D4423" s="29">
        <v>4</v>
      </c>
      <c r="E4423" s="29" t="s">
        <v>112</v>
      </c>
      <c r="F4423" t="s">
        <v>113</v>
      </c>
      <c r="G4423" s="29">
        <v>1</v>
      </c>
      <c r="H4423" s="29">
        <v>2</v>
      </c>
      <c r="I4423" s="68">
        <v>8</v>
      </c>
      <c r="K4423" t="s">
        <v>106</v>
      </c>
      <c r="L4423" t="s">
        <v>5672</v>
      </c>
      <c r="M4423" s="66"/>
      <c r="O4423" t="str">
        <f t="shared" si="68"/>
        <v/>
      </c>
    </row>
    <row r="4424" spans="1:15" x14ac:dyDescent="0.25">
      <c r="A4424" t="s">
        <v>618</v>
      </c>
      <c r="C4424" t="s">
        <v>35</v>
      </c>
      <c r="D4424" s="29">
        <v>96</v>
      </c>
      <c r="E4424" s="29" t="s">
        <v>108</v>
      </c>
      <c r="F4424" t="s">
        <v>105</v>
      </c>
      <c r="G4424" s="29">
        <v>2</v>
      </c>
      <c r="H4424" s="29">
        <v>1</v>
      </c>
      <c r="I4424" s="68">
        <v>0.96</v>
      </c>
      <c r="K4424" t="s">
        <v>150</v>
      </c>
      <c r="L4424" t="s">
        <v>5673</v>
      </c>
      <c r="M4424" s="66"/>
      <c r="O4424" t="str">
        <f t="shared" si="68"/>
        <v/>
      </c>
    </row>
    <row r="4425" spans="1:15" x14ac:dyDescent="0.25">
      <c r="A4425" t="s">
        <v>618</v>
      </c>
      <c r="C4425" t="s">
        <v>46</v>
      </c>
      <c r="D4425" s="29">
        <v>96</v>
      </c>
      <c r="E4425" s="29" t="s">
        <v>111</v>
      </c>
      <c r="F4425" t="s">
        <v>105</v>
      </c>
      <c r="G4425" s="29">
        <v>1</v>
      </c>
      <c r="H4425" s="29">
        <v>1</v>
      </c>
      <c r="I4425" s="68">
        <v>0.48</v>
      </c>
      <c r="K4425" t="s">
        <v>150</v>
      </c>
      <c r="L4425" t="s">
        <v>5673</v>
      </c>
      <c r="M4425" s="66"/>
      <c r="O4425" t="str">
        <f t="shared" ref="O4425:O4488" si="69">TRIM(N4425)</f>
        <v/>
      </c>
    </row>
    <row r="4426" spans="1:15" x14ac:dyDescent="0.25">
      <c r="A4426" t="s">
        <v>618</v>
      </c>
      <c r="B4426" s="103">
        <v>4</v>
      </c>
      <c r="C4426" t="s">
        <v>77</v>
      </c>
      <c r="D4426" s="29">
        <v>1</v>
      </c>
      <c r="E4426" s="29" t="s">
        <v>114</v>
      </c>
      <c r="F4426" t="s">
        <v>113</v>
      </c>
      <c r="G4426" s="29">
        <v>1</v>
      </c>
      <c r="H4426" s="29">
        <v>1</v>
      </c>
      <c r="I4426" s="68">
        <v>1</v>
      </c>
      <c r="K4426" t="s">
        <v>150</v>
      </c>
      <c r="L4426" t="s">
        <v>5673</v>
      </c>
      <c r="M4426" s="66" t="s">
        <v>6906</v>
      </c>
      <c r="O4426" t="str">
        <f t="shared" si="69"/>
        <v/>
      </c>
    </row>
    <row r="4427" spans="1:15" x14ac:dyDescent="0.25">
      <c r="A4427" t="s">
        <v>1717</v>
      </c>
      <c r="B4427"/>
      <c r="C4427" t="s">
        <v>35</v>
      </c>
      <c r="D4427" s="29">
        <v>2</v>
      </c>
      <c r="E4427" s="29" t="s">
        <v>112</v>
      </c>
      <c r="F4427" t="s">
        <v>113</v>
      </c>
      <c r="G4427" s="29">
        <v>1</v>
      </c>
      <c r="H4427" s="29">
        <v>1</v>
      </c>
      <c r="I4427" s="68">
        <v>2</v>
      </c>
      <c r="K4427" t="s">
        <v>106</v>
      </c>
      <c r="L4427" t="s">
        <v>5674</v>
      </c>
      <c r="M4427" s="66"/>
      <c r="O4427" t="str">
        <f t="shared" si="69"/>
        <v/>
      </c>
    </row>
    <row r="4428" spans="1:15" x14ac:dyDescent="0.25">
      <c r="A4428" t="s">
        <v>1717</v>
      </c>
      <c r="B4428"/>
      <c r="C4428" t="s">
        <v>47</v>
      </c>
      <c r="D4428" s="29">
        <v>1</v>
      </c>
      <c r="E4428" s="29" t="s">
        <v>126</v>
      </c>
      <c r="F4428" t="s">
        <v>113</v>
      </c>
      <c r="G4428" s="29">
        <v>1</v>
      </c>
      <c r="H4428" s="29">
        <v>1</v>
      </c>
      <c r="I4428" s="68">
        <v>1</v>
      </c>
      <c r="K4428" t="s">
        <v>106</v>
      </c>
      <c r="L4428" t="s">
        <v>5674</v>
      </c>
      <c r="M4428" s="66"/>
      <c r="O4428" t="str">
        <f t="shared" si="69"/>
        <v/>
      </c>
    </row>
    <row r="4429" spans="1:15" x14ac:dyDescent="0.25">
      <c r="A4429" t="s">
        <v>1717</v>
      </c>
      <c r="B4429"/>
      <c r="C4429" t="s">
        <v>77</v>
      </c>
      <c r="D4429" s="29">
        <v>1</v>
      </c>
      <c r="E4429" s="29" t="s">
        <v>114</v>
      </c>
      <c r="F4429" t="s">
        <v>113</v>
      </c>
      <c r="G4429" s="29">
        <v>1</v>
      </c>
      <c r="H4429" s="29">
        <v>2</v>
      </c>
      <c r="I4429" s="68">
        <v>2</v>
      </c>
      <c r="K4429" t="s">
        <v>106</v>
      </c>
      <c r="L4429" t="s">
        <v>5674</v>
      </c>
      <c r="M4429" s="66" t="s">
        <v>6906</v>
      </c>
      <c r="O4429" t="str">
        <f t="shared" si="69"/>
        <v/>
      </c>
    </row>
    <row r="4430" spans="1:15" x14ac:dyDescent="0.25">
      <c r="A4430" t="s">
        <v>666</v>
      </c>
      <c r="C4430" t="s">
        <v>35</v>
      </c>
      <c r="D4430" s="29">
        <v>96</v>
      </c>
      <c r="E4430" s="29" t="s">
        <v>108</v>
      </c>
      <c r="F4430" t="s">
        <v>105</v>
      </c>
      <c r="G4430" s="29">
        <v>2</v>
      </c>
      <c r="H4430" s="29">
        <v>1</v>
      </c>
      <c r="I4430" s="68">
        <v>0.96</v>
      </c>
      <c r="K4430" t="s">
        <v>150</v>
      </c>
      <c r="L4430" t="s">
        <v>5675</v>
      </c>
      <c r="M4430" s="66"/>
      <c r="O4430" t="str">
        <f t="shared" si="69"/>
        <v/>
      </c>
    </row>
    <row r="4431" spans="1:15" x14ac:dyDescent="0.25">
      <c r="A4431" t="s">
        <v>666</v>
      </c>
      <c r="C4431" t="s">
        <v>46</v>
      </c>
      <c r="D4431" s="29">
        <v>96</v>
      </c>
      <c r="E4431" s="29" t="s">
        <v>111</v>
      </c>
      <c r="F4431" t="s">
        <v>105</v>
      </c>
      <c r="G4431" s="29">
        <v>1</v>
      </c>
      <c r="H4431" s="29">
        <v>1</v>
      </c>
      <c r="I4431" s="68">
        <v>0.48</v>
      </c>
      <c r="K4431" t="s">
        <v>150</v>
      </c>
      <c r="L4431" t="s">
        <v>5675</v>
      </c>
      <c r="M4431" s="66"/>
      <c r="O4431" t="str">
        <f t="shared" si="69"/>
        <v/>
      </c>
    </row>
    <row r="4432" spans="1:15" x14ac:dyDescent="0.25">
      <c r="A4432" t="s">
        <v>666</v>
      </c>
      <c r="C4432" t="s">
        <v>77</v>
      </c>
      <c r="D4432" s="29">
        <v>1</v>
      </c>
      <c r="E4432" s="29" t="s">
        <v>114</v>
      </c>
      <c r="F4432" t="s">
        <v>113</v>
      </c>
      <c r="G4432" s="29">
        <v>1</v>
      </c>
      <c r="H4432" s="29">
        <v>1</v>
      </c>
      <c r="I4432" s="68">
        <v>1</v>
      </c>
      <c r="K4432" t="s">
        <v>150</v>
      </c>
      <c r="L4432" t="s">
        <v>5675</v>
      </c>
      <c r="M4432" s="66" t="s">
        <v>6906</v>
      </c>
      <c r="O4432" t="str">
        <f t="shared" si="69"/>
        <v/>
      </c>
    </row>
    <row r="4433" spans="1:15" x14ac:dyDescent="0.25">
      <c r="A4433" t="s">
        <v>3058</v>
      </c>
      <c r="B4433"/>
      <c r="C4433" t="s">
        <v>77</v>
      </c>
      <c r="D4433" s="29">
        <v>3</v>
      </c>
      <c r="E4433" s="29" t="s">
        <v>114</v>
      </c>
      <c r="F4433" t="s">
        <v>113</v>
      </c>
      <c r="G4433" s="29">
        <v>1</v>
      </c>
      <c r="H4433" s="29">
        <v>2</v>
      </c>
      <c r="I4433" s="68">
        <v>6</v>
      </c>
      <c r="K4433" t="s">
        <v>106</v>
      </c>
      <c r="L4433" t="s">
        <v>5676</v>
      </c>
      <c r="M4433" s="66" t="s">
        <v>6906</v>
      </c>
      <c r="O4433" t="str">
        <f t="shared" si="69"/>
        <v/>
      </c>
    </row>
    <row r="4434" spans="1:15" x14ac:dyDescent="0.25">
      <c r="A4434" t="s">
        <v>3058</v>
      </c>
      <c r="B4434"/>
      <c r="C4434" t="s">
        <v>35</v>
      </c>
      <c r="D4434" s="29">
        <v>6</v>
      </c>
      <c r="E4434" s="29" t="s">
        <v>112</v>
      </c>
      <c r="F4434" t="s">
        <v>113</v>
      </c>
      <c r="G4434" s="29">
        <v>1</v>
      </c>
      <c r="H4434" s="29">
        <v>1</v>
      </c>
      <c r="I4434" s="68">
        <v>6</v>
      </c>
      <c r="K4434" t="s">
        <v>106</v>
      </c>
      <c r="L4434" t="s">
        <v>5676</v>
      </c>
      <c r="M4434" s="66"/>
      <c r="O4434" t="str">
        <f t="shared" si="69"/>
        <v/>
      </c>
    </row>
    <row r="4435" spans="1:15" x14ac:dyDescent="0.25">
      <c r="A4435" t="s">
        <v>3058</v>
      </c>
      <c r="B4435"/>
      <c r="C4435" t="s">
        <v>47</v>
      </c>
      <c r="D4435" s="29">
        <v>2</v>
      </c>
      <c r="E4435" s="29" t="s">
        <v>126</v>
      </c>
      <c r="F4435" t="s">
        <v>113</v>
      </c>
      <c r="G4435" s="29">
        <v>1</v>
      </c>
      <c r="H4435" s="29">
        <v>1</v>
      </c>
      <c r="I4435" s="68">
        <v>2</v>
      </c>
      <c r="K4435" t="s">
        <v>106</v>
      </c>
      <c r="L4435" t="s">
        <v>5676</v>
      </c>
      <c r="M4435" s="66"/>
      <c r="O4435" t="str">
        <f t="shared" si="69"/>
        <v/>
      </c>
    </row>
    <row r="4436" spans="1:15" x14ac:dyDescent="0.25">
      <c r="A4436" t="s">
        <v>3058</v>
      </c>
      <c r="B4436"/>
      <c r="C4436" t="s">
        <v>46</v>
      </c>
      <c r="D4436" s="29">
        <v>96</v>
      </c>
      <c r="E4436" s="29" t="s">
        <v>111</v>
      </c>
      <c r="F4436" t="s">
        <v>105</v>
      </c>
      <c r="G4436" s="29">
        <v>3</v>
      </c>
      <c r="H4436" s="29">
        <v>1</v>
      </c>
      <c r="I4436" s="68">
        <v>1.44</v>
      </c>
      <c r="K4436" t="s">
        <v>106</v>
      </c>
      <c r="L4436" t="s">
        <v>5676</v>
      </c>
      <c r="M4436" s="66"/>
      <c r="O4436" t="str">
        <f t="shared" si="69"/>
        <v/>
      </c>
    </row>
    <row r="4437" spans="1:15" x14ac:dyDescent="0.25">
      <c r="A4437" t="s">
        <v>1670</v>
      </c>
      <c r="B4437"/>
      <c r="C4437" t="s">
        <v>35</v>
      </c>
      <c r="D4437" s="29">
        <v>3</v>
      </c>
      <c r="E4437" s="29" t="s">
        <v>112</v>
      </c>
      <c r="F4437" t="s">
        <v>113</v>
      </c>
      <c r="G4437" s="29">
        <v>1</v>
      </c>
      <c r="H4437" s="29">
        <v>2</v>
      </c>
      <c r="I4437" s="68">
        <v>6</v>
      </c>
      <c r="K4437" t="s">
        <v>106</v>
      </c>
      <c r="L4437" t="s">
        <v>5677</v>
      </c>
      <c r="M4437" s="66"/>
      <c r="O4437" t="str">
        <f t="shared" si="69"/>
        <v/>
      </c>
    </row>
    <row r="4438" spans="1:15" x14ac:dyDescent="0.25">
      <c r="A4438" t="s">
        <v>1670</v>
      </c>
      <c r="B4438"/>
      <c r="C4438" t="s">
        <v>47</v>
      </c>
      <c r="D4438" s="29">
        <v>64</v>
      </c>
      <c r="E4438" s="29" t="s">
        <v>109</v>
      </c>
      <c r="F4438" t="s">
        <v>105</v>
      </c>
      <c r="G4438" s="29">
        <v>1</v>
      </c>
      <c r="H4438" s="29">
        <v>1</v>
      </c>
      <c r="I4438" s="68">
        <v>0.32</v>
      </c>
      <c r="K4438" t="s">
        <v>106</v>
      </c>
      <c r="L4438" t="s">
        <v>5677</v>
      </c>
      <c r="M4438" s="66"/>
      <c r="O4438" t="str">
        <f t="shared" si="69"/>
        <v/>
      </c>
    </row>
    <row r="4439" spans="1:15" x14ac:dyDescent="0.25">
      <c r="A4439" t="s">
        <v>1670</v>
      </c>
      <c r="B4439"/>
      <c r="C4439" t="s">
        <v>77</v>
      </c>
      <c r="D4439" s="29">
        <v>2</v>
      </c>
      <c r="E4439" s="29" t="s">
        <v>114</v>
      </c>
      <c r="F4439" t="s">
        <v>113</v>
      </c>
      <c r="G4439" s="29">
        <v>1</v>
      </c>
      <c r="H4439" s="29">
        <v>2</v>
      </c>
      <c r="I4439" s="68">
        <v>4</v>
      </c>
      <c r="K4439" t="s">
        <v>106</v>
      </c>
      <c r="L4439" t="s">
        <v>4288</v>
      </c>
      <c r="M4439" s="66" t="s">
        <v>6920</v>
      </c>
      <c r="O4439" t="str">
        <f t="shared" si="69"/>
        <v/>
      </c>
    </row>
    <row r="4440" spans="1:15" x14ac:dyDescent="0.25">
      <c r="A4440" t="s">
        <v>1671</v>
      </c>
      <c r="B4440"/>
      <c r="C4440" t="s">
        <v>35</v>
      </c>
      <c r="D4440" s="29">
        <v>3</v>
      </c>
      <c r="E4440" s="29" t="s">
        <v>112</v>
      </c>
      <c r="F4440" t="s">
        <v>113</v>
      </c>
      <c r="G4440" s="29">
        <v>1</v>
      </c>
      <c r="H4440" s="29">
        <v>2</v>
      </c>
      <c r="I4440" s="68">
        <v>6</v>
      </c>
      <c r="K4440" t="s">
        <v>106</v>
      </c>
      <c r="L4440" t="s">
        <v>4174</v>
      </c>
      <c r="M4440" s="66"/>
      <c r="O4440" t="str">
        <f t="shared" si="69"/>
        <v/>
      </c>
    </row>
    <row r="4441" spans="1:15" x14ac:dyDescent="0.25">
      <c r="A4441" t="s">
        <v>1671</v>
      </c>
      <c r="B4441"/>
      <c r="C4441" t="s">
        <v>77</v>
      </c>
      <c r="D4441" s="29">
        <v>2</v>
      </c>
      <c r="E4441" s="29" t="s">
        <v>114</v>
      </c>
      <c r="F4441" t="s">
        <v>113</v>
      </c>
      <c r="G4441" s="29">
        <v>1</v>
      </c>
      <c r="H4441" s="29">
        <v>1</v>
      </c>
      <c r="I4441" s="68">
        <v>2</v>
      </c>
      <c r="K4441" t="s">
        <v>106</v>
      </c>
      <c r="L4441" t="s">
        <v>4174</v>
      </c>
      <c r="M4441" s="66" t="s">
        <v>6920</v>
      </c>
      <c r="O4441" t="str">
        <f t="shared" si="69"/>
        <v/>
      </c>
    </row>
    <row r="4442" spans="1:15" x14ac:dyDescent="0.25">
      <c r="A4442" t="s">
        <v>1672</v>
      </c>
      <c r="B4442"/>
      <c r="C4442" t="s">
        <v>47</v>
      </c>
      <c r="D4442" s="29">
        <v>64</v>
      </c>
      <c r="E4442" s="29" t="s">
        <v>109</v>
      </c>
      <c r="F4442" t="s">
        <v>105</v>
      </c>
      <c r="G4442" s="29">
        <v>1</v>
      </c>
      <c r="H4442" s="29">
        <v>1</v>
      </c>
      <c r="I4442" s="68">
        <v>0.32</v>
      </c>
      <c r="K4442" t="s">
        <v>106</v>
      </c>
      <c r="L4442" t="s">
        <v>5678</v>
      </c>
      <c r="M4442" s="66"/>
      <c r="O4442" t="str">
        <f t="shared" si="69"/>
        <v/>
      </c>
    </row>
    <row r="4443" spans="1:15" x14ac:dyDescent="0.25">
      <c r="A4443" t="s">
        <v>1672</v>
      </c>
      <c r="B4443"/>
      <c r="C4443" t="s">
        <v>35</v>
      </c>
      <c r="D4443" s="29">
        <v>96</v>
      </c>
      <c r="E4443" s="29" t="s">
        <v>108</v>
      </c>
      <c r="F4443" t="s">
        <v>105</v>
      </c>
      <c r="G4443" s="29">
        <v>1</v>
      </c>
      <c r="H4443" s="29">
        <v>1</v>
      </c>
      <c r="I4443" s="68">
        <v>0.48</v>
      </c>
      <c r="K4443" t="s">
        <v>106</v>
      </c>
      <c r="L4443" t="s">
        <v>5678</v>
      </c>
      <c r="M4443" s="66"/>
      <c r="O4443" t="str">
        <f t="shared" si="69"/>
        <v/>
      </c>
    </row>
    <row r="4444" spans="1:15" x14ac:dyDescent="0.25">
      <c r="A4444" t="s">
        <v>1672</v>
      </c>
      <c r="B4444"/>
      <c r="C4444" t="s">
        <v>77</v>
      </c>
      <c r="D4444" s="29">
        <v>96</v>
      </c>
      <c r="E4444" s="29" t="s">
        <v>104</v>
      </c>
      <c r="F4444" t="s">
        <v>105</v>
      </c>
      <c r="G4444" s="29">
        <v>1</v>
      </c>
      <c r="H4444" s="29">
        <v>1</v>
      </c>
      <c r="I4444" s="68">
        <v>0.48</v>
      </c>
      <c r="K4444" t="s">
        <v>106</v>
      </c>
      <c r="L4444" t="s">
        <v>5678</v>
      </c>
      <c r="M4444" s="66" t="s">
        <v>6906</v>
      </c>
      <c r="O4444" t="str">
        <f t="shared" si="69"/>
        <v/>
      </c>
    </row>
    <row r="4445" spans="1:15" x14ac:dyDescent="0.25">
      <c r="A4445" t="s">
        <v>2008</v>
      </c>
      <c r="B4445"/>
      <c r="C4445" t="s">
        <v>77</v>
      </c>
      <c r="D4445" s="29">
        <v>3</v>
      </c>
      <c r="E4445" s="29" t="s">
        <v>114</v>
      </c>
      <c r="F4445" t="s">
        <v>113</v>
      </c>
      <c r="G4445" s="29">
        <v>1</v>
      </c>
      <c r="H4445" s="29">
        <v>1</v>
      </c>
      <c r="I4445" s="68">
        <v>3</v>
      </c>
      <c r="K4445" t="s">
        <v>106</v>
      </c>
      <c r="L4445" t="s">
        <v>5679</v>
      </c>
      <c r="M4445" s="66" t="s">
        <v>6906</v>
      </c>
      <c r="O4445" t="str">
        <f t="shared" si="69"/>
        <v/>
      </c>
    </row>
    <row r="4446" spans="1:15" x14ac:dyDescent="0.25">
      <c r="A4446" t="s">
        <v>2008</v>
      </c>
      <c r="B4446"/>
      <c r="C4446" t="s">
        <v>35</v>
      </c>
      <c r="D4446" s="29">
        <v>3</v>
      </c>
      <c r="E4446" s="29" t="s">
        <v>112</v>
      </c>
      <c r="F4446" t="s">
        <v>113</v>
      </c>
      <c r="G4446" s="29">
        <v>1</v>
      </c>
      <c r="H4446" s="29">
        <v>1</v>
      </c>
      <c r="I4446" s="68">
        <v>3</v>
      </c>
      <c r="K4446" t="s">
        <v>106</v>
      </c>
      <c r="L4446" t="s">
        <v>5679</v>
      </c>
      <c r="M4446" s="66"/>
      <c r="O4446" t="str">
        <f t="shared" si="69"/>
        <v/>
      </c>
    </row>
    <row r="4447" spans="1:15" x14ac:dyDescent="0.25">
      <c r="A4447" t="s">
        <v>2008</v>
      </c>
      <c r="B4447"/>
      <c r="C4447" t="s">
        <v>46</v>
      </c>
      <c r="D4447" s="29">
        <v>96</v>
      </c>
      <c r="E4447" s="29" t="s">
        <v>111</v>
      </c>
      <c r="F4447" t="s">
        <v>105</v>
      </c>
      <c r="G4447" s="29">
        <v>2</v>
      </c>
      <c r="H4447" s="29">
        <v>1</v>
      </c>
      <c r="I4447" s="68">
        <v>0.96</v>
      </c>
      <c r="K4447" t="s">
        <v>106</v>
      </c>
      <c r="L4447" t="s">
        <v>5679</v>
      </c>
      <c r="M4447" s="66"/>
      <c r="O4447" t="str">
        <f t="shared" si="69"/>
        <v/>
      </c>
    </row>
    <row r="4448" spans="1:15" x14ac:dyDescent="0.25">
      <c r="A4448" t="s">
        <v>3059</v>
      </c>
      <c r="B4448"/>
      <c r="C4448" t="s">
        <v>77</v>
      </c>
      <c r="D4448" s="29">
        <v>2</v>
      </c>
      <c r="E4448" s="29" t="s">
        <v>114</v>
      </c>
      <c r="F4448" t="s">
        <v>113</v>
      </c>
      <c r="G4448" s="29">
        <v>1</v>
      </c>
      <c r="H4448" s="29">
        <v>2</v>
      </c>
      <c r="I4448" s="68">
        <v>4</v>
      </c>
      <c r="K4448" t="s">
        <v>106</v>
      </c>
      <c r="L4448" t="s">
        <v>5680</v>
      </c>
      <c r="M4448" s="66" t="s">
        <v>6906</v>
      </c>
      <c r="O4448" t="str">
        <f t="shared" si="69"/>
        <v/>
      </c>
    </row>
    <row r="4449" spans="1:15" x14ac:dyDescent="0.25">
      <c r="A4449" t="s">
        <v>3059</v>
      </c>
      <c r="B4449"/>
      <c r="C4449" t="s">
        <v>35</v>
      </c>
      <c r="D4449" s="29">
        <v>2</v>
      </c>
      <c r="E4449" s="29" t="s">
        <v>112</v>
      </c>
      <c r="F4449" t="s">
        <v>113</v>
      </c>
      <c r="G4449" s="29">
        <v>1</v>
      </c>
      <c r="H4449" s="29">
        <v>3</v>
      </c>
      <c r="I4449" s="68">
        <v>6</v>
      </c>
      <c r="K4449" t="s">
        <v>106</v>
      </c>
      <c r="L4449" t="s">
        <v>5680</v>
      </c>
      <c r="M4449" s="66"/>
      <c r="O4449" t="str">
        <f t="shared" si="69"/>
        <v/>
      </c>
    </row>
    <row r="4450" spans="1:15" x14ac:dyDescent="0.25">
      <c r="A4450" t="s">
        <v>3059</v>
      </c>
      <c r="B4450"/>
      <c r="C4450" t="s">
        <v>47</v>
      </c>
      <c r="D4450" s="29">
        <v>64</v>
      </c>
      <c r="E4450" s="29" t="s">
        <v>109</v>
      </c>
      <c r="F4450" t="s">
        <v>105</v>
      </c>
      <c r="G4450" s="29">
        <v>1</v>
      </c>
      <c r="H4450" s="29">
        <v>3</v>
      </c>
      <c r="I4450" s="68">
        <v>0.96</v>
      </c>
      <c r="K4450" t="s">
        <v>106</v>
      </c>
      <c r="L4450" t="s">
        <v>5680</v>
      </c>
      <c r="M4450" s="66"/>
      <c r="O4450" t="str">
        <f t="shared" si="69"/>
        <v/>
      </c>
    </row>
    <row r="4451" spans="1:15" x14ac:dyDescent="0.25">
      <c r="A4451" t="s">
        <v>2009</v>
      </c>
      <c r="B4451"/>
      <c r="C4451" t="s">
        <v>77</v>
      </c>
      <c r="D4451" s="29">
        <v>4</v>
      </c>
      <c r="E4451" s="29" t="s">
        <v>114</v>
      </c>
      <c r="F4451" t="s">
        <v>113</v>
      </c>
      <c r="G4451" s="29">
        <v>1</v>
      </c>
      <c r="H4451" s="29">
        <v>2</v>
      </c>
      <c r="I4451" s="68">
        <v>8</v>
      </c>
      <c r="K4451" t="s">
        <v>106</v>
      </c>
      <c r="L4451" t="s">
        <v>5681</v>
      </c>
      <c r="M4451" s="66" t="s">
        <v>6906</v>
      </c>
      <c r="O4451" t="str">
        <f t="shared" si="69"/>
        <v/>
      </c>
    </row>
    <row r="4452" spans="1:15" x14ac:dyDescent="0.25">
      <c r="A4452" t="s">
        <v>2009</v>
      </c>
      <c r="B4452"/>
      <c r="C4452" t="s">
        <v>35</v>
      </c>
      <c r="D4452" s="29">
        <v>4</v>
      </c>
      <c r="E4452" s="29" t="s">
        <v>112</v>
      </c>
      <c r="F4452" t="s">
        <v>113</v>
      </c>
      <c r="G4452" s="29">
        <v>1</v>
      </c>
      <c r="H4452" s="29">
        <v>2</v>
      </c>
      <c r="I4452" s="68">
        <v>8</v>
      </c>
      <c r="K4452" t="s">
        <v>106</v>
      </c>
      <c r="L4452" t="s">
        <v>5681</v>
      </c>
      <c r="M4452" s="66"/>
      <c r="O4452" t="str">
        <f t="shared" si="69"/>
        <v/>
      </c>
    </row>
    <row r="4453" spans="1:15" x14ac:dyDescent="0.25">
      <c r="A4453" t="s">
        <v>2009</v>
      </c>
      <c r="B4453"/>
      <c r="C4453" t="s">
        <v>47</v>
      </c>
      <c r="D4453" s="29">
        <v>1</v>
      </c>
      <c r="E4453" s="29" t="s">
        <v>126</v>
      </c>
      <c r="F4453" t="s">
        <v>113</v>
      </c>
      <c r="G4453" s="29">
        <v>1</v>
      </c>
      <c r="H4453" s="29">
        <v>2</v>
      </c>
      <c r="I4453" s="68">
        <v>2</v>
      </c>
      <c r="K4453" t="s">
        <v>106</v>
      </c>
      <c r="L4453" t="s">
        <v>5681</v>
      </c>
      <c r="M4453" s="66"/>
      <c r="O4453" t="str">
        <f t="shared" si="69"/>
        <v/>
      </c>
    </row>
    <row r="4454" spans="1:15" x14ac:dyDescent="0.25">
      <c r="A4454" t="s">
        <v>3060</v>
      </c>
      <c r="B4454"/>
      <c r="C4454" t="s">
        <v>77</v>
      </c>
      <c r="D4454" s="29">
        <v>2</v>
      </c>
      <c r="E4454" s="29" t="s">
        <v>114</v>
      </c>
      <c r="F4454" t="s">
        <v>113</v>
      </c>
      <c r="G4454" s="29">
        <v>1</v>
      </c>
      <c r="H4454" s="29">
        <v>3</v>
      </c>
      <c r="I4454" s="68">
        <v>6</v>
      </c>
      <c r="K4454" t="s">
        <v>106</v>
      </c>
      <c r="L4454" t="s">
        <v>5682</v>
      </c>
      <c r="M4454" s="66" t="s">
        <v>6906</v>
      </c>
      <c r="O4454" t="str">
        <f t="shared" si="69"/>
        <v/>
      </c>
    </row>
    <row r="4455" spans="1:15" x14ac:dyDescent="0.25">
      <c r="A4455" t="s">
        <v>3060</v>
      </c>
      <c r="B4455"/>
      <c r="C4455" t="s">
        <v>35</v>
      </c>
      <c r="D4455" s="29">
        <v>96</v>
      </c>
      <c r="E4455" s="29" t="s">
        <v>108</v>
      </c>
      <c r="F4455" t="s">
        <v>105</v>
      </c>
      <c r="G4455" s="29">
        <v>4</v>
      </c>
      <c r="H4455" s="29">
        <v>3</v>
      </c>
      <c r="I4455" s="68">
        <v>5.76</v>
      </c>
      <c r="K4455" t="s">
        <v>106</v>
      </c>
      <c r="L4455" t="s">
        <v>5682</v>
      </c>
      <c r="M4455" s="66"/>
      <c r="O4455" t="str">
        <f t="shared" si="69"/>
        <v/>
      </c>
    </row>
    <row r="4456" spans="1:15" x14ac:dyDescent="0.25">
      <c r="A4456" t="s">
        <v>3060</v>
      </c>
      <c r="B4456"/>
      <c r="C4456" t="s">
        <v>47</v>
      </c>
      <c r="D4456" s="29">
        <v>64</v>
      </c>
      <c r="E4456" s="29" t="s">
        <v>109</v>
      </c>
      <c r="F4456" t="s">
        <v>105</v>
      </c>
      <c r="G4456" s="29">
        <v>1</v>
      </c>
      <c r="H4456" s="29">
        <v>1</v>
      </c>
      <c r="I4456" s="68">
        <v>0.32</v>
      </c>
      <c r="K4456" t="s">
        <v>106</v>
      </c>
      <c r="L4456" t="s">
        <v>5682</v>
      </c>
      <c r="M4456" s="66"/>
      <c r="O4456" t="str">
        <f t="shared" si="69"/>
        <v/>
      </c>
    </row>
    <row r="4457" spans="1:15" x14ac:dyDescent="0.25">
      <c r="A4457" t="s">
        <v>1673</v>
      </c>
      <c r="B4457"/>
      <c r="C4457" t="s">
        <v>46</v>
      </c>
      <c r="D4457" s="29">
        <v>64</v>
      </c>
      <c r="E4457" s="29" t="s">
        <v>111</v>
      </c>
      <c r="F4457" t="s">
        <v>105</v>
      </c>
      <c r="G4457" s="29">
        <v>1</v>
      </c>
      <c r="H4457" s="29">
        <v>1</v>
      </c>
      <c r="I4457" s="68">
        <v>0.32</v>
      </c>
      <c r="K4457" t="s">
        <v>106</v>
      </c>
      <c r="L4457" t="s">
        <v>5683</v>
      </c>
      <c r="M4457" s="66"/>
      <c r="O4457" t="str">
        <f t="shared" si="69"/>
        <v/>
      </c>
    </row>
    <row r="4458" spans="1:15" x14ac:dyDescent="0.25">
      <c r="A4458" t="s">
        <v>1673</v>
      </c>
      <c r="B4458"/>
      <c r="C4458" t="s">
        <v>35</v>
      </c>
      <c r="D4458" s="29">
        <v>2</v>
      </c>
      <c r="E4458" s="29" t="s">
        <v>112</v>
      </c>
      <c r="F4458" t="s">
        <v>113</v>
      </c>
      <c r="G4458" s="29">
        <v>1</v>
      </c>
      <c r="H4458" s="29">
        <v>1</v>
      </c>
      <c r="I4458" s="68">
        <v>2</v>
      </c>
      <c r="K4458" t="s">
        <v>106</v>
      </c>
      <c r="L4458" t="s">
        <v>5683</v>
      </c>
      <c r="M4458" s="66"/>
      <c r="O4458" t="str">
        <f t="shared" si="69"/>
        <v/>
      </c>
    </row>
    <row r="4459" spans="1:15" x14ac:dyDescent="0.25">
      <c r="A4459" t="s">
        <v>1673</v>
      </c>
      <c r="B4459"/>
      <c r="C4459" t="s">
        <v>77</v>
      </c>
      <c r="D4459" s="29">
        <v>2</v>
      </c>
      <c r="E4459" s="29" t="s">
        <v>114</v>
      </c>
      <c r="F4459" t="s">
        <v>113</v>
      </c>
      <c r="G4459" s="29">
        <v>1</v>
      </c>
      <c r="H4459" s="29">
        <v>1</v>
      </c>
      <c r="I4459" s="68">
        <v>2</v>
      </c>
      <c r="K4459" t="s">
        <v>106</v>
      </c>
      <c r="L4459" t="s">
        <v>5683</v>
      </c>
      <c r="M4459" s="66" t="s">
        <v>6906</v>
      </c>
      <c r="O4459" t="str">
        <f t="shared" si="69"/>
        <v/>
      </c>
    </row>
    <row r="4460" spans="1:15" x14ac:dyDescent="0.25">
      <c r="A4460" t="s">
        <v>2941</v>
      </c>
      <c r="B4460"/>
      <c r="C4460" t="s">
        <v>77</v>
      </c>
      <c r="D4460" s="29">
        <v>2</v>
      </c>
      <c r="E4460" s="29" t="s">
        <v>114</v>
      </c>
      <c r="F4460" t="s">
        <v>113</v>
      </c>
      <c r="G4460" s="29">
        <v>1</v>
      </c>
      <c r="H4460" s="29">
        <v>1</v>
      </c>
      <c r="I4460" s="68">
        <v>2</v>
      </c>
      <c r="K4460" t="s">
        <v>106</v>
      </c>
      <c r="L4460" t="s">
        <v>5684</v>
      </c>
      <c r="M4460" s="66" t="s">
        <v>6906</v>
      </c>
      <c r="O4460" t="str">
        <f t="shared" si="69"/>
        <v/>
      </c>
    </row>
    <row r="4461" spans="1:15" x14ac:dyDescent="0.25">
      <c r="A4461" t="s">
        <v>2941</v>
      </c>
      <c r="B4461"/>
      <c r="C4461" t="s">
        <v>35</v>
      </c>
      <c r="D4461" s="29">
        <v>2</v>
      </c>
      <c r="E4461" s="29" t="s">
        <v>112</v>
      </c>
      <c r="F4461" t="s">
        <v>113</v>
      </c>
      <c r="G4461" s="29">
        <v>1</v>
      </c>
      <c r="H4461" s="29">
        <v>1</v>
      </c>
      <c r="I4461" s="68">
        <v>2</v>
      </c>
      <c r="K4461" t="s">
        <v>106</v>
      </c>
      <c r="L4461" t="s">
        <v>5684</v>
      </c>
      <c r="M4461" s="66"/>
      <c r="O4461" t="str">
        <f t="shared" si="69"/>
        <v/>
      </c>
    </row>
    <row r="4462" spans="1:15" x14ac:dyDescent="0.25">
      <c r="A4462" t="s">
        <v>2941</v>
      </c>
      <c r="B4462"/>
      <c r="C4462" t="s">
        <v>46</v>
      </c>
      <c r="D4462" s="29">
        <v>96</v>
      </c>
      <c r="E4462" s="29" t="s">
        <v>111</v>
      </c>
      <c r="F4462" t="s">
        <v>105</v>
      </c>
      <c r="G4462" s="29">
        <v>1</v>
      </c>
      <c r="H4462" s="29">
        <v>1</v>
      </c>
      <c r="I4462" s="68">
        <v>0.48</v>
      </c>
      <c r="K4462" t="s">
        <v>106</v>
      </c>
      <c r="L4462" t="s">
        <v>5684</v>
      </c>
      <c r="M4462" s="66"/>
      <c r="O4462" t="str">
        <f t="shared" si="69"/>
        <v/>
      </c>
    </row>
    <row r="4463" spans="1:15" x14ac:dyDescent="0.25">
      <c r="A4463" t="s">
        <v>620</v>
      </c>
      <c r="C4463" t="s">
        <v>46</v>
      </c>
      <c r="D4463" s="29">
        <v>96</v>
      </c>
      <c r="E4463" s="29" t="s">
        <v>111</v>
      </c>
      <c r="F4463" t="s">
        <v>105</v>
      </c>
      <c r="G4463" s="29">
        <v>12</v>
      </c>
      <c r="H4463" s="29">
        <v>1</v>
      </c>
      <c r="I4463" s="68">
        <v>5.76</v>
      </c>
      <c r="K4463" t="s">
        <v>150</v>
      </c>
      <c r="L4463" t="s">
        <v>5685</v>
      </c>
      <c r="M4463" s="66"/>
      <c r="O4463" t="str">
        <f t="shared" si="69"/>
        <v/>
      </c>
    </row>
    <row r="4464" spans="1:15" x14ac:dyDescent="0.25">
      <c r="A4464" t="s">
        <v>620</v>
      </c>
      <c r="C4464" t="s">
        <v>35</v>
      </c>
      <c r="D4464" s="29">
        <v>4</v>
      </c>
      <c r="E4464" s="29" t="s">
        <v>112</v>
      </c>
      <c r="F4464" t="s">
        <v>113</v>
      </c>
      <c r="G4464" s="29">
        <v>4</v>
      </c>
      <c r="H4464" s="29">
        <v>2</v>
      </c>
      <c r="I4464" s="68">
        <v>32</v>
      </c>
      <c r="K4464" t="s">
        <v>150</v>
      </c>
      <c r="L4464" t="s">
        <v>5685</v>
      </c>
      <c r="M4464" s="66"/>
      <c r="O4464" t="str">
        <f t="shared" si="69"/>
        <v/>
      </c>
    </row>
    <row r="4465" spans="1:15" x14ac:dyDescent="0.25">
      <c r="A4465" t="s">
        <v>620</v>
      </c>
      <c r="B4465" s="103">
        <v>210</v>
      </c>
      <c r="C4465" t="s">
        <v>77</v>
      </c>
      <c r="D4465" s="29">
        <v>4</v>
      </c>
      <c r="E4465" s="29" t="s">
        <v>114</v>
      </c>
      <c r="F4465" t="s">
        <v>113</v>
      </c>
      <c r="G4465" s="29">
        <v>4</v>
      </c>
      <c r="H4465" s="29">
        <v>2</v>
      </c>
      <c r="I4465" s="68">
        <v>32</v>
      </c>
      <c r="K4465" t="s">
        <v>150</v>
      </c>
      <c r="L4465" t="s">
        <v>5685</v>
      </c>
      <c r="M4465" s="66" t="s">
        <v>6906</v>
      </c>
      <c r="O4465" t="str">
        <f t="shared" si="69"/>
        <v/>
      </c>
    </row>
    <row r="4466" spans="1:15" x14ac:dyDescent="0.25">
      <c r="A4466" t="s">
        <v>1723</v>
      </c>
      <c r="B4466"/>
      <c r="C4466" t="s">
        <v>35</v>
      </c>
      <c r="D4466" s="29">
        <v>96</v>
      </c>
      <c r="E4466" s="29" t="s">
        <v>108</v>
      </c>
      <c r="F4466" t="s">
        <v>105</v>
      </c>
      <c r="G4466" s="29">
        <v>1</v>
      </c>
      <c r="H4466" s="29">
        <v>1</v>
      </c>
      <c r="I4466" s="68">
        <v>0.48</v>
      </c>
      <c r="K4466" t="s">
        <v>106</v>
      </c>
      <c r="L4466" t="s">
        <v>4172</v>
      </c>
      <c r="M4466" s="66"/>
      <c r="O4466" t="str">
        <f t="shared" si="69"/>
        <v/>
      </c>
    </row>
    <row r="4467" spans="1:15" x14ac:dyDescent="0.25">
      <c r="A4467" t="s">
        <v>1723</v>
      </c>
      <c r="B4467"/>
      <c r="C4467" t="s">
        <v>77</v>
      </c>
      <c r="D4467" s="29">
        <v>2</v>
      </c>
      <c r="E4467" s="29" t="s">
        <v>114</v>
      </c>
      <c r="F4467" t="s">
        <v>113</v>
      </c>
      <c r="G4467" s="29">
        <v>1</v>
      </c>
      <c r="H4467" s="29">
        <v>1</v>
      </c>
      <c r="I4467" s="68">
        <v>2</v>
      </c>
      <c r="K4467" t="s">
        <v>106</v>
      </c>
      <c r="L4467" t="s">
        <v>4172</v>
      </c>
      <c r="M4467" s="66" t="s">
        <v>6920</v>
      </c>
      <c r="O4467" t="str">
        <f t="shared" si="69"/>
        <v/>
      </c>
    </row>
    <row r="4468" spans="1:15" x14ac:dyDescent="0.25">
      <c r="A4468" t="s">
        <v>3073</v>
      </c>
      <c r="B4468"/>
      <c r="C4468" t="s">
        <v>77</v>
      </c>
      <c r="D4468" s="29">
        <v>64</v>
      </c>
      <c r="E4468" s="29" t="s">
        <v>104</v>
      </c>
      <c r="F4468" t="s">
        <v>105</v>
      </c>
      <c r="G4468" s="29">
        <v>1</v>
      </c>
      <c r="H4468" s="29">
        <v>1</v>
      </c>
      <c r="I4468" s="68">
        <v>0.32</v>
      </c>
      <c r="K4468" t="s">
        <v>106</v>
      </c>
      <c r="L4468" t="s">
        <v>3973</v>
      </c>
      <c r="M4468" s="66" t="s">
        <v>6920</v>
      </c>
      <c r="O4468" t="str">
        <f t="shared" si="69"/>
        <v/>
      </c>
    </row>
    <row r="4469" spans="1:15" x14ac:dyDescent="0.25">
      <c r="A4469" t="s">
        <v>3073</v>
      </c>
      <c r="B4469"/>
      <c r="C4469" t="s">
        <v>35</v>
      </c>
      <c r="D4469" s="29">
        <v>96</v>
      </c>
      <c r="E4469" s="29" t="s">
        <v>108</v>
      </c>
      <c r="F4469" t="s">
        <v>105</v>
      </c>
      <c r="G4469" s="29">
        <v>2</v>
      </c>
      <c r="H4469" s="29">
        <v>1</v>
      </c>
      <c r="I4469" s="68">
        <v>0.96</v>
      </c>
      <c r="K4469" t="s">
        <v>106</v>
      </c>
      <c r="L4469" t="s">
        <v>3973</v>
      </c>
      <c r="M4469" s="66"/>
      <c r="O4469" t="str">
        <f t="shared" si="69"/>
        <v/>
      </c>
    </row>
    <row r="4470" spans="1:15" x14ac:dyDescent="0.25">
      <c r="A4470" t="s">
        <v>1674</v>
      </c>
      <c r="B4470"/>
      <c r="C4470" t="s">
        <v>35</v>
      </c>
      <c r="D4470" s="29">
        <v>4</v>
      </c>
      <c r="E4470" s="29" t="s">
        <v>112</v>
      </c>
      <c r="F4470" t="s">
        <v>113</v>
      </c>
      <c r="G4470" s="29">
        <v>2</v>
      </c>
      <c r="H4470" s="29">
        <v>5</v>
      </c>
      <c r="I4470" s="68">
        <v>40</v>
      </c>
      <c r="K4470" t="s">
        <v>106</v>
      </c>
      <c r="L4470" t="s">
        <v>5686</v>
      </c>
      <c r="M4470" s="66"/>
      <c r="O4470" t="str">
        <f t="shared" si="69"/>
        <v/>
      </c>
    </row>
    <row r="4471" spans="1:15" x14ac:dyDescent="0.25">
      <c r="A4471" t="s">
        <v>1674</v>
      </c>
      <c r="B4471"/>
      <c r="C4471" t="s">
        <v>47</v>
      </c>
      <c r="D4471" s="29">
        <v>64</v>
      </c>
      <c r="E4471" s="29" t="s">
        <v>109</v>
      </c>
      <c r="F4471" t="s">
        <v>105</v>
      </c>
      <c r="G4471" s="29">
        <v>2</v>
      </c>
      <c r="H4471" s="29">
        <v>5</v>
      </c>
      <c r="I4471" s="68">
        <v>3.2</v>
      </c>
      <c r="K4471" t="s">
        <v>106</v>
      </c>
      <c r="L4471" t="s">
        <v>5686</v>
      </c>
      <c r="M4471" s="66"/>
      <c r="O4471" t="str">
        <f t="shared" si="69"/>
        <v/>
      </c>
    </row>
    <row r="4472" spans="1:15" x14ac:dyDescent="0.25">
      <c r="A4472" t="s">
        <v>1674</v>
      </c>
      <c r="B4472"/>
      <c r="C4472" t="s">
        <v>77</v>
      </c>
      <c r="D4472" s="29">
        <v>2</v>
      </c>
      <c r="E4472" s="29" t="s">
        <v>114</v>
      </c>
      <c r="F4472" t="s">
        <v>113</v>
      </c>
      <c r="G4472" s="29">
        <v>2</v>
      </c>
      <c r="H4472" s="29">
        <v>4</v>
      </c>
      <c r="I4472" s="68">
        <v>16</v>
      </c>
      <c r="K4472" t="s">
        <v>106</v>
      </c>
      <c r="L4472" t="s">
        <v>5686</v>
      </c>
      <c r="M4472" s="66" t="s">
        <v>6906</v>
      </c>
      <c r="O4472" t="str">
        <f t="shared" si="69"/>
        <v/>
      </c>
    </row>
    <row r="4473" spans="1:15" x14ac:dyDescent="0.25">
      <c r="A4473" t="s">
        <v>1783</v>
      </c>
      <c r="B4473"/>
      <c r="C4473" t="s">
        <v>77</v>
      </c>
      <c r="D4473" s="29">
        <v>8</v>
      </c>
      <c r="E4473" s="29" t="s">
        <v>114</v>
      </c>
      <c r="F4473" t="s">
        <v>113</v>
      </c>
      <c r="G4473" s="29">
        <v>1</v>
      </c>
      <c r="H4473" s="29">
        <v>1</v>
      </c>
      <c r="I4473" s="68">
        <v>8</v>
      </c>
      <c r="K4473" t="s">
        <v>106</v>
      </c>
      <c r="L4473" t="s">
        <v>4180</v>
      </c>
      <c r="M4473" s="66" t="s">
        <v>6920</v>
      </c>
      <c r="O4473" t="str">
        <f t="shared" si="69"/>
        <v/>
      </c>
    </row>
    <row r="4474" spans="1:15" x14ac:dyDescent="0.25">
      <c r="A4474" t="s">
        <v>3230</v>
      </c>
      <c r="B4474"/>
      <c r="C4474" t="s">
        <v>77</v>
      </c>
      <c r="D4474" s="29">
        <v>64</v>
      </c>
      <c r="E4474" s="29" t="s">
        <v>104</v>
      </c>
      <c r="F4474" t="s">
        <v>105</v>
      </c>
      <c r="G4474" s="29">
        <v>1</v>
      </c>
      <c r="H4474" s="29">
        <v>1</v>
      </c>
      <c r="I4474" s="68">
        <v>0.32</v>
      </c>
      <c r="K4474" t="s">
        <v>106</v>
      </c>
      <c r="L4474" t="s">
        <v>3962</v>
      </c>
      <c r="M4474" s="66" t="s">
        <v>6920</v>
      </c>
      <c r="O4474" t="str">
        <f t="shared" si="69"/>
        <v/>
      </c>
    </row>
    <row r="4475" spans="1:15" x14ac:dyDescent="0.25">
      <c r="A4475" t="s">
        <v>3230</v>
      </c>
      <c r="B4475"/>
      <c r="C4475" t="s">
        <v>35</v>
      </c>
      <c r="D4475" s="29">
        <v>96</v>
      </c>
      <c r="E4475" s="29" t="s">
        <v>108</v>
      </c>
      <c r="F4475" t="s">
        <v>105</v>
      </c>
      <c r="G4475" s="29">
        <v>1</v>
      </c>
      <c r="H4475" s="29">
        <v>1</v>
      </c>
      <c r="I4475" s="68">
        <v>0.48</v>
      </c>
      <c r="K4475" t="s">
        <v>106</v>
      </c>
      <c r="L4475" t="s">
        <v>3962</v>
      </c>
      <c r="M4475" s="66"/>
      <c r="O4475" t="str">
        <f t="shared" si="69"/>
        <v/>
      </c>
    </row>
    <row r="4476" spans="1:15" x14ac:dyDescent="0.25">
      <c r="A4476" t="s">
        <v>1471</v>
      </c>
      <c r="B4476"/>
      <c r="C4476" t="s">
        <v>35</v>
      </c>
      <c r="D4476" s="29">
        <v>1</v>
      </c>
      <c r="E4476" s="29" t="s">
        <v>112</v>
      </c>
      <c r="F4476" t="s">
        <v>113</v>
      </c>
      <c r="G4476" s="29">
        <v>1</v>
      </c>
      <c r="H4476" s="29">
        <v>2</v>
      </c>
      <c r="I4476" s="68">
        <v>2</v>
      </c>
      <c r="K4476" t="s">
        <v>106</v>
      </c>
      <c r="L4476" t="s">
        <v>5687</v>
      </c>
      <c r="M4476" s="66"/>
      <c r="O4476" t="str">
        <f t="shared" si="69"/>
        <v/>
      </c>
    </row>
    <row r="4477" spans="1:15" x14ac:dyDescent="0.25">
      <c r="A4477" t="s">
        <v>1471</v>
      </c>
      <c r="B4477"/>
      <c r="C4477" t="s">
        <v>46</v>
      </c>
      <c r="D4477" s="29">
        <v>64</v>
      </c>
      <c r="E4477" s="29" t="s">
        <v>111</v>
      </c>
      <c r="F4477" t="s">
        <v>105</v>
      </c>
      <c r="G4477" s="29">
        <v>1</v>
      </c>
      <c r="H4477" s="29">
        <v>1</v>
      </c>
      <c r="I4477" s="68">
        <v>0.32</v>
      </c>
      <c r="K4477" t="s">
        <v>106</v>
      </c>
      <c r="L4477" t="s">
        <v>5687</v>
      </c>
      <c r="M4477" s="66"/>
      <c r="O4477" t="str">
        <f t="shared" si="69"/>
        <v/>
      </c>
    </row>
    <row r="4478" spans="1:15" x14ac:dyDescent="0.25">
      <c r="A4478" t="s">
        <v>1471</v>
      </c>
      <c r="B4478"/>
      <c r="C4478" t="s">
        <v>77</v>
      </c>
      <c r="D4478" s="29">
        <v>1</v>
      </c>
      <c r="E4478" s="29" t="s">
        <v>114</v>
      </c>
      <c r="F4478" t="s">
        <v>113</v>
      </c>
      <c r="G4478" s="29">
        <v>1</v>
      </c>
      <c r="H4478" s="29">
        <v>2</v>
      </c>
      <c r="I4478" s="68">
        <v>2</v>
      </c>
      <c r="K4478" t="s">
        <v>106</v>
      </c>
      <c r="L4478" t="s">
        <v>5687</v>
      </c>
      <c r="M4478" s="66" t="s">
        <v>6906</v>
      </c>
      <c r="O4478" t="str">
        <f t="shared" si="69"/>
        <v/>
      </c>
    </row>
    <row r="4479" spans="1:15" x14ac:dyDescent="0.25">
      <c r="A4479" t="s">
        <v>678</v>
      </c>
      <c r="B4479"/>
      <c r="C4479" t="s">
        <v>35</v>
      </c>
      <c r="D4479" s="29">
        <v>64</v>
      </c>
      <c r="E4479" s="29" t="s">
        <v>108</v>
      </c>
      <c r="F4479" t="s">
        <v>105</v>
      </c>
      <c r="G4479" s="29">
        <v>2</v>
      </c>
      <c r="H4479" s="29">
        <v>1</v>
      </c>
      <c r="I4479" s="68">
        <v>0.64</v>
      </c>
      <c r="K4479" t="s">
        <v>106</v>
      </c>
      <c r="L4479" t="s">
        <v>3853</v>
      </c>
      <c r="M4479" s="66"/>
      <c r="O4479" t="str">
        <f t="shared" si="69"/>
        <v/>
      </c>
    </row>
    <row r="4480" spans="1:15" x14ac:dyDescent="0.25">
      <c r="A4480" t="s">
        <v>678</v>
      </c>
      <c r="B4480"/>
      <c r="C4480" t="s">
        <v>77</v>
      </c>
      <c r="D4480" s="29">
        <v>64</v>
      </c>
      <c r="E4480" s="29" t="s">
        <v>104</v>
      </c>
      <c r="F4480" t="s">
        <v>105</v>
      </c>
      <c r="G4480" s="29">
        <v>1</v>
      </c>
      <c r="H4480" s="29">
        <v>1</v>
      </c>
      <c r="I4480" s="68">
        <v>0.32</v>
      </c>
      <c r="K4480" t="s">
        <v>106</v>
      </c>
      <c r="L4480" t="s">
        <v>3853</v>
      </c>
      <c r="M4480" s="66" t="s">
        <v>6920</v>
      </c>
      <c r="O4480" t="str">
        <f t="shared" si="69"/>
        <v/>
      </c>
    </row>
    <row r="4481" spans="1:15" x14ac:dyDescent="0.25">
      <c r="A4481" t="s">
        <v>679</v>
      </c>
      <c r="B4481"/>
      <c r="C4481" t="s">
        <v>35</v>
      </c>
      <c r="D4481" s="29">
        <v>3</v>
      </c>
      <c r="E4481" s="29" t="s">
        <v>112</v>
      </c>
      <c r="F4481" t="s">
        <v>113</v>
      </c>
      <c r="G4481" s="29">
        <v>1</v>
      </c>
      <c r="H4481" s="29">
        <v>2</v>
      </c>
      <c r="I4481" s="68">
        <v>6</v>
      </c>
      <c r="K4481" t="s">
        <v>106</v>
      </c>
      <c r="L4481" t="s">
        <v>5688</v>
      </c>
      <c r="M4481" s="66"/>
      <c r="O4481" t="str">
        <f t="shared" si="69"/>
        <v/>
      </c>
    </row>
    <row r="4482" spans="1:15" x14ac:dyDescent="0.25">
      <c r="A4482" t="s">
        <v>679</v>
      </c>
      <c r="B4482"/>
      <c r="C4482" t="s">
        <v>47</v>
      </c>
      <c r="D4482" s="29">
        <v>64</v>
      </c>
      <c r="E4482" s="29" t="s">
        <v>109</v>
      </c>
      <c r="F4482" t="s">
        <v>105</v>
      </c>
      <c r="G4482" s="29">
        <v>1</v>
      </c>
      <c r="H4482" s="29">
        <v>2</v>
      </c>
      <c r="I4482" s="68">
        <v>0.64</v>
      </c>
      <c r="K4482" t="s">
        <v>106</v>
      </c>
      <c r="L4482" t="s">
        <v>5688</v>
      </c>
      <c r="M4482" s="66"/>
      <c r="O4482" t="str">
        <f t="shared" si="69"/>
        <v/>
      </c>
    </row>
    <row r="4483" spans="1:15" x14ac:dyDescent="0.25">
      <c r="A4483" t="s">
        <v>679</v>
      </c>
      <c r="B4483"/>
      <c r="C4483" t="s">
        <v>77</v>
      </c>
      <c r="D4483" s="29">
        <v>96</v>
      </c>
      <c r="E4483" s="29" t="s">
        <v>104</v>
      </c>
      <c r="F4483" t="s">
        <v>105</v>
      </c>
      <c r="G4483" s="29">
        <v>1</v>
      </c>
      <c r="H4483" s="29">
        <v>1</v>
      </c>
      <c r="I4483" s="68">
        <v>0.48</v>
      </c>
      <c r="K4483" t="s">
        <v>106</v>
      </c>
      <c r="L4483" t="s">
        <v>5688</v>
      </c>
      <c r="M4483" s="66" t="s">
        <v>6906</v>
      </c>
      <c r="O4483" t="str">
        <f t="shared" si="69"/>
        <v/>
      </c>
    </row>
    <row r="4484" spans="1:15" x14ac:dyDescent="0.25">
      <c r="A4484" t="s">
        <v>2010</v>
      </c>
      <c r="B4484"/>
      <c r="C4484" t="s">
        <v>77</v>
      </c>
      <c r="D4484" s="29">
        <v>4</v>
      </c>
      <c r="E4484" s="29" t="s">
        <v>114</v>
      </c>
      <c r="F4484" t="s">
        <v>113</v>
      </c>
      <c r="G4484" s="29">
        <v>1</v>
      </c>
      <c r="H4484" s="29">
        <v>4</v>
      </c>
      <c r="I4484" s="68">
        <v>16</v>
      </c>
      <c r="K4484" t="s">
        <v>106</v>
      </c>
      <c r="L4484" t="s">
        <v>4119</v>
      </c>
      <c r="M4484" s="66" t="s">
        <v>6920</v>
      </c>
      <c r="O4484" t="str">
        <f t="shared" si="69"/>
        <v/>
      </c>
    </row>
    <row r="4485" spans="1:15" x14ac:dyDescent="0.25">
      <c r="A4485" t="s">
        <v>2010</v>
      </c>
      <c r="B4485"/>
      <c r="C4485" t="s">
        <v>35</v>
      </c>
      <c r="D4485" s="29">
        <v>4</v>
      </c>
      <c r="E4485" s="29" t="s">
        <v>112</v>
      </c>
      <c r="F4485" t="s">
        <v>113</v>
      </c>
      <c r="G4485" s="29">
        <v>1</v>
      </c>
      <c r="H4485" s="29">
        <v>3</v>
      </c>
      <c r="I4485" s="68">
        <v>12</v>
      </c>
      <c r="K4485" t="s">
        <v>106</v>
      </c>
      <c r="L4485" t="s">
        <v>4119</v>
      </c>
      <c r="M4485" s="66"/>
      <c r="O4485" t="str">
        <f t="shared" si="69"/>
        <v/>
      </c>
    </row>
    <row r="4486" spans="1:15" x14ac:dyDescent="0.25">
      <c r="A4486" t="s">
        <v>2010</v>
      </c>
      <c r="B4486"/>
      <c r="C4486" t="s">
        <v>47</v>
      </c>
      <c r="D4486" s="29">
        <v>64</v>
      </c>
      <c r="E4486" s="29" t="s">
        <v>109</v>
      </c>
      <c r="F4486" t="s">
        <v>105</v>
      </c>
      <c r="G4486" s="29">
        <v>1</v>
      </c>
      <c r="H4486" s="29">
        <v>2</v>
      </c>
      <c r="I4486" s="68">
        <v>0.64</v>
      </c>
      <c r="K4486" t="s">
        <v>106</v>
      </c>
      <c r="L4486" t="s">
        <v>4119</v>
      </c>
      <c r="M4486" s="66"/>
      <c r="O4486" t="str">
        <f t="shared" si="69"/>
        <v/>
      </c>
    </row>
    <row r="4487" spans="1:15" x14ac:dyDescent="0.25">
      <c r="A4487" t="s">
        <v>680</v>
      </c>
      <c r="B4487"/>
      <c r="C4487" t="s">
        <v>35</v>
      </c>
      <c r="D4487" s="29">
        <v>96</v>
      </c>
      <c r="E4487" s="29" t="s">
        <v>108</v>
      </c>
      <c r="F4487" t="s">
        <v>105</v>
      </c>
      <c r="G4487" s="29">
        <v>1</v>
      </c>
      <c r="H4487" s="29">
        <v>1</v>
      </c>
      <c r="I4487" s="68">
        <v>0.48</v>
      </c>
      <c r="K4487" t="s">
        <v>106</v>
      </c>
      <c r="L4487" t="s">
        <v>3848</v>
      </c>
      <c r="M4487" s="66"/>
      <c r="O4487" t="str">
        <f t="shared" si="69"/>
        <v/>
      </c>
    </row>
    <row r="4488" spans="1:15" x14ac:dyDescent="0.25">
      <c r="A4488" t="s">
        <v>680</v>
      </c>
      <c r="B4488"/>
      <c r="C4488" t="s">
        <v>77</v>
      </c>
      <c r="D4488" s="29">
        <v>96</v>
      </c>
      <c r="E4488" s="29" t="s">
        <v>104</v>
      </c>
      <c r="F4488" t="s">
        <v>105</v>
      </c>
      <c r="G4488" s="29">
        <v>1</v>
      </c>
      <c r="H4488" s="29">
        <v>1</v>
      </c>
      <c r="I4488" s="68">
        <v>0.48</v>
      </c>
      <c r="K4488" t="s">
        <v>106</v>
      </c>
      <c r="L4488" t="s">
        <v>3848</v>
      </c>
      <c r="M4488" s="66" t="s">
        <v>6920</v>
      </c>
      <c r="O4488" t="str">
        <f t="shared" si="69"/>
        <v/>
      </c>
    </row>
    <row r="4489" spans="1:15" x14ac:dyDescent="0.25">
      <c r="A4489" t="s">
        <v>1558</v>
      </c>
      <c r="B4489"/>
      <c r="C4489" t="s">
        <v>35</v>
      </c>
      <c r="D4489" s="29">
        <v>2</v>
      </c>
      <c r="E4489" s="29" t="s">
        <v>112</v>
      </c>
      <c r="F4489" t="s">
        <v>113</v>
      </c>
      <c r="G4489" s="29">
        <v>1</v>
      </c>
      <c r="H4489" s="29">
        <v>1</v>
      </c>
      <c r="I4489" s="68">
        <v>2</v>
      </c>
      <c r="K4489" t="s">
        <v>106</v>
      </c>
      <c r="L4489" t="s">
        <v>4212</v>
      </c>
      <c r="M4489" s="66"/>
      <c r="O4489" t="str">
        <f t="shared" ref="O4489:O4552" si="70">TRIM(N4489)</f>
        <v/>
      </c>
    </row>
    <row r="4490" spans="1:15" x14ac:dyDescent="0.25">
      <c r="A4490" t="s">
        <v>1558</v>
      </c>
      <c r="B4490"/>
      <c r="C4490" t="s">
        <v>77</v>
      </c>
      <c r="D4490" s="29">
        <v>2</v>
      </c>
      <c r="E4490" s="29" t="s">
        <v>114</v>
      </c>
      <c r="F4490" t="s">
        <v>113</v>
      </c>
      <c r="G4490" s="29">
        <v>1</v>
      </c>
      <c r="H4490" s="29">
        <v>1</v>
      </c>
      <c r="I4490" s="68">
        <v>2</v>
      </c>
      <c r="K4490" t="s">
        <v>106</v>
      </c>
      <c r="L4490" t="s">
        <v>4212</v>
      </c>
      <c r="M4490" s="66" t="s">
        <v>6920</v>
      </c>
      <c r="O4490" t="str">
        <f t="shared" si="70"/>
        <v/>
      </c>
    </row>
    <row r="4491" spans="1:15" x14ac:dyDescent="0.25">
      <c r="A4491" t="s">
        <v>1573</v>
      </c>
      <c r="B4491"/>
      <c r="C4491" t="s">
        <v>35</v>
      </c>
      <c r="D4491" s="29">
        <v>2</v>
      </c>
      <c r="E4491" s="29" t="s">
        <v>112</v>
      </c>
      <c r="F4491" t="s">
        <v>113</v>
      </c>
      <c r="G4491" s="29">
        <v>1</v>
      </c>
      <c r="H4491" s="29">
        <v>2</v>
      </c>
      <c r="I4491" s="68">
        <v>4</v>
      </c>
      <c r="K4491" t="s">
        <v>106</v>
      </c>
      <c r="L4491" t="s">
        <v>4531</v>
      </c>
      <c r="M4491" s="66"/>
      <c r="O4491" t="str">
        <f t="shared" si="70"/>
        <v/>
      </c>
    </row>
    <row r="4492" spans="1:15" x14ac:dyDescent="0.25">
      <c r="A4492" t="s">
        <v>1573</v>
      </c>
      <c r="B4492"/>
      <c r="C4492" t="s">
        <v>47</v>
      </c>
      <c r="D4492" s="29">
        <v>64</v>
      </c>
      <c r="E4492" s="29" t="s">
        <v>109</v>
      </c>
      <c r="F4492" t="s">
        <v>105</v>
      </c>
      <c r="G4492" s="29">
        <v>1</v>
      </c>
      <c r="H4492" s="29">
        <v>1</v>
      </c>
      <c r="I4492" s="68">
        <v>0.32</v>
      </c>
      <c r="K4492" t="s">
        <v>106</v>
      </c>
      <c r="L4492" t="s">
        <v>4531</v>
      </c>
      <c r="M4492" s="66"/>
      <c r="O4492" t="str">
        <f t="shared" si="70"/>
        <v/>
      </c>
    </row>
    <row r="4493" spans="1:15" x14ac:dyDescent="0.25">
      <c r="A4493" t="s">
        <v>1573</v>
      </c>
      <c r="B4493"/>
      <c r="C4493" t="s">
        <v>77</v>
      </c>
      <c r="D4493" s="29">
        <v>1</v>
      </c>
      <c r="E4493" s="29" t="s">
        <v>114</v>
      </c>
      <c r="F4493" t="s">
        <v>113</v>
      </c>
      <c r="G4493" s="29">
        <v>1</v>
      </c>
      <c r="H4493" s="29">
        <v>1</v>
      </c>
      <c r="I4493" s="68">
        <v>1</v>
      </c>
      <c r="K4493" t="s">
        <v>106</v>
      </c>
      <c r="L4493" t="s">
        <v>4531</v>
      </c>
      <c r="M4493" s="66" t="s">
        <v>6906</v>
      </c>
      <c r="O4493" t="str">
        <f t="shared" si="70"/>
        <v/>
      </c>
    </row>
    <row r="4494" spans="1:15" x14ac:dyDescent="0.25">
      <c r="A4494" t="s">
        <v>2053</v>
      </c>
      <c r="B4494"/>
      <c r="C4494" t="s">
        <v>77</v>
      </c>
      <c r="D4494" s="29">
        <v>6</v>
      </c>
      <c r="E4494" s="29" t="s">
        <v>114</v>
      </c>
      <c r="F4494" t="s">
        <v>113</v>
      </c>
      <c r="G4494" s="29">
        <v>1</v>
      </c>
      <c r="H4494" s="29">
        <v>2</v>
      </c>
      <c r="I4494" s="68">
        <v>12</v>
      </c>
      <c r="K4494" t="s">
        <v>106</v>
      </c>
      <c r="L4494" t="s">
        <v>5689</v>
      </c>
      <c r="M4494" s="66" t="s">
        <v>6906</v>
      </c>
      <c r="O4494" t="str">
        <f t="shared" si="70"/>
        <v/>
      </c>
    </row>
    <row r="4495" spans="1:15" x14ac:dyDescent="0.25">
      <c r="A4495" t="s">
        <v>2053</v>
      </c>
      <c r="B4495"/>
      <c r="C4495" t="s">
        <v>35</v>
      </c>
      <c r="D4495" s="29">
        <v>8</v>
      </c>
      <c r="E4495" s="29" t="s">
        <v>112</v>
      </c>
      <c r="F4495" t="s">
        <v>113</v>
      </c>
      <c r="G4495" s="29">
        <v>1</v>
      </c>
      <c r="H4495" s="29">
        <v>2</v>
      </c>
      <c r="I4495" s="68">
        <v>16</v>
      </c>
      <c r="K4495" t="s">
        <v>106</v>
      </c>
      <c r="L4495" t="s">
        <v>5689</v>
      </c>
      <c r="M4495" s="66"/>
      <c r="O4495" t="str">
        <f t="shared" si="70"/>
        <v/>
      </c>
    </row>
    <row r="4496" spans="1:15" x14ac:dyDescent="0.25">
      <c r="A4496" t="s">
        <v>2053</v>
      </c>
      <c r="B4496"/>
      <c r="C4496" t="s">
        <v>47</v>
      </c>
      <c r="D4496" s="29">
        <v>2</v>
      </c>
      <c r="E4496" s="29" t="s">
        <v>126</v>
      </c>
      <c r="F4496" t="s">
        <v>113</v>
      </c>
      <c r="G4496" s="29">
        <v>1</v>
      </c>
      <c r="H4496" s="29">
        <v>2</v>
      </c>
      <c r="I4496" s="68">
        <v>4</v>
      </c>
      <c r="K4496" t="s">
        <v>106</v>
      </c>
      <c r="L4496" t="s">
        <v>5689</v>
      </c>
      <c r="M4496" s="66"/>
      <c r="O4496" t="str">
        <f t="shared" si="70"/>
        <v/>
      </c>
    </row>
    <row r="4497" spans="1:15" x14ac:dyDescent="0.25">
      <c r="A4497" t="s">
        <v>2053</v>
      </c>
      <c r="B4497"/>
      <c r="C4497" t="s">
        <v>46</v>
      </c>
      <c r="D4497" s="29">
        <v>96</v>
      </c>
      <c r="E4497" s="29" t="s">
        <v>111</v>
      </c>
      <c r="F4497" t="s">
        <v>105</v>
      </c>
      <c r="G4497" s="29">
        <v>4</v>
      </c>
      <c r="H4497" s="29">
        <v>1</v>
      </c>
      <c r="I4497" s="68">
        <v>1.92</v>
      </c>
      <c r="K4497" t="s">
        <v>106</v>
      </c>
      <c r="L4497" t="s">
        <v>5689</v>
      </c>
      <c r="M4497" s="66"/>
      <c r="O4497" t="str">
        <f t="shared" si="70"/>
        <v/>
      </c>
    </row>
    <row r="4498" spans="1:15" x14ac:dyDescent="0.25">
      <c r="A4498" t="s">
        <v>2025</v>
      </c>
      <c r="B4498"/>
      <c r="C4498" t="s">
        <v>77</v>
      </c>
      <c r="D4498" s="29">
        <v>3</v>
      </c>
      <c r="E4498" s="29" t="s">
        <v>114</v>
      </c>
      <c r="F4498" t="s">
        <v>113</v>
      </c>
      <c r="G4498" s="29">
        <v>1</v>
      </c>
      <c r="H4498" s="29">
        <v>2</v>
      </c>
      <c r="I4498" s="68">
        <v>6</v>
      </c>
      <c r="K4498" t="s">
        <v>106</v>
      </c>
      <c r="L4498" t="s">
        <v>5690</v>
      </c>
      <c r="M4498" s="66" t="s">
        <v>6906</v>
      </c>
      <c r="O4498" t="str">
        <f t="shared" si="70"/>
        <v/>
      </c>
    </row>
    <row r="4499" spans="1:15" x14ac:dyDescent="0.25">
      <c r="A4499" t="s">
        <v>2025</v>
      </c>
      <c r="B4499"/>
      <c r="C4499" t="s">
        <v>35</v>
      </c>
      <c r="D4499" s="29">
        <v>6</v>
      </c>
      <c r="E4499" s="29" t="s">
        <v>112</v>
      </c>
      <c r="F4499" t="s">
        <v>113</v>
      </c>
      <c r="G4499" s="29">
        <v>2</v>
      </c>
      <c r="H4499" s="29">
        <v>5</v>
      </c>
      <c r="I4499" s="68">
        <v>60</v>
      </c>
      <c r="K4499" t="s">
        <v>106</v>
      </c>
      <c r="L4499" t="s">
        <v>5690</v>
      </c>
      <c r="M4499" s="66"/>
      <c r="O4499" t="str">
        <f t="shared" si="70"/>
        <v/>
      </c>
    </row>
    <row r="4500" spans="1:15" x14ac:dyDescent="0.25">
      <c r="A4500" t="s">
        <v>2025</v>
      </c>
      <c r="B4500"/>
      <c r="C4500" t="s">
        <v>47</v>
      </c>
      <c r="D4500" s="29">
        <v>1</v>
      </c>
      <c r="E4500" s="29" t="s">
        <v>126</v>
      </c>
      <c r="F4500" t="s">
        <v>113</v>
      </c>
      <c r="G4500" s="29">
        <v>1</v>
      </c>
      <c r="H4500" s="29">
        <v>4</v>
      </c>
      <c r="I4500" s="68">
        <v>4</v>
      </c>
      <c r="K4500" t="s">
        <v>106</v>
      </c>
      <c r="L4500" t="s">
        <v>5690</v>
      </c>
      <c r="M4500" s="66"/>
      <c r="O4500" t="str">
        <f t="shared" si="70"/>
        <v/>
      </c>
    </row>
    <row r="4501" spans="1:15" x14ac:dyDescent="0.25">
      <c r="A4501" t="s">
        <v>2025</v>
      </c>
      <c r="B4501"/>
      <c r="C4501" t="s">
        <v>46</v>
      </c>
      <c r="D4501" s="29">
        <v>96</v>
      </c>
      <c r="E4501" s="29" t="s">
        <v>111</v>
      </c>
      <c r="F4501" t="s">
        <v>105</v>
      </c>
      <c r="G4501" s="29">
        <v>8</v>
      </c>
      <c r="H4501" s="29">
        <v>1</v>
      </c>
      <c r="I4501" s="68">
        <v>3.84</v>
      </c>
      <c r="K4501" t="s">
        <v>106</v>
      </c>
      <c r="L4501" t="s">
        <v>5690</v>
      </c>
      <c r="M4501" s="66"/>
      <c r="O4501" t="str">
        <f t="shared" si="70"/>
        <v/>
      </c>
    </row>
    <row r="4502" spans="1:15" x14ac:dyDescent="0.25">
      <c r="A4502" t="s">
        <v>3142</v>
      </c>
      <c r="B4502"/>
      <c r="C4502" t="s">
        <v>77</v>
      </c>
      <c r="D4502" s="29">
        <v>2</v>
      </c>
      <c r="E4502" s="29" t="s">
        <v>114</v>
      </c>
      <c r="F4502" t="s">
        <v>113</v>
      </c>
      <c r="G4502" s="29">
        <v>1</v>
      </c>
      <c r="H4502" s="29">
        <v>1</v>
      </c>
      <c r="I4502" s="68">
        <v>2</v>
      </c>
      <c r="K4502" t="s">
        <v>106</v>
      </c>
      <c r="L4502" t="s">
        <v>5691</v>
      </c>
      <c r="M4502" s="66" t="s">
        <v>6906</v>
      </c>
      <c r="O4502" t="str">
        <f t="shared" si="70"/>
        <v/>
      </c>
    </row>
    <row r="4503" spans="1:15" x14ac:dyDescent="0.25">
      <c r="A4503" t="s">
        <v>3142</v>
      </c>
      <c r="B4503"/>
      <c r="C4503" t="s">
        <v>35</v>
      </c>
      <c r="D4503" s="29">
        <v>2</v>
      </c>
      <c r="E4503" s="29" t="s">
        <v>112</v>
      </c>
      <c r="F4503" t="s">
        <v>113</v>
      </c>
      <c r="G4503" s="29">
        <v>1</v>
      </c>
      <c r="H4503" s="29">
        <v>1</v>
      </c>
      <c r="I4503" s="68">
        <v>2</v>
      </c>
      <c r="K4503" t="s">
        <v>106</v>
      </c>
      <c r="L4503" t="s">
        <v>5691</v>
      </c>
      <c r="M4503" s="66"/>
      <c r="O4503" t="str">
        <f t="shared" si="70"/>
        <v/>
      </c>
    </row>
    <row r="4504" spans="1:15" x14ac:dyDescent="0.25">
      <c r="A4504" t="s">
        <v>3142</v>
      </c>
      <c r="B4504"/>
      <c r="C4504" t="s">
        <v>47</v>
      </c>
      <c r="D4504" s="29">
        <v>64</v>
      </c>
      <c r="E4504" s="29" t="s">
        <v>109</v>
      </c>
      <c r="F4504" t="s">
        <v>105</v>
      </c>
      <c r="G4504" s="29">
        <v>1</v>
      </c>
      <c r="H4504" s="29">
        <v>1</v>
      </c>
      <c r="I4504" s="68">
        <v>0.32</v>
      </c>
      <c r="K4504" t="s">
        <v>106</v>
      </c>
      <c r="L4504" t="s">
        <v>5691</v>
      </c>
      <c r="M4504" s="66"/>
      <c r="O4504" t="str">
        <f t="shared" si="70"/>
        <v/>
      </c>
    </row>
    <row r="4505" spans="1:15" x14ac:dyDescent="0.25">
      <c r="A4505" t="s">
        <v>3087</v>
      </c>
      <c r="B4505"/>
      <c r="C4505" t="s">
        <v>77</v>
      </c>
      <c r="D4505" s="29">
        <v>2</v>
      </c>
      <c r="E4505" s="29" t="s">
        <v>114</v>
      </c>
      <c r="F4505" t="s">
        <v>113</v>
      </c>
      <c r="G4505" s="29">
        <v>1</v>
      </c>
      <c r="H4505" s="29">
        <v>2</v>
      </c>
      <c r="I4505" s="68">
        <v>4</v>
      </c>
      <c r="K4505" t="s">
        <v>106</v>
      </c>
      <c r="L4505" t="s">
        <v>4071</v>
      </c>
      <c r="M4505" s="66" t="s">
        <v>6920</v>
      </c>
      <c r="O4505" t="str">
        <f t="shared" si="70"/>
        <v/>
      </c>
    </row>
    <row r="4506" spans="1:15" x14ac:dyDescent="0.25">
      <c r="A4506" t="s">
        <v>3087</v>
      </c>
      <c r="B4506"/>
      <c r="C4506" t="s">
        <v>35</v>
      </c>
      <c r="D4506" s="29">
        <v>96</v>
      </c>
      <c r="E4506" s="29" t="s">
        <v>108</v>
      </c>
      <c r="F4506" t="s">
        <v>105</v>
      </c>
      <c r="G4506" s="29">
        <v>2</v>
      </c>
      <c r="H4506" s="29">
        <v>2</v>
      </c>
      <c r="I4506" s="68">
        <v>1.92</v>
      </c>
      <c r="K4506" t="s">
        <v>106</v>
      </c>
      <c r="L4506" t="s">
        <v>4071</v>
      </c>
      <c r="M4506" s="66"/>
      <c r="O4506" t="str">
        <f t="shared" si="70"/>
        <v/>
      </c>
    </row>
    <row r="4507" spans="1:15" x14ac:dyDescent="0.25">
      <c r="A4507" t="s">
        <v>626</v>
      </c>
      <c r="C4507" t="s">
        <v>46</v>
      </c>
      <c r="D4507" s="29">
        <v>64</v>
      </c>
      <c r="E4507" s="29" t="s">
        <v>111</v>
      </c>
      <c r="F4507" t="s">
        <v>105</v>
      </c>
      <c r="G4507" s="29">
        <v>3</v>
      </c>
      <c r="H4507" s="29">
        <v>1</v>
      </c>
      <c r="I4507" s="68">
        <v>0.96</v>
      </c>
      <c r="K4507" t="s">
        <v>150</v>
      </c>
      <c r="L4507" t="s">
        <v>5692</v>
      </c>
      <c r="M4507" s="66"/>
      <c r="O4507" t="str">
        <f t="shared" si="70"/>
        <v/>
      </c>
    </row>
    <row r="4508" spans="1:15" x14ac:dyDescent="0.25">
      <c r="A4508" t="s">
        <v>626</v>
      </c>
      <c r="C4508" t="s">
        <v>35</v>
      </c>
      <c r="D4508" s="29">
        <v>3</v>
      </c>
      <c r="E4508" s="29" t="s">
        <v>112</v>
      </c>
      <c r="F4508" t="s">
        <v>113</v>
      </c>
      <c r="G4508" s="29">
        <v>1</v>
      </c>
      <c r="H4508" s="29">
        <v>1</v>
      </c>
      <c r="I4508" s="68">
        <v>3</v>
      </c>
      <c r="K4508" t="s">
        <v>150</v>
      </c>
      <c r="L4508" t="s">
        <v>5692</v>
      </c>
      <c r="M4508" s="66"/>
      <c r="O4508" t="str">
        <f t="shared" si="70"/>
        <v/>
      </c>
    </row>
    <row r="4509" spans="1:15" x14ac:dyDescent="0.25">
      <c r="A4509" t="s">
        <v>626</v>
      </c>
      <c r="B4509" s="103">
        <v>8</v>
      </c>
      <c r="C4509" t="s">
        <v>77</v>
      </c>
      <c r="D4509" s="29">
        <v>3</v>
      </c>
      <c r="E4509" s="29" t="s">
        <v>114</v>
      </c>
      <c r="F4509" t="s">
        <v>113</v>
      </c>
      <c r="G4509" s="29">
        <v>1</v>
      </c>
      <c r="H4509" s="29">
        <v>1</v>
      </c>
      <c r="I4509" s="68">
        <v>3</v>
      </c>
      <c r="K4509" t="s">
        <v>150</v>
      </c>
      <c r="L4509" t="s">
        <v>5692</v>
      </c>
      <c r="M4509" s="66" t="s">
        <v>6906</v>
      </c>
      <c r="O4509" t="str">
        <f t="shared" si="70"/>
        <v/>
      </c>
    </row>
    <row r="4510" spans="1:15" x14ac:dyDescent="0.25">
      <c r="A4510" t="s">
        <v>1675</v>
      </c>
      <c r="B4510"/>
      <c r="C4510" t="s">
        <v>35</v>
      </c>
      <c r="D4510" s="29">
        <v>4</v>
      </c>
      <c r="E4510" s="29" t="s">
        <v>112</v>
      </c>
      <c r="F4510" t="s">
        <v>113</v>
      </c>
      <c r="G4510" s="29">
        <v>1</v>
      </c>
      <c r="H4510" s="29">
        <v>3</v>
      </c>
      <c r="I4510" s="68">
        <v>12</v>
      </c>
      <c r="K4510" t="s">
        <v>106</v>
      </c>
      <c r="L4510" t="s">
        <v>5693</v>
      </c>
      <c r="M4510" s="66"/>
      <c r="O4510" t="str">
        <f t="shared" si="70"/>
        <v/>
      </c>
    </row>
    <row r="4511" spans="1:15" x14ac:dyDescent="0.25">
      <c r="A4511" t="s">
        <v>1675</v>
      </c>
      <c r="B4511"/>
      <c r="C4511" t="s">
        <v>77</v>
      </c>
      <c r="D4511" s="29">
        <v>4</v>
      </c>
      <c r="E4511" s="29" t="s">
        <v>114</v>
      </c>
      <c r="F4511" t="s">
        <v>113</v>
      </c>
      <c r="G4511" s="29">
        <v>1</v>
      </c>
      <c r="H4511" s="29">
        <v>2</v>
      </c>
      <c r="I4511" s="68">
        <v>8</v>
      </c>
      <c r="K4511" t="s">
        <v>106</v>
      </c>
      <c r="L4511" t="s">
        <v>5693</v>
      </c>
      <c r="M4511" s="66" t="s">
        <v>6906</v>
      </c>
      <c r="O4511" t="str">
        <f t="shared" si="70"/>
        <v/>
      </c>
    </row>
    <row r="4512" spans="1:15" x14ac:dyDescent="0.25">
      <c r="A4512" t="s">
        <v>1429</v>
      </c>
      <c r="B4512"/>
      <c r="C4512" t="s">
        <v>35</v>
      </c>
      <c r="D4512" s="29">
        <v>34</v>
      </c>
      <c r="E4512" s="29" t="s">
        <v>108</v>
      </c>
      <c r="F4512" t="s">
        <v>105</v>
      </c>
      <c r="G4512" s="29">
        <v>1</v>
      </c>
      <c r="H4512" s="29">
        <v>1</v>
      </c>
      <c r="I4512" s="68">
        <v>0.17</v>
      </c>
      <c r="K4512" t="s">
        <v>106</v>
      </c>
      <c r="L4512" t="s">
        <v>5694</v>
      </c>
      <c r="M4512" s="66"/>
      <c r="O4512" t="str">
        <f t="shared" si="70"/>
        <v/>
      </c>
    </row>
    <row r="4513" spans="1:15" x14ac:dyDescent="0.25">
      <c r="A4513" t="s">
        <v>1429</v>
      </c>
      <c r="B4513"/>
      <c r="C4513" t="s">
        <v>77</v>
      </c>
      <c r="D4513" s="29">
        <v>34</v>
      </c>
      <c r="E4513" s="29" t="s">
        <v>104</v>
      </c>
      <c r="F4513" t="s">
        <v>105</v>
      </c>
      <c r="G4513" s="29">
        <v>1</v>
      </c>
      <c r="H4513" s="29">
        <v>3</v>
      </c>
      <c r="I4513" s="68">
        <v>0.51</v>
      </c>
      <c r="K4513" t="s">
        <v>106</v>
      </c>
      <c r="L4513" t="s">
        <v>5694</v>
      </c>
      <c r="M4513" s="66" t="s">
        <v>6906</v>
      </c>
      <c r="O4513" t="str">
        <f t="shared" si="70"/>
        <v/>
      </c>
    </row>
    <row r="4514" spans="1:15" x14ac:dyDescent="0.25">
      <c r="A4514" t="s">
        <v>3061</v>
      </c>
      <c r="B4514"/>
      <c r="C4514" t="s">
        <v>77</v>
      </c>
      <c r="D4514" s="29">
        <v>4</v>
      </c>
      <c r="E4514" s="29" t="s">
        <v>114</v>
      </c>
      <c r="F4514" t="s">
        <v>113</v>
      </c>
      <c r="G4514" s="29">
        <v>1</v>
      </c>
      <c r="H4514" s="29">
        <v>2</v>
      </c>
      <c r="I4514" s="68">
        <v>8</v>
      </c>
      <c r="K4514" t="s">
        <v>106</v>
      </c>
      <c r="L4514" t="s">
        <v>4207</v>
      </c>
      <c r="M4514" s="66" t="s">
        <v>6920</v>
      </c>
      <c r="O4514" t="str">
        <f t="shared" si="70"/>
        <v/>
      </c>
    </row>
    <row r="4515" spans="1:15" x14ac:dyDescent="0.25">
      <c r="A4515" t="s">
        <v>3061</v>
      </c>
      <c r="B4515"/>
      <c r="C4515" t="s">
        <v>35</v>
      </c>
      <c r="D4515" s="29">
        <v>4</v>
      </c>
      <c r="E4515" s="29" t="s">
        <v>112</v>
      </c>
      <c r="F4515" t="s">
        <v>113</v>
      </c>
      <c r="G4515" s="29">
        <v>1</v>
      </c>
      <c r="H4515" s="29">
        <v>3</v>
      </c>
      <c r="I4515" s="68">
        <v>12</v>
      </c>
      <c r="K4515" t="s">
        <v>106</v>
      </c>
      <c r="L4515" t="s">
        <v>4207</v>
      </c>
      <c r="M4515" s="66"/>
      <c r="O4515" t="str">
        <f t="shared" si="70"/>
        <v/>
      </c>
    </row>
    <row r="4516" spans="1:15" x14ac:dyDescent="0.25">
      <c r="A4516" t="s">
        <v>2055</v>
      </c>
      <c r="B4516"/>
      <c r="C4516" t="s">
        <v>77</v>
      </c>
      <c r="D4516" s="29">
        <v>2</v>
      </c>
      <c r="E4516" s="29" t="s">
        <v>114</v>
      </c>
      <c r="F4516" t="s">
        <v>113</v>
      </c>
      <c r="G4516" s="29">
        <v>1</v>
      </c>
      <c r="H4516" s="29">
        <v>3</v>
      </c>
      <c r="I4516" s="68">
        <v>6</v>
      </c>
      <c r="K4516" t="s">
        <v>106</v>
      </c>
      <c r="L4516" t="s">
        <v>5695</v>
      </c>
      <c r="M4516" s="66" t="s">
        <v>6906</v>
      </c>
      <c r="O4516" t="str">
        <f t="shared" si="70"/>
        <v/>
      </c>
    </row>
    <row r="4517" spans="1:15" x14ac:dyDescent="0.25">
      <c r="A4517" t="s">
        <v>2055</v>
      </c>
      <c r="B4517"/>
      <c r="C4517" t="s">
        <v>35</v>
      </c>
      <c r="D4517" s="29">
        <v>3</v>
      </c>
      <c r="E4517" s="29" t="s">
        <v>112</v>
      </c>
      <c r="F4517" t="s">
        <v>113</v>
      </c>
      <c r="G4517" s="29">
        <v>1</v>
      </c>
      <c r="H4517" s="29">
        <v>5</v>
      </c>
      <c r="I4517" s="68">
        <v>15</v>
      </c>
      <c r="K4517" t="s">
        <v>106</v>
      </c>
      <c r="L4517" t="s">
        <v>5695</v>
      </c>
      <c r="M4517" s="66"/>
      <c r="O4517" t="str">
        <f t="shared" si="70"/>
        <v/>
      </c>
    </row>
    <row r="4518" spans="1:15" x14ac:dyDescent="0.25">
      <c r="A4518" t="s">
        <v>2055</v>
      </c>
      <c r="B4518"/>
      <c r="C4518" t="s">
        <v>47</v>
      </c>
      <c r="D4518" s="29">
        <v>1</v>
      </c>
      <c r="E4518" s="29" t="s">
        <v>126</v>
      </c>
      <c r="F4518" t="s">
        <v>113</v>
      </c>
      <c r="G4518" s="29">
        <v>1</v>
      </c>
      <c r="H4518" s="29">
        <v>5</v>
      </c>
      <c r="I4518" s="68">
        <v>5</v>
      </c>
      <c r="K4518" t="s">
        <v>106</v>
      </c>
      <c r="L4518" t="s">
        <v>5695</v>
      </c>
      <c r="M4518" s="66"/>
      <c r="O4518" t="str">
        <f t="shared" si="70"/>
        <v/>
      </c>
    </row>
    <row r="4519" spans="1:15" x14ac:dyDescent="0.25">
      <c r="A4519" t="s">
        <v>1711</v>
      </c>
      <c r="B4519"/>
      <c r="C4519" t="s">
        <v>35</v>
      </c>
      <c r="D4519" s="29">
        <v>3</v>
      </c>
      <c r="E4519" s="29" t="s">
        <v>112</v>
      </c>
      <c r="F4519" t="s">
        <v>113</v>
      </c>
      <c r="G4519" s="29">
        <v>1</v>
      </c>
      <c r="H4519" s="29">
        <v>2</v>
      </c>
      <c r="I4519" s="68">
        <v>6</v>
      </c>
      <c r="K4519" t="s">
        <v>106</v>
      </c>
      <c r="L4519" t="s">
        <v>5696</v>
      </c>
      <c r="M4519" s="66"/>
      <c r="O4519" t="str">
        <f t="shared" si="70"/>
        <v/>
      </c>
    </row>
    <row r="4520" spans="1:15" x14ac:dyDescent="0.25">
      <c r="A4520" t="s">
        <v>1711</v>
      </c>
      <c r="B4520"/>
      <c r="C4520" t="s">
        <v>47</v>
      </c>
      <c r="D4520" s="29">
        <v>64</v>
      </c>
      <c r="E4520" s="29" t="s">
        <v>109</v>
      </c>
      <c r="F4520" t="s">
        <v>105</v>
      </c>
      <c r="G4520" s="29">
        <v>2</v>
      </c>
      <c r="H4520" s="29">
        <v>2</v>
      </c>
      <c r="I4520" s="68">
        <v>1.28</v>
      </c>
      <c r="K4520" t="s">
        <v>106</v>
      </c>
      <c r="L4520" t="s">
        <v>5696</v>
      </c>
      <c r="M4520" s="66"/>
      <c r="O4520" t="str">
        <f t="shared" si="70"/>
        <v/>
      </c>
    </row>
    <row r="4521" spans="1:15" x14ac:dyDescent="0.25">
      <c r="A4521" t="s">
        <v>1711</v>
      </c>
      <c r="B4521"/>
      <c r="C4521" t="s">
        <v>77</v>
      </c>
      <c r="D4521" s="29">
        <v>6</v>
      </c>
      <c r="E4521" s="29" t="s">
        <v>114</v>
      </c>
      <c r="F4521" t="s">
        <v>113</v>
      </c>
      <c r="G4521" s="29">
        <v>1</v>
      </c>
      <c r="H4521" s="29">
        <v>2</v>
      </c>
      <c r="I4521" s="68">
        <v>12</v>
      </c>
      <c r="K4521" t="s">
        <v>106</v>
      </c>
      <c r="L4521" t="s">
        <v>5696</v>
      </c>
      <c r="M4521" s="66" t="s">
        <v>6906</v>
      </c>
      <c r="O4521" t="str">
        <f t="shared" si="70"/>
        <v/>
      </c>
    </row>
    <row r="4522" spans="1:15" x14ac:dyDescent="0.25">
      <c r="A4522" t="s">
        <v>2186</v>
      </c>
      <c r="B4522"/>
      <c r="C4522" t="s">
        <v>77</v>
      </c>
      <c r="D4522" s="29">
        <v>3</v>
      </c>
      <c r="E4522" s="29" t="s">
        <v>114</v>
      </c>
      <c r="F4522" t="s">
        <v>113</v>
      </c>
      <c r="G4522" s="29">
        <v>2</v>
      </c>
      <c r="H4522" s="29">
        <v>1</v>
      </c>
      <c r="I4522" s="68">
        <v>6</v>
      </c>
      <c r="K4522" t="s">
        <v>106</v>
      </c>
      <c r="L4522" t="s">
        <v>4243</v>
      </c>
      <c r="M4522" s="66" t="s">
        <v>6920</v>
      </c>
      <c r="O4522" t="str">
        <f t="shared" si="70"/>
        <v/>
      </c>
    </row>
    <row r="4523" spans="1:15" x14ac:dyDescent="0.25">
      <c r="A4523" t="s">
        <v>2186</v>
      </c>
      <c r="B4523"/>
      <c r="C4523" t="s">
        <v>77</v>
      </c>
      <c r="D4523" s="29">
        <v>3</v>
      </c>
      <c r="E4523" s="29" t="s">
        <v>114</v>
      </c>
      <c r="F4523" t="s">
        <v>113</v>
      </c>
      <c r="G4523" s="29">
        <v>1</v>
      </c>
      <c r="H4523" s="29">
        <v>3</v>
      </c>
      <c r="I4523" s="68">
        <v>9</v>
      </c>
      <c r="K4523" t="s">
        <v>106</v>
      </c>
      <c r="L4523" t="s">
        <v>4243</v>
      </c>
      <c r="M4523" s="66" t="s">
        <v>6920</v>
      </c>
      <c r="O4523" t="str">
        <f t="shared" si="70"/>
        <v/>
      </c>
    </row>
    <row r="4524" spans="1:15" x14ac:dyDescent="0.25">
      <c r="A4524" t="s">
        <v>2186</v>
      </c>
      <c r="B4524"/>
      <c r="C4524" t="s">
        <v>77</v>
      </c>
      <c r="D4524" s="29">
        <v>2</v>
      </c>
      <c r="E4524" s="29" t="s">
        <v>114</v>
      </c>
      <c r="F4524" t="s">
        <v>113</v>
      </c>
      <c r="G4524" s="29">
        <v>1</v>
      </c>
      <c r="H4524" s="29">
        <v>4</v>
      </c>
      <c r="I4524" s="68">
        <v>8</v>
      </c>
      <c r="K4524" t="s">
        <v>106</v>
      </c>
      <c r="L4524" t="s">
        <v>4243</v>
      </c>
      <c r="M4524" s="66" t="s">
        <v>6920</v>
      </c>
      <c r="O4524" t="str">
        <f t="shared" si="70"/>
        <v/>
      </c>
    </row>
    <row r="4525" spans="1:15" x14ac:dyDescent="0.25">
      <c r="A4525" t="s">
        <v>2186</v>
      </c>
      <c r="B4525"/>
      <c r="C4525" t="s">
        <v>77</v>
      </c>
      <c r="D4525" s="29">
        <v>2</v>
      </c>
      <c r="E4525" s="29" t="s">
        <v>114</v>
      </c>
      <c r="F4525" t="s">
        <v>113</v>
      </c>
      <c r="G4525" s="29">
        <v>1</v>
      </c>
      <c r="H4525" s="29">
        <v>5</v>
      </c>
      <c r="I4525" s="68">
        <v>10</v>
      </c>
      <c r="K4525" t="s">
        <v>106</v>
      </c>
      <c r="L4525" t="s">
        <v>4243</v>
      </c>
      <c r="M4525" s="66" t="s">
        <v>6920</v>
      </c>
      <c r="O4525" t="str">
        <f t="shared" si="70"/>
        <v/>
      </c>
    </row>
    <row r="4526" spans="1:15" x14ac:dyDescent="0.25">
      <c r="A4526" t="s">
        <v>2186</v>
      </c>
      <c r="B4526"/>
      <c r="C4526" t="s">
        <v>77</v>
      </c>
      <c r="D4526" s="29">
        <v>2</v>
      </c>
      <c r="E4526" s="29" t="s">
        <v>114</v>
      </c>
      <c r="F4526" t="s">
        <v>113</v>
      </c>
      <c r="G4526" s="29">
        <v>1</v>
      </c>
      <c r="H4526" s="29">
        <v>4</v>
      </c>
      <c r="I4526" s="68">
        <v>8</v>
      </c>
      <c r="K4526" t="s">
        <v>106</v>
      </c>
      <c r="L4526" t="s">
        <v>4243</v>
      </c>
      <c r="M4526" s="66" t="s">
        <v>6920</v>
      </c>
      <c r="O4526" t="str">
        <f t="shared" si="70"/>
        <v/>
      </c>
    </row>
    <row r="4527" spans="1:15" x14ac:dyDescent="0.25">
      <c r="A4527" t="s">
        <v>2186</v>
      </c>
      <c r="B4527"/>
      <c r="C4527" t="s">
        <v>35</v>
      </c>
      <c r="D4527" s="29">
        <v>6</v>
      </c>
      <c r="E4527" s="29" t="s">
        <v>112</v>
      </c>
      <c r="F4527" t="s">
        <v>113</v>
      </c>
      <c r="G4527" s="29">
        <v>1</v>
      </c>
      <c r="H4527" s="29">
        <v>3</v>
      </c>
      <c r="I4527" s="68">
        <v>18</v>
      </c>
      <c r="K4527" t="s">
        <v>106</v>
      </c>
      <c r="L4527" t="s">
        <v>4243</v>
      </c>
      <c r="M4527" s="66"/>
      <c r="O4527" t="str">
        <f t="shared" si="70"/>
        <v/>
      </c>
    </row>
    <row r="4528" spans="1:15" x14ac:dyDescent="0.25">
      <c r="A4528" t="s">
        <v>2186</v>
      </c>
      <c r="B4528"/>
      <c r="C4528" t="s">
        <v>47</v>
      </c>
      <c r="D4528" s="29">
        <v>2</v>
      </c>
      <c r="E4528" s="29" t="s">
        <v>126</v>
      </c>
      <c r="F4528" t="s">
        <v>113</v>
      </c>
      <c r="G4528" s="29">
        <v>2</v>
      </c>
      <c r="H4528" s="29">
        <v>2</v>
      </c>
      <c r="I4528" s="68">
        <v>8</v>
      </c>
      <c r="K4528" t="s">
        <v>106</v>
      </c>
      <c r="L4528" t="s">
        <v>4243</v>
      </c>
      <c r="M4528" s="66"/>
      <c r="O4528" t="str">
        <f t="shared" si="70"/>
        <v/>
      </c>
    </row>
    <row r="4529" spans="1:15" x14ac:dyDescent="0.25">
      <c r="A4529" t="s">
        <v>2186</v>
      </c>
      <c r="B4529"/>
      <c r="C4529" t="s">
        <v>35</v>
      </c>
      <c r="D4529" s="29">
        <v>8</v>
      </c>
      <c r="E4529" s="29" t="s">
        <v>112</v>
      </c>
      <c r="F4529" t="s">
        <v>113</v>
      </c>
      <c r="G4529" s="29">
        <v>1</v>
      </c>
      <c r="H4529" s="29">
        <v>2</v>
      </c>
      <c r="I4529" s="68">
        <v>16</v>
      </c>
      <c r="K4529" t="s">
        <v>106</v>
      </c>
      <c r="L4529" t="s">
        <v>4243</v>
      </c>
      <c r="M4529" s="66"/>
      <c r="O4529" t="str">
        <f t="shared" si="70"/>
        <v/>
      </c>
    </row>
    <row r="4530" spans="1:15" x14ac:dyDescent="0.25">
      <c r="A4530" t="s">
        <v>2186</v>
      </c>
      <c r="B4530"/>
      <c r="C4530" t="s">
        <v>35</v>
      </c>
      <c r="D4530" s="29">
        <v>4</v>
      </c>
      <c r="E4530" s="29" t="s">
        <v>112</v>
      </c>
      <c r="F4530" t="s">
        <v>113</v>
      </c>
      <c r="G4530" s="29">
        <v>1</v>
      </c>
      <c r="H4530" s="29">
        <v>6</v>
      </c>
      <c r="I4530" s="68">
        <v>24</v>
      </c>
      <c r="K4530" t="s">
        <v>106</v>
      </c>
      <c r="L4530" t="s">
        <v>4243</v>
      </c>
      <c r="M4530" s="66"/>
      <c r="O4530" t="str">
        <f t="shared" si="70"/>
        <v/>
      </c>
    </row>
    <row r="4531" spans="1:15" x14ac:dyDescent="0.25">
      <c r="A4531" t="s">
        <v>2186</v>
      </c>
      <c r="B4531"/>
      <c r="C4531" t="s">
        <v>47</v>
      </c>
      <c r="D4531" s="29">
        <v>2</v>
      </c>
      <c r="E4531" s="29" t="s">
        <v>126</v>
      </c>
      <c r="F4531" t="s">
        <v>113</v>
      </c>
      <c r="G4531" s="29">
        <v>1</v>
      </c>
      <c r="H4531" s="29">
        <v>2</v>
      </c>
      <c r="I4531" s="68">
        <v>4</v>
      </c>
      <c r="K4531" t="s">
        <v>106</v>
      </c>
      <c r="L4531" t="s">
        <v>4243</v>
      </c>
      <c r="M4531" s="66"/>
      <c r="O4531" t="str">
        <f t="shared" si="70"/>
        <v/>
      </c>
    </row>
    <row r="4532" spans="1:15" x14ac:dyDescent="0.25">
      <c r="A4532" t="s">
        <v>2186</v>
      </c>
      <c r="B4532"/>
      <c r="C4532" t="s">
        <v>35</v>
      </c>
      <c r="D4532" s="29">
        <v>4</v>
      </c>
      <c r="E4532" s="29" t="s">
        <v>112</v>
      </c>
      <c r="F4532" t="s">
        <v>113</v>
      </c>
      <c r="G4532" s="29">
        <v>2</v>
      </c>
      <c r="H4532" s="29">
        <v>6</v>
      </c>
      <c r="I4532" s="68">
        <v>48</v>
      </c>
      <c r="K4532" t="s">
        <v>106</v>
      </c>
      <c r="L4532" t="s">
        <v>4243</v>
      </c>
      <c r="M4532" s="66"/>
      <c r="O4532" t="str">
        <f t="shared" si="70"/>
        <v/>
      </c>
    </row>
    <row r="4533" spans="1:15" x14ac:dyDescent="0.25">
      <c r="A4533" t="s">
        <v>2186</v>
      </c>
      <c r="B4533"/>
      <c r="C4533" t="s">
        <v>35</v>
      </c>
      <c r="D4533" s="29">
        <v>4</v>
      </c>
      <c r="E4533" s="29" t="s">
        <v>112</v>
      </c>
      <c r="F4533" t="s">
        <v>113</v>
      </c>
      <c r="G4533" s="29">
        <v>3</v>
      </c>
      <c r="H4533" s="29">
        <v>6</v>
      </c>
      <c r="I4533" s="68">
        <v>72</v>
      </c>
      <c r="K4533" t="s">
        <v>106</v>
      </c>
      <c r="L4533" t="s">
        <v>4243</v>
      </c>
      <c r="M4533" s="66"/>
      <c r="O4533" t="str">
        <f t="shared" si="70"/>
        <v/>
      </c>
    </row>
    <row r="4534" spans="1:15" x14ac:dyDescent="0.25">
      <c r="A4534" t="s">
        <v>2186</v>
      </c>
      <c r="B4534"/>
      <c r="C4534" t="s">
        <v>47</v>
      </c>
      <c r="D4534" s="29">
        <v>2</v>
      </c>
      <c r="E4534" s="29" t="s">
        <v>126</v>
      </c>
      <c r="F4534" t="s">
        <v>113</v>
      </c>
      <c r="G4534" s="29">
        <v>1</v>
      </c>
      <c r="H4534" s="29">
        <v>5</v>
      </c>
      <c r="I4534" s="68">
        <v>10</v>
      </c>
      <c r="K4534" t="s">
        <v>106</v>
      </c>
      <c r="L4534" t="s">
        <v>4243</v>
      </c>
      <c r="M4534" s="66"/>
      <c r="O4534" t="str">
        <f t="shared" si="70"/>
        <v/>
      </c>
    </row>
    <row r="4535" spans="1:15" x14ac:dyDescent="0.25">
      <c r="A4535" t="s">
        <v>1986</v>
      </c>
      <c r="B4535"/>
      <c r="C4535" t="s">
        <v>77</v>
      </c>
      <c r="D4535" s="29">
        <v>1.5</v>
      </c>
      <c r="E4535" s="29" t="s">
        <v>114</v>
      </c>
      <c r="F4535" t="s">
        <v>113</v>
      </c>
      <c r="G4535" s="29">
        <v>2</v>
      </c>
      <c r="H4535" s="29">
        <v>3</v>
      </c>
      <c r="I4535" s="68">
        <v>9</v>
      </c>
      <c r="K4535" t="s">
        <v>106</v>
      </c>
      <c r="L4535" t="s">
        <v>5697</v>
      </c>
      <c r="M4535" s="66" t="s">
        <v>6906</v>
      </c>
      <c r="O4535" t="str">
        <f t="shared" si="70"/>
        <v/>
      </c>
    </row>
    <row r="4536" spans="1:15" x14ac:dyDescent="0.25">
      <c r="A4536" t="s">
        <v>1986</v>
      </c>
      <c r="B4536"/>
      <c r="C4536" t="s">
        <v>47</v>
      </c>
      <c r="D4536" s="29">
        <v>2</v>
      </c>
      <c r="E4536" s="29" t="s">
        <v>126</v>
      </c>
      <c r="F4536" t="s">
        <v>113</v>
      </c>
      <c r="G4536" s="29">
        <v>1</v>
      </c>
      <c r="H4536" s="29">
        <v>2</v>
      </c>
      <c r="I4536" s="68">
        <v>4</v>
      </c>
      <c r="K4536" t="s">
        <v>106</v>
      </c>
      <c r="L4536" t="s">
        <v>5697</v>
      </c>
      <c r="M4536" s="66"/>
      <c r="O4536" t="str">
        <f t="shared" si="70"/>
        <v/>
      </c>
    </row>
    <row r="4537" spans="1:15" x14ac:dyDescent="0.25">
      <c r="A4537" t="s">
        <v>1986</v>
      </c>
      <c r="B4537"/>
      <c r="C4537" t="s">
        <v>35</v>
      </c>
      <c r="D4537" s="29">
        <v>4</v>
      </c>
      <c r="E4537" s="29" t="s">
        <v>112</v>
      </c>
      <c r="F4537" t="s">
        <v>113</v>
      </c>
      <c r="G4537" s="29">
        <v>1</v>
      </c>
      <c r="H4537" s="29">
        <v>5</v>
      </c>
      <c r="I4537" s="68">
        <v>20</v>
      </c>
      <c r="K4537" t="s">
        <v>106</v>
      </c>
      <c r="L4537" t="s">
        <v>5697</v>
      </c>
      <c r="M4537" s="66"/>
      <c r="O4537" t="str">
        <f t="shared" si="70"/>
        <v/>
      </c>
    </row>
    <row r="4538" spans="1:15" x14ac:dyDescent="0.25">
      <c r="A4538" t="s">
        <v>2179</v>
      </c>
      <c r="B4538"/>
      <c r="C4538" t="s">
        <v>77</v>
      </c>
      <c r="D4538" s="29">
        <v>2</v>
      </c>
      <c r="E4538" s="29" t="s">
        <v>114</v>
      </c>
      <c r="F4538" t="s">
        <v>113</v>
      </c>
      <c r="G4538" s="29">
        <v>1</v>
      </c>
      <c r="H4538" s="29">
        <v>3</v>
      </c>
      <c r="I4538" s="68">
        <v>6</v>
      </c>
      <c r="K4538" t="s">
        <v>106</v>
      </c>
      <c r="L4538" t="s">
        <v>5698</v>
      </c>
      <c r="M4538" s="66" t="s">
        <v>6906</v>
      </c>
      <c r="O4538" t="str">
        <f t="shared" si="70"/>
        <v/>
      </c>
    </row>
    <row r="4539" spans="1:15" x14ac:dyDescent="0.25">
      <c r="A4539" t="s">
        <v>2179</v>
      </c>
      <c r="B4539"/>
      <c r="C4539" t="s">
        <v>35</v>
      </c>
      <c r="D4539" s="29">
        <v>2</v>
      </c>
      <c r="E4539" s="29" t="s">
        <v>112</v>
      </c>
      <c r="F4539" t="s">
        <v>113</v>
      </c>
      <c r="G4539" s="29">
        <v>1</v>
      </c>
      <c r="H4539" s="29">
        <v>3</v>
      </c>
      <c r="I4539" s="68">
        <v>6</v>
      </c>
      <c r="K4539" t="s">
        <v>106</v>
      </c>
      <c r="L4539" t="s">
        <v>5698</v>
      </c>
      <c r="M4539" s="66"/>
      <c r="O4539" t="str">
        <f t="shared" si="70"/>
        <v/>
      </c>
    </row>
    <row r="4540" spans="1:15" x14ac:dyDescent="0.25">
      <c r="A4540" t="s">
        <v>2179</v>
      </c>
      <c r="B4540"/>
      <c r="C4540" t="s">
        <v>46</v>
      </c>
      <c r="D4540" s="29">
        <v>96</v>
      </c>
      <c r="E4540" s="29" t="s">
        <v>111</v>
      </c>
      <c r="F4540" t="s">
        <v>105</v>
      </c>
      <c r="G4540" s="29">
        <v>1</v>
      </c>
      <c r="H4540" s="29">
        <v>1</v>
      </c>
      <c r="I4540" s="68">
        <v>0.48</v>
      </c>
      <c r="K4540" t="s">
        <v>106</v>
      </c>
      <c r="L4540" t="s">
        <v>5698</v>
      </c>
      <c r="M4540" s="66"/>
      <c r="O4540" t="str">
        <f t="shared" si="70"/>
        <v/>
      </c>
    </row>
    <row r="4541" spans="1:15" x14ac:dyDescent="0.25">
      <c r="A4541" t="s">
        <v>2876</v>
      </c>
      <c r="C4541" t="s">
        <v>77</v>
      </c>
      <c r="D4541" s="29">
        <v>34</v>
      </c>
      <c r="E4541" s="29" t="s">
        <v>104</v>
      </c>
      <c r="F4541" t="s">
        <v>105</v>
      </c>
      <c r="G4541" s="29">
        <v>1</v>
      </c>
      <c r="H4541" s="29">
        <v>1</v>
      </c>
      <c r="I4541" s="68">
        <v>0.17</v>
      </c>
      <c r="K4541" t="s">
        <v>150</v>
      </c>
      <c r="L4541" t="s">
        <v>5699</v>
      </c>
      <c r="M4541" s="66" t="s">
        <v>6906</v>
      </c>
      <c r="O4541" t="str">
        <f t="shared" si="70"/>
        <v/>
      </c>
    </row>
    <row r="4542" spans="1:15" x14ac:dyDescent="0.25">
      <c r="A4542" t="s">
        <v>2876</v>
      </c>
      <c r="C4542" t="s">
        <v>35</v>
      </c>
      <c r="D4542" s="29">
        <v>64</v>
      </c>
      <c r="E4542" s="29" t="s">
        <v>108</v>
      </c>
      <c r="F4542" t="s">
        <v>105</v>
      </c>
      <c r="G4542" s="29">
        <v>1</v>
      </c>
      <c r="H4542" s="29">
        <v>1</v>
      </c>
      <c r="I4542" s="68">
        <v>0.32</v>
      </c>
      <c r="K4542" t="s">
        <v>150</v>
      </c>
      <c r="L4542" t="s">
        <v>5699</v>
      </c>
      <c r="M4542" s="66"/>
      <c r="O4542" t="str">
        <f t="shared" si="70"/>
        <v/>
      </c>
    </row>
    <row r="4543" spans="1:15" x14ac:dyDescent="0.25">
      <c r="A4543" t="s">
        <v>2876</v>
      </c>
      <c r="C4543" t="s">
        <v>46</v>
      </c>
      <c r="D4543" s="29">
        <v>34</v>
      </c>
      <c r="E4543" s="29" t="s">
        <v>111</v>
      </c>
      <c r="F4543" t="s">
        <v>105</v>
      </c>
      <c r="G4543" s="29">
        <v>1</v>
      </c>
      <c r="H4543" s="29">
        <v>1</v>
      </c>
      <c r="I4543" s="68">
        <v>0.17</v>
      </c>
      <c r="K4543" t="s">
        <v>150</v>
      </c>
      <c r="L4543" t="s">
        <v>5699</v>
      </c>
      <c r="M4543" s="66"/>
      <c r="O4543" t="str">
        <f t="shared" si="70"/>
        <v/>
      </c>
    </row>
    <row r="4544" spans="1:15" x14ac:dyDescent="0.25">
      <c r="A4544" t="s">
        <v>2108</v>
      </c>
      <c r="B4544"/>
      <c r="C4544" t="s">
        <v>77</v>
      </c>
      <c r="D4544" s="29">
        <v>30</v>
      </c>
      <c r="E4544" s="29" t="s">
        <v>157</v>
      </c>
      <c r="F4544" t="s">
        <v>113</v>
      </c>
      <c r="G4544" s="29">
        <v>1</v>
      </c>
      <c r="H4544" s="29">
        <v>0</v>
      </c>
      <c r="I4544" s="68">
        <v>0</v>
      </c>
      <c r="K4544" t="s">
        <v>106</v>
      </c>
      <c r="L4544" t="s">
        <v>5700</v>
      </c>
      <c r="M4544" s="66" t="s">
        <v>6906</v>
      </c>
      <c r="O4544" t="str">
        <f t="shared" si="70"/>
        <v/>
      </c>
    </row>
    <row r="4545" spans="1:15" x14ac:dyDescent="0.25">
      <c r="A4545" t="s">
        <v>2108</v>
      </c>
      <c r="B4545"/>
      <c r="C4545" t="s">
        <v>35</v>
      </c>
      <c r="D4545" s="29">
        <v>6</v>
      </c>
      <c r="E4545" s="29" t="s">
        <v>112</v>
      </c>
      <c r="F4545" t="s">
        <v>113</v>
      </c>
      <c r="G4545" s="29">
        <v>1</v>
      </c>
      <c r="H4545" s="29">
        <v>3</v>
      </c>
      <c r="I4545" s="68">
        <v>18</v>
      </c>
      <c r="K4545" t="s">
        <v>106</v>
      </c>
      <c r="L4545" t="s">
        <v>5700</v>
      </c>
      <c r="M4545" s="66"/>
      <c r="O4545" t="str">
        <f t="shared" si="70"/>
        <v/>
      </c>
    </row>
    <row r="4546" spans="1:15" x14ac:dyDescent="0.25">
      <c r="A4546" t="s">
        <v>2108</v>
      </c>
      <c r="B4546"/>
      <c r="C4546" t="s">
        <v>47</v>
      </c>
      <c r="D4546" s="29">
        <v>2</v>
      </c>
      <c r="E4546" s="29" t="s">
        <v>126</v>
      </c>
      <c r="F4546" t="s">
        <v>113</v>
      </c>
      <c r="G4546" s="29">
        <v>1</v>
      </c>
      <c r="H4546" s="29">
        <v>3</v>
      </c>
      <c r="I4546" s="68">
        <v>6</v>
      </c>
      <c r="K4546" t="s">
        <v>106</v>
      </c>
      <c r="L4546" t="s">
        <v>5700</v>
      </c>
      <c r="M4546" s="66"/>
      <c r="O4546" t="str">
        <f t="shared" si="70"/>
        <v/>
      </c>
    </row>
    <row r="4547" spans="1:15" x14ac:dyDescent="0.25">
      <c r="A4547" t="s">
        <v>2886</v>
      </c>
      <c r="C4547" t="s">
        <v>77</v>
      </c>
      <c r="D4547" s="29">
        <v>34</v>
      </c>
      <c r="E4547" s="29" t="s">
        <v>104</v>
      </c>
      <c r="F4547" t="s">
        <v>105</v>
      </c>
      <c r="G4547" s="29">
        <v>1</v>
      </c>
      <c r="H4547" s="29">
        <v>1</v>
      </c>
      <c r="I4547" s="68">
        <v>0.17</v>
      </c>
      <c r="K4547" t="s">
        <v>150</v>
      </c>
      <c r="L4547" t="s">
        <v>5701</v>
      </c>
      <c r="M4547" s="66" t="s">
        <v>6906</v>
      </c>
      <c r="O4547" t="str">
        <f t="shared" si="70"/>
        <v/>
      </c>
    </row>
    <row r="4548" spans="1:15" x14ac:dyDescent="0.25">
      <c r="A4548" t="s">
        <v>2886</v>
      </c>
      <c r="C4548" t="s">
        <v>35</v>
      </c>
      <c r="D4548" s="29">
        <v>64</v>
      </c>
      <c r="E4548" s="29" t="s">
        <v>108</v>
      </c>
      <c r="F4548" t="s">
        <v>105</v>
      </c>
      <c r="G4548" s="29">
        <v>1</v>
      </c>
      <c r="H4548" s="29">
        <v>1</v>
      </c>
      <c r="I4548" s="68">
        <v>0.32</v>
      </c>
      <c r="K4548" t="s">
        <v>150</v>
      </c>
      <c r="L4548" t="s">
        <v>5701</v>
      </c>
      <c r="M4548" s="66"/>
      <c r="O4548" t="str">
        <f t="shared" si="70"/>
        <v/>
      </c>
    </row>
    <row r="4549" spans="1:15" x14ac:dyDescent="0.25">
      <c r="A4549" t="s">
        <v>2886</v>
      </c>
      <c r="C4549" t="s">
        <v>46</v>
      </c>
      <c r="D4549" s="29">
        <v>34</v>
      </c>
      <c r="E4549" s="29" t="s">
        <v>111</v>
      </c>
      <c r="F4549" t="s">
        <v>105</v>
      </c>
      <c r="G4549" s="29">
        <v>1</v>
      </c>
      <c r="H4549" s="29">
        <v>1</v>
      </c>
      <c r="I4549" s="68">
        <v>0.17</v>
      </c>
      <c r="K4549" t="s">
        <v>150</v>
      </c>
      <c r="L4549" t="s">
        <v>5701</v>
      </c>
      <c r="M4549" s="66"/>
      <c r="O4549" t="str">
        <f t="shared" si="70"/>
        <v/>
      </c>
    </row>
    <row r="4550" spans="1:15" x14ac:dyDescent="0.25">
      <c r="A4550" t="s">
        <v>2892</v>
      </c>
      <c r="C4550" t="s">
        <v>77</v>
      </c>
      <c r="D4550" s="29">
        <v>34</v>
      </c>
      <c r="E4550" s="29" t="s">
        <v>104</v>
      </c>
      <c r="F4550" t="s">
        <v>105</v>
      </c>
      <c r="G4550" s="29">
        <v>1</v>
      </c>
      <c r="H4550" s="29">
        <v>1</v>
      </c>
      <c r="I4550" s="68">
        <v>0.17</v>
      </c>
      <c r="K4550" t="s">
        <v>150</v>
      </c>
      <c r="L4550" t="s">
        <v>5702</v>
      </c>
      <c r="M4550" s="66" t="s">
        <v>6906</v>
      </c>
      <c r="O4550" t="str">
        <f t="shared" si="70"/>
        <v/>
      </c>
    </row>
    <row r="4551" spans="1:15" x14ac:dyDescent="0.25">
      <c r="A4551" t="s">
        <v>2892</v>
      </c>
      <c r="C4551" t="s">
        <v>35</v>
      </c>
      <c r="D4551" s="29">
        <v>34</v>
      </c>
      <c r="E4551" s="29" t="s">
        <v>108</v>
      </c>
      <c r="F4551" t="s">
        <v>105</v>
      </c>
      <c r="G4551" s="29">
        <v>1</v>
      </c>
      <c r="H4551" s="29">
        <v>1</v>
      </c>
      <c r="I4551" s="68">
        <v>0.17</v>
      </c>
      <c r="K4551" t="s">
        <v>150</v>
      </c>
      <c r="L4551" t="s">
        <v>5702</v>
      </c>
      <c r="M4551" s="66"/>
      <c r="O4551" t="str">
        <f t="shared" si="70"/>
        <v/>
      </c>
    </row>
    <row r="4552" spans="1:15" x14ac:dyDescent="0.25">
      <c r="A4552" t="s">
        <v>2892</v>
      </c>
      <c r="C4552" t="s">
        <v>46</v>
      </c>
      <c r="D4552" s="29">
        <v>34</v>
      </c>
      <c r="E4552" s="29" t="s">
        <v>111</v>
      </c>
      <c r="F4552" t="s">
        <v>105</v>
      </c>
      <c r="G4552" s="29">
        <v>1</v>
      </c>
      <c r="H4552" s="29">
        <v>1</v>
      </c>
      <c r="I4552" s="68">
        <v>0.17</v>
      </c>
      <c r="K4552" t="s">
        <v>150</v>
      </c>
      <c r="L4552" t="s">
        <v>5702</v>
      </c>
      <c r="M4552" s="66"/>
      <c r="O4552" t="str">
        <f t="shared" si="70"/>
        <v/>
      </c>
    </row>
    <row r="4553" spans="1:15" x14ac:dyDescent="0.25">
      <c r="A4553" t="s">
        <v>2877</v>
      </c>
      <c r="C4553" t="s">
        <v>77</v>
      </c>
      <c r="D4553" s="29">
        <v>34</v>
      </c>
      <c r="E4553" s="29" t="s">
        <v>104</v>
      </c>
      <c r="F4553" t="s">
        <v>105</v>
      </c>
      <c r="G4553" s="29">
        <v>1</v>
      </c>
      <c r="H4553" s="29">
        <v>1</v>
      </c>
      <c r="I4553" s="68">
        <v>0.17</v>
      </c>
      <c r="K4553" t="s">
        <v>150</v>
      </c>
      <c r="L4553" t="s">
        <v>5703</v>
      </c>
      <c r="M4553" s="66" t="s">
        <v>6906</v>
      </c>
      <c r="O4553" t="str">
        <f t="shared" ref="O4553:O4616" si="71">TRIM(N4553)</f>
        <v/>
      </c>
    </row>
    <row r="4554" spans="1:15" x14ac:dyDescent="0.25">
      <c r="A4554" t="s">
        <v>3219</v>
      </c>
      <c r="B4554"/>
      <c r="C4554" t="s">
        <v>77</v>
      </c>
      <c r="D4554" s="29">
        <v>64</v>
      </c>
      <c r="E4554" s="29" t="s">
        <v>104</v>
      </c>
      <c r="F4554" t="s">
        <v>105</v>
      </c>
      <c r="G4554" s="29">
        <v>1</v>
      </c>
      <c r="H4554" s="29">
        <v>1</v>
      </c>
      <c r="I4554" s="68">
        <v>0.32</v>
      </c>
      <c r="K4554" t="s">
        <v>106</v>
      </c>
      <c r="L4554" t="s">
        <v>5704</v>
      </c>
      <c r="M4554" s="66" t="s">
        <v>6906</v>
      </c>
      <c r="O4554" t="str">
        <f t="shared" si="71"/>
        <v/>
      </c>
    </row>
    <row r="4555" spans="1:15" x14ac:dyDescent="0.25">
      <c r="A4555" t="s">
        <v>3219</v>
      </c>
      <c r="B4555"/>
      <c r="C4555" t="s">
        <v>35</v>
      </c>
      <c r="D4555" s="29">
        <v>64</v>
      </c>
      <c r="E4555" s="29" t="s">
        <v>108</v>
      </c>
      <c r="F4555" t="s">
        <v>105</v>
      </c>
      <c r="G4555" s="29">
        <v>1</v>
      </c>
      <c r="H4555" s="29">
        <v>1</v>
      </c>
      <c r="I4555" s="68">
        <v>0.32</v>
      </c>
      <c r="K4555" t="s">
        <v>106</v>
      </c>
      <c r="L4555" t="s">
        <v>5704</v>
      </c>
      <c r="M4555" s="66"/>
      <c r="O4555" t="str">
        <f t="shared" si="71"/>
        <v/>
      </c>
    </row>
    <row r="4556" spans="1:15" x14ac:dyDescent="0.25">
      <c r="A4556" t="s">
        <v>3219</v>
      </c>
      <c r="B4556"/>
      <c r="C4556" t="s">
        <v>35</v>
      </c>
      <c r="D4556" s="29">
        <v>96</v>
      </c>
      <c r="E4556" s="29" t="s">
        <v>108</v>
      </c>
      <c r="F4556" t="s">
        <v>105</v>
      </c>
      <c r="G4556" s="29">
        <v>1</v>
      </c>
      <c r="H4556" s="29">
        <v>1</v>
      </c>
      <c r="I4556" s="68">
        <v>0.48</v>
      </c>
      <c r="K4556" t="s">
        <v>106</v>
      </c>
      <c r="L4556" t="s">
        <v>5704</v>
      </c>
      <c r="M4556" s="66"/>
      <c r="O4556" t="str">
        <f t="shared" si="71"/>
        <v/>
      </c>
    </row>
    <row r="4557" spans="1:15" x14ac:dyDescent="0.25">
      <c r="A4557" t="s">
        <v>3219</v>
      </c>
      <c r="B4557"/>
      <c r="C4557" t="s">
        <v>47</v>
      </c>
      <c r="D4557" s="29">
        <v>64</v>
      </c>
      <c r="E4557" s="29" t="s">
        <v>109</v>
      </c>
      <c r="F4557" t="s">
        <v>105</v>
      </c>
      <c r="G4557" s="29">
        <v>2</v>
      </c>
      <c r="H4557" s="29">
        <v>3</v>
      </c>
      <c r="I4557" s="68">
        <v>1.92</v>
      </c>
      <c r="K4557" t="s">
        <v>106</v>
      </c>
      <c r="L4557" t="s">
        <v>5704</v>
      </c>
      <c r="M4557" s="66"/>
      <c r="O4557" t="str">
        <f t="shared" si="71"/>
        <v/>
      </c>
    </row>
    <row r="4558" spans="1:15" x14ac:dyDescent="0.25">
      <c r="A4558" t="s">
        <v>2875</v>
      </c>
      <c r="C4558" t="s">
        <v>77</v>
      </c>
      <c r="D4558" s="29">
        <v>34</v>
      </c>
      <c r="E4558" s="29" t="s">
        <v>104</v>
      </c>
      <c r="F4558" t="s">
        <v>105</v>
      </c>
      <c r="G4558" s="29">
        <v>1</v>
      </c>
      <c r="H4558" s="29">
        <v>1</v>
      </c>
      <c r="I4558" s="68">
        <v>0.17</v>
      </c>
      <c r="K4558" t="s">
        <v>150</v>
      </c>
      <c r="L4558" t="s">
        <v>5705</v>
      </c>
      <c r="M4558" s="66" t="s">
        <v>6906</v>
      </c>
      <c r="O4558" t="str">
        <f t="shared" si="71"/>
        <v/>
      </c>
    </row>
    <row r="4559" spans="1:15" x14ac:dyDescent="0.25">
      <c r="A4559" t="s">
        <v>2878</v>
      </c>
      <c r="C4559" t="s">
        <v>77</v>
      </c>
      <c r="D4559" s="29">
        <v>34</v>
      </c>
      <c r="E4559" s="29" t="s">
        <v>104</v>
      </c>
      <c r="F4559" t="s">
        <v>105</v>
      </c>
      <c r="G4559" s="29">
        <v>1</v>
      </c>
      <c r="H4559" s="29">
        <v>1</v>
      </c>
      <c r="I4559" s="68">
        <v>0.17</v>
      </c>
      <c r="K4559" t="s">
        <v>150</v>
      </c>
      <c r="L4559" t="s">
        <v>5706</v>
      </c>
      <c r="M4559" s="66" t="s">
        <v>6906</v>
      </c>
      <c r="O4559" t="str">
        <f t="shared" si="71"/>
        <v/>
      </c>
    </row>
    <row r="4560" spans="1:15" x14ac:dyDescent="0.25">
      <c r="A4560" t="s">
        <v>2878</v>
      </c>
      <c r="C4560" t="s">
        <v>35</v>
      </c>
      <c r="D4560" s="29">
        <v>34</v>
      </c>
      <c r="E4560" s="29" t="s">
        <v>108</v>
      </c>
      <c r="F4560" t="s">
        <v>105</v>
      </c>
      <c r="G4560" s="29">
        <v>1</v>
      </c>
      <c r="H4560" s="29">
        <v>1</v>
      </c>
      <c r="I4560" s="68">
        <v>0.17</v>
      </c>
      <c r="K4560" t="s">
        <v>150</v>
      </c>
      <c r="L4560" t="s">
        <v>5706</v>
      </c>
      <c r="M4560" s="66"/>
      <c r="O4560" t="str">
        <f t="shared" si="71"/>
        <v/>
      </c>
    </row>
    <row r="4561" spans="1:15" x14ac:dyDescent="0.25">
      <c r="A4561" t="s">
        <v>2183</v>
      </c>
      <c r="B4561"/>
      <c r="C4561" t="s">
        <v>77</v>
      </c>
      <c r="D4561" s="29">
        <v>6</v>
      </c>
      <c r="E4561" s="29" t="s">
        <v>114</v>
      </c>
      <c r="F4561" t="s">
        <v>113</v>
      </c>
      <c r="G4561" s="29">
        <v>1</v>
      </c>
      <c r="H4561" s="29">
        <v>1</v>
      </c>
      <c r="I4561" s="68">
        <v>6</v>
      </c>
      <c r="K4561" t="s">
        <v>106</v>
      </c>
      <c r="L4561" t="s">
        <v>4066</v>
      </c>
      <c r="M4561" s="66" t="s">
        <v>6920</v>
      </c>
      <c r="O4561" t="str">
        <f t="shared" si="71"/>
        <v/>
      </c>
    </row>
    <row r="4562" spans="1:15" x14ac:dyDescent="0.25">
      <c r="A4562" t="s">
        <v>2183</v>
      </c>
      <c r="B4562"/>
      <c r="C4562" t="s">
        <v>35</v>
      </c>
      <c r="D4562" s="29">
        <v>6</v>
      </c>
      <c r="E4562" s="29" t="s">
        <v>112</v>
      </c>
      <c r="F4562" t="s">
        <v>113</v>
      </c>
      <c r="G4562" s="29">
        <v>1</v>
      </c>
      <c r="H4562" s="29">
        <v>1</v>
      </c>
      <c r="I4562" s="68">
        <v>6</v>
      </c>
      <c r="K4562" t="s">
        <v>106</v>
      </c>
      <c r="L4562" t="s">
        <v>4066</v>
      </c>
      <c r="M4562" s="66"/>
      <c r="O4562" t="str">
        <f t="shared" si="71"/>
        <v/>
      </c>
    </row>
    <row r="4563" spans="1:15" x14ac:dyDescent="0.25">
      <c r="A4563" t="s">
        <v>2890</v>
      </c>
      <c r="C4563" t="s">
        <v>77</v>
      </c>
      <c r="D4563" s="29">
        <v>34</v>
      </c>
      <c r="E4563" s="29" t="s">
        <v>104</v>
      </c>
      <c r="F4563" t="s">
        <v>105</v>
      </c>
      <c r="G4563" s="29">
        <v>1</v>
      </c>
      <c r="H4563" s="29">
        <v>1</v>
      </c>
      <c r="I4563" s="68">
        <v>0.17</v>
      </c>
      <c r="K4563" t="s">
        <v>150</v>
      </c>
      <c r="L4563" t="s">
        <v>5707</v>
      </c>
      <c r="M4563" s="66" t="s">
        <v>6906</v>
      </c>
      <c r="O4563" t="str">
        <f t="shared" si="71"/>
        <v/>
      </c>
    </row>
    <row r="4564" spans="1:15" x14ac:dyDescent="0.25">
      <c r="A4564" t="s">
        <v>2890</v>
      </c>
      <c r="C4564" t="s">
        <v>35</v>
      </c>
      <c r="D4564" s="29">
        <v>34</v>
      </c>
      <c r="E4564" s="29" t="s">
        <v>108</v>
      </c>
      <c r="F4564" t="s">
        <v>105</v>
      </c>
      <c r="G4564" s="29">
        <v>1</v>
      </c>
      <c r="H4564" s="29">
        <v>1</v>
      </c>
      <c r="I4564" s="68">
        <v>0.17</v>
      </c>
      <c r="K4564" t="s">
        <v>150</v>
      </c>
      <c r="L4564" t="s">
        <v>5707</v>
      </c>
      <c r="M4564" s="66"/>
      <c r="O4564" t="str">
        <f t="shared" si="71"/>
        <v/>
      </c>
    </row>
    <row r="4565" spans="1:15" x14ac:dyDescent="0.25">
      <c r="A4565" t="s">
        <v>2887</v>
      </c>
      <c r="C4565" t="s">
        <v>77</v>
      </c>
      <c r="D4565" s="29">
        <v>34</v>
      </c>
      <c r="E4565" s="29" t="s">
        <v>104</v>
      </c>
      <c r="F4565" t="s">
        <v>105</v>
      </c>
      <c r="G4565" s="29">
        <v>1</v>
      </c>
      <c r="H4565" s="29">
        <v>1</v>
      </c>
      <c r="I4565" s="68">
        <v>0.17</v>
      </c>
      <c r="K4565" t="s">
        <v>150</v>
      </c>
      <c r="L4565" t="s">
        <v>5708</v>
      </c>
      <c r="M4565" s="66" t="s">
        <v>6906</v>
      </c>
      <c r="O4565" t="str">
        <f t="shared" si="71"/>
        <v/>
      </c>
    </row>
    <row r="4566" spans="1:15" x14ac:dyDescent="0.25">
      <c r="A4566" t="s">
        <v>2887</v>
      </c>
      <c r="C4566" t="s">
        <v>35</v>
      </c>
      <c r="D4566" s="29">
        <v>34</v>
      </c>
      <c r="E4566" s="29" t="s">
        <v>108</v>
      </c>
      <c r="F4566" t="s">
        <v>105</v>
      </c>
      <c r="G4566" s="29">
        <v>1</v>
      </c>
      <c r="H4566" s="29">
        <v>1</v>
      </c>
      <c r="I4566" s="68">
        <v>0.17</v>
      </c>
      <c r="K4566" t="s">
        <v>150</v>
      </c>
      <c r="L4566" t="s">
        <v>5708</v>
      </c>
      <c r="M4566" s="66"/>
      <c r="O4566" t="str">
        <f t="shared" si="71"/>
        <v/>
      </c>
    </row>
    <row r="4567" spans="1:15" x14ac:dyDescent="0.25">
      <c r="A4567" t="s">
        <v>2891</v>
      </c>
      <c r="C4567" t="s">
        <v>77</v>
      </c>
      <c r="D4567" s="29">
        <v>34</v>
      </c>
      <c r="E4567" s="29" t="s">
        <v>104</v>
      </c>
      <c r="F4567" t="s">
        <v>105</v>
      </c>
      <c r="G4567" s="29">
        <v>1</v>
      </c>
      <c r="H4567" s="29">
        <v>1</v>
      </c>
      <c r="I4567" s="68">
        <v>0.17</v>
      </c>
      <c r="K4567" t="s">
        <v>150</v>
      </c>
      <c r="L4567" t="s">
        <v>5709</v>
      </c>
      <c r="M4567" s="66" t="s">
        <v>6906</v>
      </c>
      <c r="O4567" t="str">
        <f t="shared" si="71"/>
        <v/>
      </c>
    </row>
    <row r="4568" spans="1:15" x14ac:dyDescent="0.25">
      <c r="A4568" t="s">
        <v>2891</v>
      </c>
      <c r="C4568" t="s">
        <v>35</v>
      </c>
      <c r="D4568" s="29">
        <v>34</v>
      </c>
      <c r="E4568" s="29" t="s">
        <v>108</v>
      </c>
      <c r="F4568" t="s">
        <v>105</v>
      </c>
      <c r="G4568" s="29">
        <v>1</v>
      </c>
      <c r="H4568" s="29">
        <v>1</v>
      </c>
      <c r="I4568" s="68">
        <v>0.17</v>
      </c>
      <c r="K4568" t="s">
        <v>150</v>
      </c>
      <c r="L4568" t="s">
        <v>5709</v>
      </c>
      <c r="M4568" s="66"/>
      <c r="O4568" t="str">
        <f t="shared" si="71"/>
        <v/>
      </c>
    </row>
    <row r="4569" spans="1:15" x14ac:dyDescent="0.25">
      <c r="A4569" t="s">
        <v>2891</v>
      </c>
      <c r="C4569" t="s">
        <v>46</v>
      </c>
      <c r="D4569" s="29">
        <v>34</v>
      </c>
      <c r="E4569" s="29" t="s">
        <v>111</v>
      </c>
      <c r="F4569" t="s">
        <v>105</v>
      </c>
      <c r="G4569" s="29">
        <v>1</v>
      </c>
      <c r="H4569" s="29">
        <v>1</v>
      </c>
      <c r="I4569" s="68">
        <v>0.17</v>
      </c>
      <c r="K4569" t="s">
        <v>150</v>
      </c>
      <c r="L4569" t="s">
        <v>5709</v>
      </c>
      <c r="M4569" s="66"/>
      <c r="O4569" t="str">
        <f t="shared" si="71"/>
        <v/>
      </c>
    </row>
    <row r="4570" spans="1:15" x14ac:dyDescent="0.25">
      <c r="A4570" t="s">
        <v>2884</v>
      </c>
      <c r="C4570" t="s">
        <v>77</v>
      </c>
      <c r="D4570" s="29">
        <v>34</v>
      </c>
      <c r="E4570" s="29" t="s">
        <v>104</v>
      </c>
      <c r="F4570" t="s">
        <v>105</v>
      </c>
      <c r="G4570" s="29">
        <v>1</v>
      </c>
      <c r="H4570" s="29">
        <v>1</v>
      </c>
      <c r="I4570" s="68">
        <v>0.17</v>
      </c>
      <c r="K4570" t="s">
        <v>150</v>
      </c>
      <c r="L4570" t="s">
        <v>5710</v>
      </c>
      <c r="M4570" s="66" t="s">
        <v>6906</v>
      </c>
      <c r="O4570" t="str">
        <f t="shared" si="71"/>
        <v/>
      </c>
    </row>
    <row r="4571" spans="1:15" x14ac:dyDescent="0.25">
      <c r="A4571" t="s">
        <v>2884</v>
      </c>
      <c r="C4571" t="s">
        <v>35</v>
      </c>
      <c r="D4571" s="29">
        <v>34</v>
      </c>
      <c r="E4571" s="29" t="s">
        <v>108</v>
      </c>
      <c r="F4571" t="s">
        <v>105</v>
      </c>
      <c r="G4571" s="29">
        <v>1</v>
      </c>
      <c r="H4571" s="29">
        <v>1</v>
      </c>
      <c r="I4571" s="68">
        <v>0.17</v>
      </c>
      <c r="K4571" t="s">
        <v>150</v>
      </c>
      <c r="L4571" t="s">
        <v>5710</v>
      </c>
      <c r="M4571" s="66"/>
      <c r="O4571" t="str">
        <f t="shared" si="71"/>
        <v/>
      </c>
    </row>
    <row r="4572" spans="1:15" x14ac:dyDescent="0.25">
      <c r="A4572" t="s">
        <v>3062</v>
      </c>
      <c r="B4572"/>
      <c r="C4572" t="s">
        <v>77</v>
      </c>
      <c r="D4572" s="29">
        <v>1</v>
      </c>
      <c r="E4572" s="29" t="s">
        <v>114</v>
      </c>
      <c r="F4572" t="s">
        <v>113</v>
      </c>
      <c r="G4572" s="29">
        <v>1</v>
      </c>
      <c r="H4572" s="29">
        <v>1</v>
      </c>
      <c r="I4572" s="68">
        <v>1</v>
      </c>
      <c r="K4572" t="s">
        <v>106</v>
      </c>
      <c r="L4572" t="s">
        <v>4208</v>
      </c>
      <c r="M4572" s="66" t="s">
        <v>6920</v>
      </c>
      <c r="O4572" t="str">
        <f t="shared" si="71"/>
        <v/>
      </c>
    </row>
    <row r="4573" spans="1:15" x14ac:dyDescent="0.25">
      <c r="A4573" t="s">
        <v>3062</v>
      </c>
      <c r="B4573"/>
      <c r="C4573" t="s">
        <v>35</v>
      </c>
      <c r="D4573" s="29">
        <v>2</v>
      </c>
      <c r="E4573" s="29" t="s">
        <v>112</v>
      </c>
      <c r="F4573" t="s">
        <v>113</v>
      </c>
      <c r="G4573" s="29">
        <v>1</v>
      </c>
      <c r="H4573" s="29">
        <v>1</v>
      </c>
      <c r="I4573" s="68">
        <v>2</v>
      </c>
      <c r="K4573" t="s">
        <v>106</v>
      </c>
      <c r="L4573" t="s">
        <v>4208</v>
      </c>
      <c r="M4573" s="66"/>
      <c r="O4573" t="str">
        <f t="shared" si="71"/>
        <v/>
      </c>
    </row>
    <row r="4574" spans="1:15" x14ac:dyDescent="0.25">
      <c r="A4574" t="s">
        <v>2880</v>
      </c>
      <c r="C4574" t="s">
        <v>77</v>
      </c>
      <c r="D4574" s="29">
        <v>34</v>
      </c>
      <c r="E4574" s="29" t="s">
        <v>104</v>
      </c>
      <c r="F4574" t="s">
        <v>105</v>
      </c>
      <c r="G4574" s="29">
        <v>1</v>
      </c>
      <c r="H4574" s="29">
        <v>1</v>
      </c>
      <c r="I4574" s="68">
        <v>0.17</v>
      </c>
      <c r="K4574" t="s">
        <v>150</v>
      </c>
      <c r="L4574" t="s">
        <v>5711</v>
      </c>
      <c r="M4574" s="66" t="s">
        <v>6906</v>
      </c>
      <c r="O4574" t="str">
        <f t="shared" si="71"/>
        <v/>
      </c>
    </row>
    <row r="4575" spans="1:15" x14ac:dyDescent="0.25">
      <c r="A4575" t="s">
        <v>2880</v>
      </c>
      <c r="C4575" t="s">
        <v>35</v>
      </c>
      <c r="D4575" s="29">
        <v>64</v>
      </c>
      <c r="E4575" s="29" t="s">
        <v>108</v>
      </c>
      <c r="F4575" t="s">
        <v>105</v>
      </c>
      <c r="G4575" s="29">
        <v>1</v>
      </c>
      <c r="H4575" s="29">
        <v>1</v>
      </c>
      <c r="I4575" s="68">
        <v>0.32</v>
      </c>
      <c r="K4575" t="s">
        <v>150</v>
      </c>
      <c r="L4575" t="s">
        <v>5711</v>
      </c>
      <c r="M4575" s="66"/>
      <c r="O4575" t="str">
        <f t="shared" si="71"/>
        <v/>
      </c>
    </row>
    <row r="4576" spans="1:15" x14ac:dyDescent="0.25">
      <c r="A4576" t="s">
        <v>2881</v>
      </c>
      <c r="C4576" t="s">
        <v>77</v>
      </c>
      <c r="D4576" s="29">
        <v>34</v>
      </c>
      <c r="E4576" s="29" t="s">
        <v>104</v>
      </c>
      <c r="F4576" t="s">
        <v>105</v>
      </c>
      <c r="G4576" s="29">
        <v>1</v>
      </c>
      <c r="H4576" s="29">
        <v>1</v>
      </c>
      <c r="I4576" s="68">
        <v>0.17</v>
      </c>
      <c r="K4576" t="s">
        <v>150</v>
      </c>
      <c r="L4576" t="s">
        <v>5712</v>
      </c>
      <c r="M4576" s="66" t="s">
        <v>6906</v>
      </c>
      <c r="O4576" t="str">
        <f t="shared" si="71"/>
        <v/>
      </c>
    </row>
    <row r="4577" spans="1:15" x14ac:dyDescent="0.25">
      <c r="A4577" t="s">
        <v>2881</v>
      </c>
      <c r="C4577" t="s">
        <v>35</v>
      </c>
      <c r="D4577" s="29">
        <v>34</v>
      </c>
      <c r="E4577" s="29" t="s">
        <v>108</v>
      </c>
      <c r="F4577" t="s">
        <v>105</v>
      </c>
      <c r="G4577" s="29">
        <v>1</v>
      </c>
      <c r="H4577" s="29">
        <v>1</v>
      </c>
      <c r="I4577" s="68">
        <v>0.17</v>
      </c>
      <c r="K4577" t="s">
        <v>150</v>
      </c>
      <c r="L4577" t="s">
        <v>5712</v>
      </c>
      <c r="M4577" s="66"/>
      <c r="O4577" t="str">
        <f t="shared" si="71"/>
        <v/>
      </c>
    </row>
    <row r="4578" spans="1:15" x14ac:dyDescent="0.25">
      <c r="A4578" t="s">
        <v>2881</v>
      </c>
      <c r="C4578" t="s">
        <v>47</v>
      </c>
      <c r="D4578" s="29">
        <v>34</v>
      </c>
      <c r="E4578" s="29" t="s">
        <v>109</v>
      </c>
      <c r="F4578" t="s">
        <v>105</v>
      </c>
      <c r="G4578" s="29">
        <v>1</v>
      </c>
      <c r="H4578" s="29">
        <v>1</v>
      </c>
      <c r="I4578" s="68">
        <v>0.17</v>
      </c>
      <c r="K4578" t="s">
        <v>150</v>
      </c>
      <c r="L4578" t="s">
        <v>5712</v>
      </c>
      <c r="M4578" s="66"/>
      <c r="O4578" t="str">
        <f t="shared" si="71"/>
        <v/>
      </c>
    </row>
    <row r="4579" spans="1:15" x14ac:dyDescent="0.25">
      <c r="A4579" t="s">
        <v>2883</v>
      </c>
      <c r="C4579" t="s">
        <v>77</v>
      </c>
      <c r="D4579" s="29">
        <v>34</v>
      </c>
      <c r="E4579" s="29" t="s">
        <v>104</v>
      </c>
      <c r="F4579" t="s">
        <v>105</v>
      </c>
      <c r="G4579" s="29">
        <v>1</v>
      </c>
      <c r="H4579" s="29">
        <v>1</v>
      </c>
      <c r="I4579" s="68">
        <v>0.17</v>
      </c>
      <c r="K4579" t="s">
        <v>150</v>
      </c>
      <c r="L4579" t="s">
        <v>5713</v>
      </c>
      <c r="M4579" s="66" t="s">
        <v>6906</v>
      </c>
      <c r="O4579" t="str">
        <f t="shared" si="71"/>
        <v/>
      </c>
    </row>
    <row r="4580" spans="1:15" x14ac:dyDescent="0.25">
      <c r="A4580" t="s">
        <v>2883</v>
      </c>
      <c r="C4580" t="s">
        <v>35</v>
      </c>
      <c r="D4580" s="29">
        <v>34</v>
      </c>
      <c r="E4580" s="29" t="s">
        <v>108</v>
      </c>
      <c r="F4580" t="s">
        <v>105</v>
      </c>
      <c r="G4580" s="29">
        <v>1</v>
      </c>
      <c r="H4580" s="29">
        <v>1</v>
      </c>
      <c r="I4580" s="68">
        <v>0.17</v>
      </c>
      <c r="K4580" t="s">
        <v>150</v>
      </c>
      <c r="L4580" t="s">
        <v>5713</v>
      </c>
      <c r="M4580" s="66"/>
      <c r="O4580" t="str">
        <f t="shared" si="71"/>
        <v/>
      </c>
    </row>
    <row r="4581" spans="1:15" x14ac:dyDescent="0.25">
      <c r="A4581" t="s">
        <v>2883</v>
      </c>
      <c r="C4581" t="s">
        <v>46</v>
      </c>
      <c r="D4581" s="29">
        <v>34</v>
      </c>
      <c r="E4581" s="29" t="s">
        <v>111</v>
      </c>
      <c r="F4581" t="s">
        <v>105</v>
      </c>
      <c r="G4581" s="29">
        <v>1</v>
      </c>
      <c r="H4581" s="29">
        <v>1</v>
      </c>
      <c r="I4581" s="68">
        <v>0.17</v>
      </c>
      <c r="K4581" t="s">
        <v>150</v>
      </c>
      <c r="L4581" t="s">
        <v>5713</v>
      </c>
      <c r="M4581" s="66"/>
      <c r="O4581" t="str">
        <f t="shared" si="71"/>
        <v/>
      </c>
    </row>
    <row r="4582" spans="1:15" x14ac:dyDescent="0.25">
      <c r="A4582" t="s">
        <v>2882</v>
      </c>
      <c r="C4582" t="s">
        <v>77</v>
      </c>
      <c r="D4582" s="29">
        <v>34</v>
      </c>
      <c r="E4582" s="29" t="s">
        <v>104</v>
      </c>
      <c r="F4582" t="s">
        <v>105</v>
      </c>
      <c r="G4582" s="29">
        <v>1</v>
      </c>
      <c r="H4582" s="29">
        <v>1</v>
      </c>
      <c r="I4582" s="68">
        <v>0.17</v>
      </c>
      <c r="K4582" t="s">
        <v>150</v>
      </c>
      <c r="L4582" t="s">
        <v>5714</v>
      </c>
      <c r="M4582" s="66" t="s">
        <v>6906</v>
      </c>
      <c r="O4582" t="str">
        <f t="shared" si="71"/>
        <v/>
      </c>
    </row>
    <row r="4583" spans="1:15" x14ac:dyDescent="0.25">
      <c r="A4583" t="s">
        <v>2200</v>
      </c>
      <c r="B4583"/>
      <c r="C4583" t="s">
        <v>77</v>
      </c>
      <c r="D4583" s="29">
        <v>4</v>
      </c>
      <c r="E4583" s="29" t="s">
        <v>114</v>
      </c>
      <c r="F4583" t="s">
        <v>113</v>
      </c>
      <c r="G4583" s="29">
        <v>1</v>
      </c>
      <c r="H4583" s="29">
        <v>2</v>
      </c>
      <c r="I4583" s="68">
        <v>8</v>
      </c>
      <c r="K4583" t="s">
        <v>106</v>
      </c>
      <c r="L4583" t="s">
        <v>5715</v>
      </c>
      <c r="M4583" s="66" t="s">
        <v>6906</v>
      </c>
      <c r="O4583" t="str">
        <f t="shared" si="71"/>
        <v/>
      </c>
    </row>
    <row r="4584" spans="1:15" x14ac:dyDescent="0.25">
      <c r="A4584" t="s">
        <v>2200</v>
      </c>
      <c r="B4584"/>
      <c r="C4584" t="s">
        <v>35</v>
      </c>
      <c r="D4584" s="29">
        <v>4</v>
      </c>
      <c r="E4584" s="29" t="s">
        <v>112</v>
      </c>
      <c r="F4584" t="s">
        <v>113</v>
      </c>
      <c r="G4584" s="29">
        <v>1</v>
      </c>
      <c r="H4584" s="29">
        <v>1</v>
      </c>
      <c r="I4584" s="68">
        <v>4</v>
      </c>
      <c r="K4584" t="s">
        <v>106</v>
      </c>
      <c r="L4584" t="s">
        <v>5715</v>
      </c>
      <c r="M4584" s="66"/>
      <c r="O4584" t="str">
        <f t="shared" si="71"/>
        <v/>
      </c>
    </row>
    <row r="4585" spans="1:15" x14ac:dyDescent="0.25">
      <c r="A4585" t="s">
        <v>2200</v>
      </c>
      <c r="B4585"/>
      <c r="C4585" t="s">
        <v>47</v>
      </c>
      <c r="D4585" s="29">
        <v>64</v>
      </c>
      <c r="E4585" s="29" t="s">
        <v>109</v>
      </c>
      <c r="F4585" t="s">
        <v>105</v>
      </c>
      <c r="G4585" s="29">
        <v>4</v>
      </c>
      <c r="H4585" s="29">
        <v>5</v>
      </c>
      <c r="I4585" s="68">
        <v>6.4</v>
      </c>
      <c r="K4585" t="s">
        <v>106</v>
      </c>
      <c r="L4585" t="s">
        <v>5715</v>
      </c>
      <c r="M4585" s="66"/>
      <c r="O4585" t="str">
        <f t="shared" si="71"/>
        <v/>
      </c>
    </row>
    <row r="4586" spans="1:15" x14ac:dyDescent="0.25">
      <c r="A4586" t="s">
        <v>1045</v>
      </c>
      <c r="B4586"/>
      <c r="C4586" t="s">
        <v>35</v>
      </c>
      <c r="D4586" s="29">
        <v>64</v>
      </c>
      <c r="E4586" s="29" t="s">
        <v>108</v>
      </c>
      <c r="F4586" t="s">
        <v>105</v>
      </c>
      <c r="G4586" s="29">
        <v>1</v>
      </c>
      <c r="H4586" s="29">
        <v>1</v>
      </c>
      <c r="I4586" s="68">
        <v>0.32</v>
      </c>
      <c r="K4586" t="s">
        <v>106</v>
      </c>
      <c r="L4586" t="s">
        <v>3895</v>
      </c>
      <c r="M4586" s="66"/>
      <c r="O4586" t="str">
        <f t="shared" si="71"/>
        <v/>
      </c>
    </row>
    <row r="4587" spans="1:15" x14ac:dyDescent="0.25">
      <c r="A4587" t="s">
        <v>1045</v>
      </c>
      <c r="B4587"/>
      <c r="C4587" t="s">
        <v>77</v>
      </c>
      <c r="D4587" s="29">
        <v>34</v>
      </c>
      <c r="E4587" s="29" t="s">
        <v>104</v>
      </c>
      <c r="F4587" t="s">
        <v>105</v>
      </c>
      <c r="G4587" s="29">
        <v>1</v>
      </c>
      <c r="H4587" s="29">
        <v>1</v>
      </c>
      <c r="I4587" s="68">
        <v>0.17</v>
      </c>
      <c r="K4587" t="s">
        <v>106</v>
      </c>
      <c r="L4587" t="s">
        <v>3895</v>
      </c>
      <c r="M4587" s="66" t="s">
        <v>6920</v>
      </c>
      <c r="O4587" t="str">
        <f t="shared" si="71"/>
        <v/>
      </c>
    </row>
    <row r="4588" spans="1:15" x14ac:dyDescent="0.25">
      <c r="A4588" t="s">
        <v>2874</v>
      </c>
      <c r="C4588" t="s">
        <v>77</v>
      </c>
      <c r="D4588" s="29">
        <v>34</v>
      </c>
      <c r="E4588" s="29" t="s">
        <v>104</v>
      </c>
      <c r="F4588" t="s">
        <v>105</v>
      </c>
      <c r="G4588" s="29">
        <v>1</v>
      </c>
      <c r="H4588" s="29">
        <v>1</v>
      </c>
      <c r="I4588" s="68">
        <v>0.17</v>
      </c>
      <c r="K4588" t="s">
        <v>150</v>
      </c>
      <c r="L4588" t="s">
        <v>5716</v>
      </c>
      <c r="M4588" s="66" t="s">
        <v>6906</v>
      </c>
      <c r="O4588" t="str">
        <f t="shared" si="71"/>
        <v/>
      </c>
    </row>
    <row r="4589" spans="1:15" x14ac:dyDescent="0.25">
      <c r="A4589" t="s">
        <v>1970</v>
      </c>
      <c r="C4589" t="s">
        <v>77</v>
      </c>
      <c r="D4589" s="29">
        <v>34</v>
      </c>
      <c r="E4589" s="29" t="s">
        <v>104</v>
      </c>
      <c r="F4589" t="s">
        <v>105</v>
      </c>
      <c r="G4589" s="29">
        <v>1</v>
      </c>
      <c r="H4589" s="29">
        <v>1</v>
      </c>
      <c r="I4589" s="68">
        <v>0.17</v>
      </c>
      <c r="K4589" t="s">
        <v>150</v>
      </c>
      <c r="L4589" t="s">
        <v>5717</v>
      </c>
      <c r="M4589" s="66" t="s">
        <v>6906</v>
      </c>
      <c r="O4589" t="str">
        <f t="shared" si="71"/>
        <v/>
      </c>
    </row>
    <row r="4590" spans="1:15" x14ac:dyDescent="0.25">
      <c r="A4590" t="s">
        <v>1970</v>
      </c>
      <c r="C4590" t="s">
        <v>35</v>
      </c>
      <c r="D4590" s="29">
        <v>34</v>
      </c>
      <c r="E4590" s="29" t="s">
        <v>108</v>
      </c>
      <c r="F4590" t="s">
        <v>105</v>
      </c>
      <c r="G4590" s="29">
        <v>1</v>
      </c>
      <c r="H4590" s="29">
        <v>1</v>
      </c>
      <c r="I4590" s="68">
        <v>0.17</v>
      </c>
      <c r="K4590" t="s">
        <v>150</v>
      </c>
      <c r="L4590" t="s">
        <v>5717</v>
      </c>
      <c r="M4590" s="66"/>
      <c r="O4590" t="str">
        <f t="shared" si="71"/>
        <v/>
      </c>
    </row>
    <row r="4591" spans="1:15" x14ac:dyDescent="0.25">
      <c r="A4591" t="s">
        <v>2187</v>
      </c>
      <c r="B4591"/>
      <c r="C4591" t="s">
        <v>77</v>
      </c>
      <c r="D4591" s="29">
        <v>2</v>
      </c>
      <c r="E4591" s="29" t="s">
        <v>114</v>
      </c>
      <c r="F4591" t="s">
        <v>113</v>
      </c>
      <c r="G4591" s="29">
        <v>1</v>
      </c>
      <c r="H4591" s="29">
        <v>1</v>
      </c>
      <c r="I4591" s="68">
        <v>2</v>
      </c>
      <c r="K4591" t="s">
        <v>106</v>
      </c>
      <c r="L4591" t="s">
        <v>4231</v>
      </c>
      <c r="M4591" s="66" t="s">
        <v>6920</v>
      </c>
      <c r="O4591" t="str">
        <f t="shared" si="71"/>
        <v/>
      </c>
    </row>
    <row r="4592" spans="1:15" x14ac:dyDescent="0.25">
      <c r="A4592" t="s">
        <v>2873</v>
      </c>
      <c r="C4592" t="s">
        <v>77</v>
      </c>
      <c r="D4592" s="29">
        <v>34</v>
      </c>
      <c r="E4592" s="29" t="s">
        <v>104</v>
      </c>
      <c r="F4592" t="s">
        <v>105</v>
      </c>
      <c r="G4592" s="29">
        <v>1</v>
      </c>
      <c r="H4592" s="29">
        <v>1</v>
      </c>
      <c r="I4592" s="68">
        <v>0.17</v>
      </c>
      <c r="K4592" t="s">
        <v>150</v>
      </c>
      <c r="L4592" t="s">
        <v>5718</v>
      </c>
      <c r="M4592" s="66" t="s">
        <v>6906</v>
      </c>
      <c r="O4592" t="str">
        <f t="shared" si="71"/>
        <v/>
      </c>
    </row>
    <row r="4593" spans="1:15" x14ac:dyDescent="0.25">
      <c r="A4593" t="s">
        <v>2873</v>
      </c>
      <c r="C4593" t="s">
        <v>35</v>
      </c>
      <c r="D4593" s="29">
        <v>34</v>
      </c>
      <c r="E4593" s="29" t="s">
        <v>108</v>
      </c>
      <c r="F4593" t="s">
        <v>105</v>
      </c>
      <c r="G4593" s="29">
        <v>1</v>
      </c>
      <c r="H4593" s="29">
        <v>1</v>
      </c>
      <c r="I4593" s="68">
        <v>0.17</v>
      </c>
      <c r="K4593" t="s">
        <v>150</v>
      </c>
      <c r="L4593" t="s">
        <v>5718</v>
      </c>
      <c r="M4593" s="66"/>
      <c r="O4593" t="str">
        <f t="shared" si="71"/>
        <v/>
      </c>
    </row>
    <row r="4594" spans="1:15" x14ac:dyDescent="0.25">
      <c r="A4594" t="s">
        <v>2873</v>
      </c>
      <c r="C4594" t="s">
        <v>46</v>
      </c>
      <c r="D4594" s="29">
        <v>34</v>
      </c>
      <c r="E4594" s="29" t="s">
        <v>111</v>
      </c>
      <c r="F4594" t="s">
        <v>105</v>
      </c>
      <c r="G4594" s="29">
        <v>1</v>
      </c>
      <c r="H4594" s="29">
        <v>1</v>
      </c>
      <c r="I4594" s="68">
        <v>0.17</v>
      </c>
      <c r="K4594" t="s">
        <v>150</v>
      </c>
      <c r="L4594" t="s">
        <v>5718</v>
      </c>
      <c r="M4594" s="66"/>
      <c r="O4594" t="str">
        <f t="shared" si="71"/>
        <v/>
      </c>
    </row>
    <row r="4595" spans="1:15" x14ac:dyDescent="0.25">
      <c r="A4595" t="s">
        <v>1971</v>
      </c>
      <c r="C4595" t="s">
        <v>77</v>
      </c>
      <c r="D4595" s="29">
        <v>34</v>
      </c>
      <c r="E4595" s="29" t="s">
        <v>104</v>
      </c>
      <c r="F4595" t="s">
        <v>105</v>
      </c>
      <c r="G4595" s="29">
        <v>1</v>
      </c>
      <c r="H4595" s="29">
        <v>1</v>
      </c>
      <c r="I4595" s="68">
        <v>0.17</v>
      </c>
      <c r="K4595" t="s">
        <v>150</v>
      </c>
      <c r="L4595" t="s">
        <v>5719</v>
      </c>
      <c r="M4595" s="66" t="s">
        <v>6906</v>
      </c>
      <c r="O4595" t="str">
        <f t="shared" si="71"/>
        <v/>
      </c>
    </row>
    <row r="4596" spans="1:15" x14ac:dyDescent="0.25">
      <c r="A4596" t="s">
        <v>681</v>
      </c>
      <c r="B4596"/>
      <c r="C4596" t="s">
        <v>35</v>
      </c>
      <c r="D4596" s="29">
        <v>96</v>
      </c>
      <c r="E4596" s="29" t="s">
        <v>108</v>
      </c>
      <c r="F4596" t="s">
        <v>105</v>
      </c>
      <c r="G4596" s="29">
        <v>3</v>
      </c>
      <c r="H4596" s="29">
        <v>1</v>
      </c>
      <c r="I4596" s="68">
        <v>1.44</v>
      </c>
      <c r="K4596" t="s">
        <v>106</v>
      </c>
      <c r="L4596" t="s">
        <v>5720</v>
      </c>
      <c r="M4596" s="66"/>
      <c r="O4596" t="str">
        <f t="shared" si="71"/>
        <v/>
      </c>
    </row>
    <row r="4597" spans="1:15" x14ac:dyDescent="0.25">
      <c r="A4597" t="s">
        <v>681</v>
      </c>
      <c r="B4597"/>
      <c r="C4597" t="s">
        <v>46</v>
      </c>
      <c r="D4597" s="29">
        <v>96</v>
      </c>
      <c r="E4597" s="29" t="s">
        <v>111</v>
      </c>
      <c r="F4597" t="s">
        <v>105</v>
      </c>
      <c r="G4597" s="29">
        <v>2</v>
      </c>
      <c r="H4597" s="29">
        <v>1</v>
      </c>
      <c r="I4597" s="68">
        <v>0.96</v>
      </c>
      <c r="K4597" t="s">
        <v>106</v>
      </c>
      <c r="L4597" t="s">
        <v>5720</v>
      </c>
      <c r="M4597" s="66"/>
      <c r="O4597" t="str">
        <f t="shared" si="71"/>
        <v/>
      </c>
    </row>
    <row r="4598" spans="1:15" x14ac:dyDescent="0.25">
      <c r="A4598" t="s">
        <v>681</v>
      </c>
      <c r="B4598"/>
      <c r="C4598" t="s">
        <v>77</v>
      </c>
      <c r="D4598" s="29">
        <v>96</v>
      </c>
      <c r="E4598" s="29" t="s">
        <v>104</v>
      </c>
      <c r="F4598" t="s">
        <v>105</v>
      </c>
      <c r="G4598" s="29">
        <v>4</v>
      </c>
      <c r="H4598" s="29">
        <v>2</v>
      </c>
      <c r="I4598" s="68">
        <v>3.84</v>
      </c>
      <c r="K4598" t="s">
        <v>106</v>
      </c>
      <c r="L4598" t="s">
        <v>5720</v>
      </c>
      <c r="M4598" s="66" t="s">
        <v>6906</v>
      </c>
      <c r="O4598" t="str">
        <f t="shared" si="71"/>
        <v/>
      </c>
    </row>
    <row r="4599" spans="1:15" x14ac:dyDescent="0.25">
      <c r="A4599" t="s">
        <v>3063</v>
      </c>
      <c r="B4599"/>
      <c r="C4599" t="s">
        <v>77</v>
      </c>
      <c r="D4599" s="29">
        <v>1</v>
      </c>
      <c r="E4599" s="29" t="s">
        <v>114</v>
      </c>
      <c r="F4599" t="s">
        <v>113</v>
      </c>
      <c r="G4599" s="29">
        <v>1</v>
      </c>
      <c r="H4599" s="29">
        <v>1</v>
      </c>
      <c r="I4599" s="68">
        <v>1</v>
      </c>
      <c r="K4599" t="s">
        <v>106</v>
      </c>
      <c r="L4599" t="s">
        <v>4202</v>
      </c>
      <c r="M4599" s="66" t="s">
        <v>6920</v>
      </c>
      <c r="O4599" t="str">
        <f t="shared" si="71"/>
        <v/>
      </c>
    </row>
    <row r="4600" spans="1:15" x14ac:dyDescent="0.25">
      <c r="A4600" t="s">
        <v>3063</v>
      </c>
      <c r="B4600"/>
      <c r="C4600" t="s">
        <v>35</v>
      </c>
      <c r="D4600" s="29">
        <v>4</v>
      </c>
      <c r="E4600" s="29" t="s">
        <v>112</v>
      </c>
      <c r="F4600" t="s">
        <v>113</v>
      </c>
      <c r="G4600" s="29">
        <v>1</v>
      </c>
      <c r="H4600" s="29">
        <v>1</v>
      </c>
      <c r="I4600" s="68">
        <v>4</v>
      </c>
      <c r="K4600" t="s">
        <v>106</v>
      </c>
      <c r="L4600" t="s">
        <v>4202</v>
      </c>
      <c r="M4600" s="66"/>
      <c r="O4600" t="str">
        <f t="shared" si="71"/>
        <v/>
      </c>
    </row>
    <row r="4601" spans="1:15" x14ac:dyDescent="0.25">
      <c r="A4601" t="s">
        <v>589</v>
      </c>
      <c r="B4601"/>
      <c r="C4601" t="s">
        <v>47</v>
      </c>
      <c r="D4601" s="29">
        <v>64</v>
      </c>
      <c r="E4601" s="29" t="s">
        <v>109</v>
      </c>
      <c r="F4601" t="s">
        <v>105</v>
      </c>
      <c r="G4601" s="29">
        <v>1</v>
      </c>
      <c r="H4601" s="29">
        <v>1</v>
      </c>
      <c r="I4601" s="68">
        <v>0.32</v>
      </c>
      <c r="K4601" t="s">
        <v>106</v>
      </c>
      <c r="L4601" t="s">
        <v>5721</v>
      </c>
      <c r="M4601" s="66"/>
      <c r="O4601" t="str">
        <f t="shared" si="71"/>
        <v/>
      </c>
    </row>
    <row r="4602" spans="1:15" x14ac:dyDescent="0.25">
      <c r="A4602" t="s">
        <v>589</v>
      </c>
      <c r="B4602"/>
      <c r="C4602" t="s">
        <v>35</v>
      </c>
      <c r="D4602" s="29">
        <v>1</v>
      </c>
      <c r="E4602" s="29" t="s">
        <v>112</v>
      </c>
      <c r="F4602" t="s">
        <v>113</v>
      </c>
      <c r="G4602" s="29">
        <v>1</v>
      </c>
      <c r="H4602" s="29">
        <v>1</v>
      </c>
      <c r="I4602" s="68">
        <v>1</v>
      </c>
      <c r="K4602" t="s">
        <v>106</v>
      </c>
      <c r="L4602" t="s">
        <v>5721</v>
      </c>
      <c r="M4602" s="66"/>
      <c r="O4602" t="str">
        <f t="shared" si="71"/>
        <v/>
      </c>
    </row>
    <row r="4603" spans="1:15" x14ac:dyDescent="0.25">
      <c r="A4603" t="s">
        <v>589</v>
      </c>
      <c r="B4603"/>
      <c r="C4603" t="s">
        <v>77</v>
      </c>
      <c r="D4603" s="29">
        <v>2</v>
      </c>
      <c r="E4603" s="29" t="s">
        <v>114</v>
      </c>
      <c r="F4603" t="s">
        <v>113</v>
      </c>
      <c r="G4603" s="29">
        <v>1</v>
      </c>
      <c r="H4603" s="29">
        <v>2</v>
      </c>
      <c r="I4603" s="68">
        <v>4</v>
      </c>
      <c r="K4603" t="s">
        <v>106</v>
      </c>
      <c r="L4603" t="s">
        <v>5721</v>
      </c>
      <c r="M4603" s="66" t="s">
        <v>6906</v>
      </c>
      <c r="O4603" t="str">
        <f t="shared" si="71"/>
        <v/>
      </c>
    </row>
    <row r="4604" spans="1:15" x14ac:dyDescent="0.25">
      <c r="A4604" t="s">
        <v>2871</v>
      </c>
      <c r="C4604" t="s">
        <v>77</v>
      </c>
      <c r="D4604" s="29">
        <v>34</v>
      </c>
      <c r="E4604" s="29" t="s">
        <v>104</v>
      </c>
      <c r="F4604" t="s">
        <v>105</v>
      </c>
      <c r="G4604" s="29">
        <v>1</v>
      </c>
      <c r="H4604" s="29">
        <v>1</v>
      </c>
      <c r="I4604" s="68">
        <v>0.17</v>
      </c>
      <c r="K4604" t="s">
        <v>150</v>
      </c>
      <c r="L4604" t="s">
        <v>5722</v>
      </c>
      <c r="M4604" s="66" t="s">
        <v>6906</v>
      </c>
      <c r="O4604" t="str">
        <f t="shared" si="71"/>
        <v/>
      </c>
    </row>
    <row r="4605" spans="1:15" x14ac:dyDescent="0.25">
      <c r="A4605" t="s">
        <v>2871</v>
      </c>
      <c r="C4605" t="s">
        <v>35</v>
      </c>
      <c r="D4605" s="29">
        <v>34</v>
      </c>
      <c r="E4605" s="29" t="s">
        <v>108</v>
      </c>
      <c r="F4605" t="s">
        <v>105</v>
      </c>
      <c r="G4605" s="29">
        <v>1</v>
      </c>
      <c r="H4605" s="29">
        <v>1</v>
      </c>
      <c r="I4605" s="68">
        <v>0.17</v>
      </c>
      <c r="K4605" t="s">
        <v>150</v>
      </c>
      <c r="L4605" t="s">
        <v>5722</v>
      </c>
      <c r="M4605" s="66"/>
      <c r="O4605" t="str">
        <f t="shared" si="71"/>
        <v/>
      </c>
    </row>
    <row r="4606" spans="1:15" x14ac:dyDescent="0.25">
      <c r="A4606" t="s">
        <v>2870</v>
      </c>
      <c r="C4606" t="s">
        <v>77</v>
      </c>
      <c r="D4606" s="29">
        <v>34</v>
      </c>
      <c r="E4606" s="29" t="s">
        <v>104</v>
      </c>
      <c r="F4606" t="s">
        <v>105</v>
      </c>
      <c r="G4606" s="29">
        <v>1</v>
      </c>
      <c r="H4606" s="29">
        <v>1</v>
      </c>
      <c r="I4606" s="68">
        <v>0.17</v>
      </c>
      <c r="K4606" t="s">
        <v>150</v>
      </c>
      <c r="L4606" t="s">
        <v>5723</v>
      </c>
      <c r="M4606" s="66" t="s">
        <v>6906</v>
      </c>
      <c r="O4606" t="str">
        <f t="shared" si="71"/>
        <v/>
      </c>
    </row>
    <row r="4607" spans="1:15" x14ac:dyDescent="0.25">
      <c r="A4607" t="s">
        <v>2870</v>
      </c>
      <c r="C4607" t="s">
        <v>35</v>
      </c>
      <c r="D4607" s="29">
        <v>34</v>
      </c>
      <c r="E4607" s="29" t="s">
        <v>108</v>
      </c>
      <c r="F4607" t="s">
        <v>105</v>
      </c>
      <c r="G4607" s="29">
        <v>1</v>
      </c>
      <c r="H4607" s="29">
        <v>1</v>
      </c>
      <c r="I4607" s="68">
        <v>0.17</v>
      </c>
      <c r="K4607" t="s">
        <v>150</v>
      </c>
      <c r="L4607" t="s">
        <v>5723</v>
      </c>
      <c r="M4607" s="66"/>
      <c r="O4607" t="str">
        <f t="shared" si="71"/>
        <v/>
      </c>
    </row>
    <row r="4608" spans="1:15" x14ac:dyDescent="0.25">
      <c r="A4608" t="s">
        <v>1699</v>
      </c>
      <c r="B4608"/>
      <c r="C4608" t="s">
        <v>35</v>
      </c>
      <c r="D4608" s="29">
        <v>3</v>
      </c>
      <c r="E4608" s="29" t="s">
        <v>112</v>
      </c>
      <c r="F4608" t="s">
        <v>113</v>
      </c>
      <c r="G4608" s="29">
        <v>1</v>
      </c>
      <c r="H4608" s="29">
        <v>2</v>
      </c>
      <c r="I4608" s="68">
        <v>6</v>
      </c>
      <c r="K4608" t="s">
        <v>106</v>
      </c>
      <c r="L4608" t="s">
        <v>5724</v>
      </c>
      <c r="M4608" s="66"/>
      <c r="O4608" t="str">
        <f t="shared" si="71"/>
        <v/>
      </c>
    </row>
    <row r="4609" spans="1:15" x14ac:dyDescent="0.25">
      <c r="A4609" t="s">
        <v>1699</v>
      </c>
      <c r="B4609"/>
      <c r="C4609" t="s">
        <v>47</v>
      </c>
      <c r="D4609" s="29">
        <v>64</v>
      </c>
      <c r="E4609" s="29" t="s">
        <v>109</v>
      </c>
      <c r="F4609" t="s">
        <v>105</v>
      </c>
      <c r="G4609" s="29">
        <v>2</v>
      </c>
      <c r="H4609" s="29">
        <v>1</v>
      </c>
      <c r="I4609" s="68">
        <v>0.64</v>
      </c>
      <c r="K4609" t="s">
        <v>106</v>
      </c>
      <c r="L4609" t="s">
        <v>5724</v>
      </c>
      <c r="M4609" s="66"/>
      <c r="O4609" t="str">
        <f t="shared" si="71"/>
        <v/>
      </c>
    </row>
    <row r="4610" spans="1:15" x14ac:dyDescent="0.25">
      <c r="A4610" t="s">
        <v>1699</v>
      </c>
      <c r="B4610"/>
      <c r="C4610" t="s">
        <v>77</v>
      </c>
      <c r="D4610" s="29">
        <v>3</v>
      </c>
      <c r="E4610" s="29" t="s">
        <v>114</v>
      </c>
      <c r="F4610" t="s">
        <v>113</v>
      </c>
      <c r="G4610" s="29">
        <v>1</v>
      </c>
      <c r="H4610" s="29">
        <v>3</v>
      </c>
      <c r="I4610" s="68">
        <v>9</v>
      </c>
      <c r="K4610" t="s">
        <v>106</v>
      </c>
      <c r="L4610" t="s">
        <v>5724</v>
      </c>
      <c r="M4610" s="66" t="s">
        <v>6906</v>
      </c>
      <c r="O4610" t="str">
        <f t="shared" si="71"/>
        <v/>
      </c>
    </row>
    <row r="4611" spans="1:15" x14ac:dyDescent="0.25">
      <c r="A4611" t="s">
        <v>2869</v>
      </c>
      <c r="C4611" t="s">
        <v>77</v>
      </c>
      <c r="D4611" s="29">
        <v>34</v>
      </c>
      <c r="E4611" s="29" t="s">
        <v>104</v>
      </c>
      <c r="F4611" t="s">
        <v>105</v>
      </c>
      <c r="G4611" s="29">
        <v>1</v>
      </c>
      <c r="H4611" s="29">
        <v>1</v>
      </c>
      <c r="I4611" s="68">
        <v>0.17</v>
      </c>
      <c r="K4611" t="s">
        <v>150</v>
      </c>
      <c r="L4611" t="s">
        <v>5725</v>
      </c>
      <c r="M4611" s="66" t="s">
        <v>6906</v>
      </c>
      <c r="O4611" t="str">
        <f t="shared" si="71"/>
        <v/>
      </c>
    </row>
    <row r="4612" spans="1:15" x14ac:dyDescent="0.25">
      <c r="A4612" t="s">
        <v>2869</v>
      </c>
      <c r="C4612" t="s">
        <v>35</v>
      </c>
      <c r="D4612" s="29">
        <v>34</v>
      </c>
      <c r="E4612" s="29" t="s">
        <v>108</v>
      </c>
      <c r="F4612" t="s">
        <v>105</v>
      </c>
      <c r="G4612" s="29">
        <v>1</v>
      </c>
      <c r="H4612" s="29">
        <v>1</v>
      </c>
      <c r="I4612" s="68">
        <v>0.17</v>
      </c>
      <c r="K4612" t="s">
        <v>150</v>
      </c>
      <c r="L4612" t="s">
        <v>5725</v>
      </c>
      <c r="M4612" s="66"/>
      <c r="O4612" t="str">
        <f t="shared" si="71"/>
        <v/>
      </c>
    </row>
    <row r="4613" spans="1:15" x14ac:dyDescent="0.25">
      <c r="A4613" t="s">
        <v>2869</v>
      </c>
      <c r="C4613" t="s">
        <v>46</v>
      </c>
      <c r="D4613" s="29">
        <v>34</v>
      </c>
      <c r="E4613" s="29" t="s">
        <v>111</v>
      </c>
      <c r="F4613" t="s">
        <v>105</v>
      </c>
      <c r="G4613" s="29">
        <v>1</v>
      </c>
      <c r="H4613" s="29">
        <v>1</v>
      </c>
      <c r="I4613" s="68">
        <v>0.17</v>
      </c>
      <c r="K4613" t="s">
        <v>150</v>
      </c>
      <c r="L4613" t="s">
        <v>5725</v>
      </c>
      <c r="M4613" s="66"/>
      <c r="O4613" t="str">
        <f t="shared" si="71"/>
        <v/>
      </c>
    </row>
    <row r="4614" spans="1:15" x14ac:dyDescent="0.25">
      <c r="A4614" t="s">
        <v>2885</v>
      </c>
      <c r="C4614" t="s">
        <v>77</v>
      </c>
      <c r="D4614" s="29">
        <v>34</v>
      </c>
      <c r="E4614" s="29" t="s">
        <v>104</v>
      </c>
      <c r="F4614" t="s">
        <v>105</v>
      </c>
      <c r="G4614" s="29">
        <v>1</v>
      </c>
      <c r="H4614" s="29">
        <v>1</v>
      </c>
      <c r="I4614" s="68">
        <v>0.17</v>
      </c>
      <c r="K4614" t="s">
        <v>150</v>
      </c>
      <c r="L4614" t="s">
        <v>5726</v>
      </c>
      <c r="M4614" s="66" t="s">
        <v>6906</v>
      </c>
      <c r="O4614" t="str">
        <f t="shared" si="71"/>
        <v/>
      </c>
    </row>
    <row r="4615" spans="1:15" x14ac:dyDescent="0.25">
      <c r="A4615" t="s">
        <v>2885</v>
      </c>
      <c r="C4615" t="s">
        <v>35</v>
      </c>
      <c r="D4615" s="29">
        <v>34</v>
      </c>
      <c r="E4615" s="29" t="s">
        <v>108</v>
      </c>
      <c r="F4615" t="s">
        <v>105</v>
      </c>
      <c r="G4615" s="29">
        <v>1</v>
      </c>
      <c r="H4615" s="29">
        <v>1</v>
      </c>
      <c r="I4615" s="68">
        <v>0.17</v>
      </c>
      <c r="K4615" t="s">
        <v>150</v>
      </c>
      <c r="L4615" t="s">
        <v>5726</v>
      </c>
      <c r="M4615" s="66"/>
      <c r="O4615" t="str">
        <f t="shared" si="71"/>
        <v/>
      </c>
    </row>
    <row r="4616" spans="1:15" x14ac:dyDescent="0.25">
      <c r="A4616" t="s">
        <v>1046</v>
      </c>
      <c r="B4616"/>
      <c r="C4616" t="s">
        <v>35</v>
      </c>
      <c r="D4616" s="29">
        <v>64</v>
      </c>
      <c r="E4616" s="29" t="s">
        <v>108</v>
      </c>
      <c r="F4616" t="s">
        <v>105</v>
      </c>
      <c r="G4616" s="29">
        <v>1</v>
      </c>
      <c r="H4616" s="29">
        <v>1</v>
      </c>
      <c r="I4616" s="68">
        <v>0.32</v>
      </c>
      <c r="K4616" t="s">
        <v>106</v>
      </c>
      <c r="L4616" t="s">
        <v>3887</v>
      </c>
      <c r="M4616" s="66"/>
      <c r="O4616" t="str">
        <f t="shared" si="71"/>
        <v/>
      </c>
    </row>
    <row r="4617" spans="1:15" x14ac:dyDescent="0.25">
      <c r="A4617" t="s">
        <v>1046</v>
      </c>
      <c r="B4617"/>
      <c r="C4617" t="s">
        <v>77</v>
      </c>
      <c r="D4617" s="29">
        <v>96</v>
      </c>
      <c r="E4617" s="29" t="s">
        <v>104</v>
      </c>
      <c r="F4617" t="s">
        <v>105</v>
      </c>
      <c r="G4617" s="29">
        <v>1</v>
      </c>
      <c r="H4617" s="29">
        <v>1</v>
      </c>
      <c r="I4617" s="68">
        <v>0.48</v>
      </c>
      <c r="K4617" t="s">
        <v>106</v>
      </c>
      <c r="L4617" t="s">
        <v>3887</v>
      </c>
      <c r="M4617" s="66" t="s">
        <v>6920</v>
      </c>
      <c r="O4617" t="str">
        <f t="shared" ref="O4617:O4680" si="72">TRIM(N4617)</f>
        <v/>
      </c>
    </row>
    <row r="4618" spans="1:15" x14ac:dyDescent="0.25">
      <c r="A4618" t="s">
        <v>1707</v>
      </c>
      <c r="B4618"/>
      <c r="C4618" t="s">
        <v>35</v>
      </c>
      <c r="D4618" s="29">
        <v>4</v>
      </c>
      <c r="E4618" s="29" t="s">
        <v>112</v>
      </c>
      <c r="F4618" t="s">
        <v>113</v>
      </c>
      <c r="G4618" s="29">
        <v>1</v>
      </c>
      <c r="H4618" s="29">
        <v>1</v>
      </c>
      <c r="I4618" s="68">
        <v>4</v>
      </c>
      <c r="K4618" t="s">
        <v>106</v>
      </c>
      <c r="L4618" t="s">
        <v>4204</v>
      </c>
      <c r="M4618" s="66"/>
      <c r="O4618" t="str">
        <f t="shared" si="72"/>
        <v/>
      </c>
    </row>
    <row r="4619" spans="1:15" x14ac:dyDescent="0.25">
      <c r="A4619" t="s">
        <v>1707</v>
      </c>
      <c r="B4619"/>
      <c r="C4619" t="s">
        <v>77</v>
      </c>
      <c r="D4619" s="29">
        <v>4</v>
      </c>
      <c r="E4619" s="29" t="s">
        <v>114</v>
      </c>
      <c r="F4619" t="s">
        <v>113</v>
      </c>
      <c r="G4619" s="29">
        <v>1</v>
      </c>
      <c r="H4619" s="29">
        <v>1</v>
      </c>
      <c r="I4619" s="68">
        <v>4</v>
      </c>
      <c r="K4619" t="s">
        <v>106</v>
      </c>
      <c r="L4619" t="s">
        <v>4204</v>
      </c>
      <c r="M4619" s="66" t="s">
        <v>6920</v>
      </c>
      <c r="O4619" t="str">
        <f t="shared" si="72"/>
        <v/>
      </c>
    </row>
    <row r="4620" spans="1:15" x14ac:dyDescent="0.25">
      <c r="A4620" t="s">
        <v>2861</v>
      </c>
      <c r="C4620" t="s">
        <v>77</v>
      </c>
      <c r="D4620" s="29">
        <v>34</v>
      </c>
      <c r="E4620" s="29" t="s">
        <v>104</v>
      </c>
      <c r="F4620" t="s">
        <v>105</v>
      </c>
      <c r="G4620" s="29">
        <v>1</v>
      </c>
      <c r="H4620" s="29">
        <v>1</v>
      </c>
      <c r="I4620" s="68">
        <v>0.17</v>
      </c>
      <c r="K4620" t="s">
        <v>150</v>
      </c>
      <c r="L4620" t="s">
        <v>5727</v>
      </c>
      <c r="M4620" s="66" t="s">
        <v>6906</v>
      </c>
      <c r="O4620" t="str">
        <f t="shared" si="72"/>
        <v/>
      </c>
    </row>
    <row r="4621" spans="1:15" x14ac:dyDescent="0.25">
      <c r="A4621" t="s">
        <v>2861</v>
      </c>
      <c r="C4621" t="s">
        <v>35</v>
      </c>
      <c r="D4621" s="29">
        <v>64</v>
      </c>
      <c r="E4621" s="29" t="s">
        <v>108</v>
      </c>
      <c r="F4621" t="s">
        <v>105</v>
      </c>
      <c r="G4621" s="29">
        <v>1</v>
      </c>
      <c r="H4621" s="29">
        <v>1</v>
      </c>
      <c r="I4621" s="68">
        <v>0.32</v>
      </c>
      <c r="K4621" t="s">
        <v>150</v>
      </c>
      <c r="L4621" t="s">
        <v>5727</v>
      </c>
      <c r="M4621" s="66"/>
      <c r="O4621" t="str">
        <f t="shared" si="72"/>
        <v/>
      </c>
    </row>
    <row r="4622" spans="1:15" x14ac:dyDescent="0.25">
      <c r="A4622" t="s">
        <v>2861</v>
      </c>
      <c r="C4622" t="s">
        <v>46</v>
      </c>
      <c r="D4622" s="29">
        <v>34</v>
      </c>
      <c r="E4622" s="29" t="s">
        <v>111</v>
      </c>
      <c r="F4622" t="s">
        <v>105</v>
      </c>
      <c r="G4622" s="29">
        <v>1</v>
      </c>
      <c r="H4622" s="29">
        <v>1</v>
      </c>
      <c r="I4622" s="68">
        <v>0.17</v>
      </c>
      <c r="K4622" t="s">
        <v>150</v>
      </c>
      <c r="L4622" t="s">
        <v>5727</v>
      </c>
      <c r="M4622" s="66"/>
      <c r="O4622" t="str">
        <f t="shared" si="72"/>
        <v/>
      </c>
    </row>
    <row r="4623" spans="1:15" x14ac:dyDescent="0.25">
      <c r="A4623" t="s">
        <v>2862</v>
      </c>
      <c r="C4623" t="s">
        <v>77</v>
      </c>
      <c r="D4623" s="29">
        <v>34</v>
      </c>
      <c r="E4623" s="29" t="s">
        <v>104</v>
      </c>
      <c r="F4623" t="s">
        <v>105</v>
      </c>
      <c r="G4623" s="29">
        <v>1</v>
      </c>
      <c r="H4623" s="29">
        <v>1</v>
      </c>
      <c r="I4623" s="68">
        <v>0.17</v>
      </c>
      <c r="K4623" t="s">
        <v>150</v>
      </c>
      <c r="L4623" t="s">
        <v>5728</v>
      </c>
      <c r="M4623" s="66" t="s">
        <v>6906</v>
      </c>
      <c r="O4623" t="str">
        <f t="shared" si="72"/>
        <v/>
      </c>
    </row>
    <row r="4624" spans="1:15" x14ac:dyDescent="0.25">
      <c r="A4624" t="s">
        <v>2862</v>
      </c>
      <c r="C4624" t="s">
        <v>35</v>
      </c>
      <c r="D4624" s="29">
        <v>34</v>
      </c>
      <c r="E4624" s="29" t="s">
        <v>108</v>
      </c>
      <c r="F4624" t="s">
        <v>105</v>
      </c>
      <c r="G4624" s="29">
        <v>1</v>
      </c>
      <c r="H4624" s="29">
        <v>1</v>
      </c>
      <c r="I4624" s="68">
        <v>0.17</v>
      </c>
      <c r="K4624" t="s">
        <v>150</v>
      </c>
      <c r="L4624" t="s">
        <v>5728</v>
      </c>
      <c r="M4624" s="66"/>
      <c r="O4624" t="str">
        <f t="shared" si="72"/>
        <v/>
      </c>
    </row>
    <row r="4625" spans="1:15" x14ac:dyDescent="0.25">
      <c r="A4625" t="s">
        <v>2862</v>
      </c>
      <c r="C4625" t="s">
        <v>46</v>
      </c>
      <c r="D4625" s="29">
        <v>34</v>
      </c>
      <c r="E4625" s="29" t="s">
        <v>111</v>
      </c>
      <c r="F4625" t="s">
        <v>105</v>
      </c>
      <c r="G4625" s="29">
        <v>1</v>
      </c>
      <c r="H4625" s="29">
        <v>1</v>
      </c>
      <c r="I4625" s="68">
        <v>0.17</v>
      </c>
      <c r="K4625" t="s">
        <v>150</v>
      </c>
      <c r="L4625" t="s">
        <v>5728</v>
      </c>
      <c r="M4625" s="66"/>
      <c r="O4625" t="str">
        <f t="shared" si="72"/>
        <v/>
      </c>
    </row>
    <row r="4626" spans="1:15" x14ac:dyDescent="0.25">
      <c r="A4626" t="s">
        <v>2865</v>
      </c>
      <c r="C4626" t="s">
        <v>77</v>
      </c>
      <c r="D4626" s="29">
        <v>34</v>
      </c>
      <c r="E4626" s="29" t="s">
        <v>104</v>
      </c>
      <c r="F4626" t="s">
        <v>105</v>
      </c>
      <c r="G4626" s="29">
        <v>1</v>
      </c>
      <c r="H4626" s="29">
        <v>1</v>
      </c>
      <c r="I4626" s="68">
        <v>0.17</v>
      </c>
      <c r="K4626" t="s">
        <v>150</v>
      </c>
      <c r="L4626" t="s">
        <v>5729</v>
      </c>
      <c r="M4626" s="66" t="s">
        <v>6906</v>
      </c>
      <c r="O4626" t="str">
        <f t="shared" si="72"/>
        <v/>
      </c>
    </row>
    <row r="4627" spans="1:15" x14ac:dyDescent="0.25">
      <c r="A4627" t="s">
        <v>2865</v>
      </c>
      <c r="C4627" t="s">
        <v>35</v>
      </c>
      <c r="D4627" s="29">
        <v>34</v>
      </c>
      <c r="E4627" s="29" t="s">
        <v>108</v>
      </c>
      <c r="F4627" t="s">
        <v>105</v>
      </c>
      <c r="G4627" s="29">
        <v>1</v>
      </c>
      <c r="H4627" s="29">
        <v>1</v>
      </c>
      <c r="I4627" s="68">
        <v>0.17</v>
      </c>
      <c r="K4627" t="s">
        <v>150</v>
      </c>
      <c r="L4627" t="s">
        <v>5729</v>
      </c>
      <c r="M4627" s="66"/>
      <c r="O4627" t="str">
        <f t="shared" si="72"/>
        <v/>
      </c>
    </row>
    <row r="4628" spans="1:15" x14ac:dyDescent="0.25">
      <c r="A4628" t="s">
        <v>2865</v>
      </c>
      <c r="C4628" t="s">
        <v>46</v>
      </c>
      <c r="D4628" s="29">
        <v>34</v>
      </c>
      <c r="E4628" s="29" t="s">
        <v>111</v>
      </c>
      <c r="F4628" t="s">
        <v>105</v>
      </c>
      <c r="G4628" s="29">
        <v>1</v>
      </c>
      <c r="H4628" s="29">
        <v>1</v>
      </c>
      <c r="I4628" s="68">
        <v>0.17</v>
      </c>
      <c r="K4628" t="s">
        <v>150</v>
      </c>
      <c r="L4628" t="s">
        <v>5729</v>
      </c>
      <c r="M4628" s="66"/>
      <c r="O4628" t="str">
        <f t="shared" si="72"/>
        <v/>
      </c>
    </row>
    <row r="4629" spans="1:15" x14ac:dyDescent="0.25">
      <c r="A4629" t="s">
        <v>3064</v>
      </c>
      <c r="B4629"/>
      <c r="C4629" t="s">
        <v>77</v>
      </c>
      <c r="D4629" s="29">
        <v>2</v>
      </c>
      <c r="E4629" s="29" t="s">
        <v>114</v>
      </c>
      <c r="F4629" t="s">
        <v>113</v>
      </c>
      <c r="G4629" s="29">
        <v>1</v>
      </c>
      <c r="H4629" s="29">
        <v>1</v>
      </c>
      <c r="I4629" s="68">
        <v>2</v>
      </c>
      <c r="K4629" t="s">
        <v>106</v>
      </c>
      <c r="L4629" t="s">
        <v>4160</v>
      </c>
      <c r="M4629" s="66" t="s">
        <v>6920</v>
      </c>
      <c r="O4629" t="str">
        <f t="shared" si="72"/>
        <v/>
      </c>
    </row>
    <row r="4630" spans="1:15" x14ac:dyDescent="0.25">
      <c r="A4630" t="s">
        <v>3064</v>
      </c>
      <c r="B4630"/>
      <c r="C4630" t="s">
        <v>35</v>
      </c>
      <c r="D4630" s="29">
        <v>1</v>
      </c>
      <c r="E4630" s="29" t="s">
        <v>112</v>
      </c>
      <c r="F4630" t="s">
        <v>113</v>
      </c>
      <c r="G4630" s="29">
        <v>1</v>
      </c>
      <c r="H4630" s="29">
        <v>1</v>
      </c>
      <c r="I4630" s="68">
        <v>1</v>
      </c>
      <c r="K4630" t="s">
        <v>106</v>
      </c>
      <c r="L4630" t="s">
        <v>4160</v>
      </c>
      <c r="M4630" s="66"/>
      <c r="O4630" t="str">
        <f t="shared" si="72"/>
        <v/>
      </c>
    </row>
    <row r="4631" spans="1:15" x14ac:dyDescent="0.25">
      <c r="A4631" t="s">
        <v>2850</v>
      </c>
      <c r="C4631" t="s">
        <v>77</v>
      </c>
      <c r="D4631" s="29">
        <v>34</v>
      </c>
      <c r="E4631" s="29" t="s">
        <v>104</v>
      </c>
      <c r="F4631" t="s">
        <v>105</v>
      </c>
      <c r="G4631" s="29">
        <v>1</v>
      </c>
      <c r="H4631" s="29">
        <v>1</v>
      </c>
      <c r="I4631" s="68">
        <v>0.17</v>
      </c>
      <c r="K4631" t="s">
        <v>150</v>
      </c>
      <c r="L4631" t="s">
        <v>5730</v>
      </c>
      <c r="M4631" s="66" t="s">
        <v>6906</v>
      </c>
      <c r="O4631" t="str">
        <f t="shared" si="72"/>
        <v/>
      </c>
    </row>
    <row r="4632" spans="1:15" x14ac:dyDescent="0.25">
      <c r="A4632" t="s">
        <v>2850</v>
      </c>
      <c r="C4632" t="s">
        <v>35</v>
      </c>
      <c r="D4632" s="29">
        <v>64</v>
      </c>
      <c r="E4632" s="29" t="s">
        <v>108</v>
      </c>
      <c r="F4632" t="s">
        <v>105</v>
      </c>
      <c r="G4632" s="29">
        <v>1</v>
      </c>
      <c r="H4632" s="29">
        <v>1</v>
      </c>
      <c r="I4632" s="68">
        <v>0.32</v>
      </c>
      <c r="K4632" t="s">
        <v>150</v>
      </c>
      <c r="L4632" t="s">
        <v>5730</v>
      </c>
      <c r="M4632" s="66"/>
      <c r="O4632" t="str">
        <f t="shared" si="72"/>
        <v/>
      </c>
    </row>
    <row r="4633" spans="1:15" x14ac:dyDescent="0.25">
      <c r="A4633" t="s">
        <v>2850</v>
      </c>
      <c r="C4633" t="s">
        <v>46</v>
      </c>
      <c r="D4633" s="29">
        <v>34</v>
      </c>
      <c r="E4633" s="29" t="s">
        <v>111</v>
      </c>
      <c r="F4633" t="s">
        <v>105</v>
      </c>
      <c r="G4633" s="29">
        <v>1</v>
      </c>
      <c r="H4633" s="29">
        <v>1</v>
      </c>
      <c r="I4633" s="68">
        <v>0.17</v>
      </c>
      <c r="K4633" t="s">
        <v>150</v>
      </c>
      <c r="L4633" t="s">
        <v>5730</v>
      </c>
      <c r="M4633" s="66"/>
      <c r="O4633" t="str">
        <f t="shared" si="72"/>
        <v/>
      </c>
    </row>
    <row r="4634" spans="1:15" x14ac:dyDescent="0.25">
      <c r="A4634" t="s">
        <v>2868</v>
      </c>
      <c r="C4634" t="s">
        <v>77</v>
      </c>
      <c r="D4634" s="29">
        <v>34</v>
      </c>
      <c r="E4634" s="29" t="s">
        <v>104</v>
      </c>
      <c r="F4634" t="s">
        <v>105</v>
      </c>
      <c r="G4634" s="29">
        <v>1</v>
      </c>
      <c r="H4634" s="29">
        <v>1</v>
      </c>
      <c r="I4634" s="68">
        <v>0.17</v>
      </c>
      <c r="K4634" t="s">
        <v>150</v>
      </c>
      <c r="L4634" t="s">
        <v>5731</v>
      </c>
      <c r="M4634" s="66" t="s">
        <v>6906</v>
      </c>
      <c r="O4634" t="str">
        <f t="shared" si="72"/>
        <v/>
      </c>
    </row>
    <row r="4635" spans="1:15" x14ac:dyDescent="0.25">
      <c r="A4635" t="s">
        <v>2868</v>
      </c>
      <c r="C4635" t="s">
        <v>35</v>
      </c>
      <c r="D4635" s="29">
        <v>34</v>
      </c>
      <c r="E4635" s="29" t="s">
        <v>108</v>
      </c>
      <c r="F4635" t="s">
        <v>105</v>
      </c>
      <c r="G4635" s="29">
        <v>1</v>
      </c>
      <c r="H4635" s="29">
        <v>1</v>
      </c>
      <c r="I4635" s="68">
        <v>0.17</v>
      </c>
      <c r="K4635" t="s">
        <v>150</v>
      </c>
      <c r="L4635" t="s">
        <v>5731</v>
      </c>
      <c r="M4635" s="66"/>
      <c r="O4635" t="str">
        <f t="shared" si="72"/>
        <v/>
      </c>
    </row>
    <row r="4636" spans="1:15" x14ac:dyDescent="0.25">
      <c r="A4636" t="s">
        <v>2848</v>
      </c>
      <c r="C4636" t="s">
        <v>77</v>
      </c>
      <c r="D4636" s="29">
        <v>34</v>
      </c>
      <c r="E4636" s="29" t="s">
        <v>104</v>
      </c>
      <c r="F4636" t="s">
        <v>105</v>
      </c>
      <c r="G4636" s="29">
        <v>1</v>
      </c>
      <c r="H4636" s="29">
        <v>1</v>
      </c>
      <c r="I4636" s="68">
        <v>0.17</v>
      </c>
      <c r="K4636" t="s">
        <v>150</v>
      </c>
      <c r="L4636" t="s">
        <v>5732</v>
      </c>
      <c r="M4636" s="66" t="s">
        <v>6906</v>
      </c>
      <c r="O4636" t="str">
        <f t="shared" si="72"/>
        <v/>
      </c>
    </row>
    <row r="4637" spans="1:15" x14ac:dyDescent="0.25">
      <c r="A4637" t="s">
        <v>2848</v>
      </c>
      <c r="C4637" t="s">
        <v>35</v>
      </c>
      <c r="D4637" s="29">
        <v>34</v>
      </c>
      <c r="E4637" s="29" t="s">
        <v>108</v>
      </c>
      <c r="F4637" t="s">
        <v>105</v>
      </c>
      <c r="G4637" s="29">
        <v>1</v>
      </c>
      <c r="H4637" s="29">
        <v>1</v>
      </c>
      <c r="I4637" s="68">
        <v>0.17</v>
      </c>
      <c r="K4637" t="s">
        <v>150</v>
      </c>
      <c r="L4637" t="s">
        <v>5732</v>
      </c>
      <c r="M4637" s="66"/>
      <c r="O4637" t="str">
        <f t="shared" si="72"/>
        <v/>
      </c>
    </row>
    <row r="4638" spans="1:15" x14ac:dyDescent="0.25">
      <c r="A4638" t="s">
        <v>2848</v>
      </c>
      <c r="C4638" t="s">
        <v>46</v>
      </c>
      <c r="D4638" s="29">
        <v>34</v>
      </c>
      <c r="E4638" s="29" t="s">
        <v>111</v>
      </c>
      <c r="F4638" t="s">
        <v>105</v>
      </c>
      <c r="G4638" s="29">
        <v>1</v>
      </c>
      <c r="H4638" s="29">
        <v>1</v>
      </c>
      <c r="I4638" s="68">
        <v>0.17</v>
      </c>
      <c r="K4638" t="s">
        <v>150</v>
      </c>
      <c r="L4638" t="s">
        <v>5732</v>
      </c>
      <c r="M4638" s="66"/>
      <c r="O4638" t="str">
        <f t="shared" si="72"/>
        <v/>
      </c>
    </row>
    <row r="4639" spans="1:15" x14ac:dyDescent="0.25">
      <c r="A4639" t="s">
        <v>2889</v>
      </c>
      <c r="C4639" t="s">
        <v>77</v>
      </c>
      <c r="D4639" s="29">
        <v>34</v>
      </c>
      <c r="E4639" s="29" t="s">
        <v>104</v>
      </c>
      <c r="F4639" t="s">
        <v>105</v>
      </c>
      <c r="G4639" s="29">
        <v>1</v>
      </c>
      <c r="H4639" s="29">
        <v>1</v>
      </c>
      <c r="I4639" s="68">
        <v>0.17</v>
      </c>
      <c r="K4639" t="s">
        <v>150</v>
      </c>
      <c r="L4639" t="s">
        <v>5733</v>
      </c>
      <c r="M4639" s="66" t="s">
        <v>6906</v>
      </c>
      <c r="O4639" t="str">
        <f t="shared" si="72"/>
        <v/>
      </c>
    </row>
    <row r="4640" spans="1:15" x14ac:dyDescent="0.25">
      <c r="A4640" t="s">
        <v>2889</v>
      </c>
      <c r="C4640" t="s">
        <v>35</v>
      </c>
      <c r="D4640" s="29">
        <v>34</v>
      </c>
      <c r="E4640" s="29" t="s">
        <v>108</v>
      </c>
      <c r="F4640" t="s">
        <v>105</v>
      </c>
      <c r="G4640" s="29">
        <v>1</v>
      </c>
      <c r="H4640" s="29">
        <v>1</v>
      </c>
      <c r="I4640" s="68">
        <v>0.17</v>
      </c>
      <c r="K4640" t="s">
        <v>150</v>
      </c>
      <c r="L4640" t="s">
        <v>5733</v>
      </c>
      <c r="M4640" s="66"/>
      <c r="O4640" t="str">
        <f t="shared" si="72"/>
        <v/>
      </c>
    </row>
    <row r="4641" spans="1:15" x14ac:dyDescent="0.25">
      <c r="A4641" t="s">
        <v>2012</v>
      </c>
      <c r="B4641"/>
      <c r="C4641" t="s">
        <v>77</v>
      </c>
      <c r="D4641" s="29">
        <v>2</v>
      </c>
      <c r="E4641" s="29" t="s">
        <v>114</v>
      </c>
      <c r="F4641" t="s">
        <v>113</v>
      </c>
      <c r="G4641" s="29">
        <v>1</v>
      </c>
      <c r="H4641" s="29">
        <v>1</v>
      </c>
      <c r="I4641" s="68">
        <v>2</v>
      </c>
      <c r="K4641" t="s">
        <v>106</v>
      </c>
      <c r="L4641" t="s">
        <v>5734</v>
      </c>
      <c r="M4641" s="66" t="s">
        <v>6906</v>
      </c>
      <c r="O4641" t="str">
        <f t="shared" si="72"/>
        <v/>
      </c>
    </row>
    <row r="4642" spans="1:15" x14ac:dyDescent="0.25">
      <c r="A4642" t="s">
        <v>2012</v>
      </c>
      <c r="B4642"/>
      <c r="C4642" t="s">
        <v>35</v>
      </c>
      <c r="D4642" s="29">
        <v>1</v>
      </c>
      <c r="E4642" s="29" t="s">
        <v>112</v>
      </c>
      <c r="F4642" t="s">
        <v>113</v>
      </c>
      <c r="G4642" s="29">
        <v>1</v>
      </c>
      <c r="H4642" s="29">
        <v>2</v>
      </c>
      <c r="I4642" s="68">
        <v>2</v>
      </c>
      <c r="K4642" t="s">
        <v>106</v>
      </c>
      <c r="L4642" t="s">
        <v>5734</v>
      </c>
      <c r="M4642" s="66"/>
      <c r="O4642" t="str">
        <f t="shared" si="72"/>
        <v/>
      </c>
    </row>
    <row r="4643" spans="1:15" x14ac:dyDescent="0.25">
      <c r="A4643" t="s">
        <v>2012</v>
      </c>
      <c r="B4643"/>
      <c r="C4643" t="s">
        <v>47</v>
      </c>
      <c r="D4643" s="29">
        <v>64</v>
      </c>
      <c r="E4643" s="29" t="s">
        <v>109</v>
      </c>
      <c r="F4643" t="s">
        <v>105</v>
      </c>
      <c r="G4643" s="29">
        <v>2</v>
      </c>
      <c r="H4643" s="29">
        <v>2</v>
      </c>
      <c r="I4643" s="68">
        <v>1.28</v>
      </c>
      <c r="K4643" t="s">
        <v>106</v>
      </c>
      <c r="L4643" t="s">
        <v>5734</v>
      </c>
      <c r="M4643" s="66"/>
      <c r="O4643" t="str">
        <f t="shared" si="72"/>
        <v/>
      </c>
    </row>
    <row r="4644" spans="1:15" x14ac:dyDescent="0.25">
      <c r="A4644" t="s">
        <v>2059</v>
      </c>
      <c r="B4644"/>
      <c r="C4644" t="s">
        <v>77</v>
      </c>
      <c r="D4644" s="29">
        <v>2</v>
      </c>
      <c r="E4644" s="29" t="s">
        <v>114</v>
      </c>
      <c r="F4644" t="s">
        <v>113</v>
      </c>
      <c r="G4644" s="29">
        <v>1</v>
      </c>
      <c r="H4644" s="29">
        <v>1</v>
      </c>
      <c r="I4644" s="68">
        <v>2</v>
      </c>
      <c r="K4644" t="s">
        <v>106</v>
      </c>
      <c r="L4644" t="s">
        <v>5735</v>
      </c>
      <c r="M4644" s="66" t="s">
        <v>6906</v>
      </c>
      <c r="O4644" t="str">
        <f t="shared" si="72"/>
        <v/>
      </c>
    </row>
    <row r="4645" spans="1:15" x14ac:dyDescent="0.25">
      <c r="A4645" t="s">
        <v>2059</v>
      </c>
      <c r="B4645"/>
      <c r="C4645" t="s">
        <v>35</v>
      </c>
      <c r="D4645" s="29">
        <v>96</v>
      </c>
      <c r="E4645" s="29" t="s">
        <v>108</v>
      </c>
      <c r="F4645" t="s">
        <v>105</v>
      </c>
      <c r="G4645" s="29">
        <v>1</v>
      </c>
      <c r="H4645" s="29">
        <v>1</v>
      </c>
      <c r="I4645" s="68">
        <v>0.48</v>
      </c>
      <c r="K4645" t="s">
        <v>106</v>
      </c>
      <c r="L4645" t="s">
        <v>5735</v>
      </c>
      <c r="M4645" s="66"/>
      <c r="O4645" t="str">
        <f t="shared" si="72"/>
        <v/>
      </c>
    </row>
    <row r="4646" spans="1:15" x14ac:dyDescent="0.25">
      <c r="A4646" t="s">
        <v>2867</v>
      </c>
      <c r="C4646" t="s">
        <v>77</v>
      </c>
      <c r="D4646" s="29">
        <v>34</v>
      </c>
      <c r="E4646" s="29" t="s">
        <v>104</v>
      </c>
      <c r="F4646" t="s">
        <v>105</v>
      </c>
      <c r="G4646" s="29">
        <v>1</v>
      </c>
      <c r="H4646" s="29">
        <v>1</v>
      </c>
      <c r="I4646" s="68">
        <v>0.17</v>
      </c>
      <c r="K4646" t="s">
        <v>150</v>
      </c>
      <c r="L4646" t="s">
        <v>5736</v>
      </c>
      <c r="M4646" s="66" t="s">
        <v>6906</v>
      </c>
      <c r="O4646" t="str">
        <f t="shared" si="72"/>
        <v/>
      </c>
    </row>
    <row r="4647" spans="1:15" x14ac:dyDescent="0.25">
      <c r="A4647" t="s">
        <v>2867</v>
      </c>
      <c r="C4647" t="s">
        <v>35</v>
      </c>
      <c r="D4647" s="29">
        <v>34</v>
      </c>
      <c r="E4647" s="29" t="s">
        <v>108</v>
      </c>
      <c r="F4647" t="s">
        <v>105</v>
      </c>
      <c r="G4647" s="29">
        <v>1</v>
      </c>
      <c r="H4647" s="29">
        <v>1</v>
      </c>
      <c r="I4647" s="68">
        <v>0.17</v>
      </c>
      <c r="K4647" t="s">
        <v>150</v>
      </c>
      <c r="L4647" t="s">
        <v>5736</v>
      </c>
      <c r="M4647" s="66"/>
      <c r="O4647" t="str">
        <f t="shared" si="72"/>
        <v/>
      </c>
    </row>
    <row r="4648" spans="1:15" x14ac:dyDescent="0.25">
      <c r="A4648" t="s">
        <v>2867</v>
      </c>
      <c r="C4648" t="s">
        <v>46</v>
      </c>
      <c r="D4648" s="29">
        <v>34</v>
      </c>
      <c r="E4648" s="29" t="s">
        <v>111</v>
      </c>
      <c r="F4648" t="s">
        <v>105</v>
      </c>
      <c r="G4648" s="29">
        <v>1</v>
      </c>
      <c r="H4648" s="29">
        <v>1</v>
      </c>
      <c r="I4648" s="68">
        <v>0.17</v>
      </c>
      <c r="K4648" t="s">
        <v>150</v>
      </c>
      <c r="L4648" t="s">
        <v>5736</v>
      </c>
      <c r="M4648" s="66"/>
      <c r="O4648" t="str">
        <f t="shared" si="72"/>
        <v/>
      </c>
    </row>
    <row r="4649" spans="1:15" x14ac:dyDescent="0.25">
      <c r="A4649" t="s">
        <v>2888</v>
      </c>
      <c r="C4649" t="s">
        <v>77</v>
      </c>
      <c r="D4649" s="29">
        <v>34</v>
      </c>
      <c r="E4649" s="29" t="s">
        <v>104</v>
      </c>
      <c r="F4649" t="s">
        <v>105</v>
      </c>
      <c r="G4649" s="29">
        <v>1</v>
      </c>
      <c r="H4649" s="29">
        <v>1</v>
      </c>
      <c r="I4649" s="68">
        <v>0.17</v>
      </c>
      <c r="K4649" t="s">
        <v>150</v>
      </c>
      <c r="L4649" t="s">
        <v>5737</v>
      </c>
      <c r="M4649" s="66" t="s">
        <v>6906</v>
      </c>
      <c r="O4649" t="str">
        <f t="shared" si="72"/>
        <v/>
      </c>
    </row>
    <row r="4650" spans="1:15" x14ac:dyDescent="0.25">
      <c r="A4650" t="s">
        <v>2888</v>
      </c>
      <c r="C4650" t="s">
        <v>35</v>
      </c>
      <c r="D4650" s="29">
        <v>34</v>
      </c>
      <c r="E4650" s="29" t="s">
        <v>108</v>
      </c>
      <c r="F4650" t="s">
        <v>105</v>
      </c>
      <c r="G4650" s="29">
        <v>1</v>
      </c>
      <c r="H4650" s="29">
        <v>1</v>
      </c>
      <c r="I4650" s="68">
        <v>0.17</v>
      </c>
      <c r="K4650" t="s">
        <v>150</v>
      </c>
      <c r="L4650" t="s">
        <v>5737</v>
      </c>
      <c r="M4650" s="66"/>
      <c r="O4650" t="str">
        <f t="shared" si="72"/>
        <v/>
      </c>
    </row>
    <row r="4651" spans="1:15" x14ac:dyDescent="0.25">
      <c r="A4651" t="s">
        <v>2888</v>
      </c>
      <c r="C4651" t="s">
        <v>46</v>
      </c>
      <c r="D4651" s="29">
        <v>34</v>
      </c>
      <c r="E4651" s="29" t="s">
        <v>111</v>
      </c>
      <c r="F4651" t="s">
        <v>105</v>
      </c>
      <c r="G4651" s="29">
        <v>1</v>
      </c>
      <c r="H4651" s="29">
        <v>1</v>
      </c>
      <c r="I4651" s="68">
        <v>0.17</v>
      </c>
      <c r="K4651" t="s">
        <v>150</v>
      </c>
      <c r="L4651" t="s">
        <v>5737</v>
      </c>
      <c r="M4651" s="66"/>
      <c r="O4651" t="str">
        <f t="shared" si="72"/>
        <v/>
      </c>
    </row>
    <row r="4652" spans="1:15" x14ac:dyDescent="0.25">
      <c r="A4652" t="s">
        <v>2863</v>
      </c>
      <c r="C4652" t="s">
        <v>77</v>
      </c>
      <c r="D4652" s="29">
        <v>34</v>
      </c>
      <c r="E4652" s="29" t="s">
        <v>104</v>
      </c>
      <c r="F4652" t="s">
        <v>105</v>
      </c>
      <c r="G4652" s="29">
        <v>1</v>
      </c>
      <c r="H4652" s="29">
        <v>1</v>
      </c>
      <c r="I4652" s="68">
        <v>0.17</v>
      </c>
      <c r="K4652" t="s">
        <v>150</v>
      </c>
      <c r="L4652" t="s">
        <v>5738</v>
      </c>
      <c r="M4652" s="66" t="s">
        <v>6906</v>
      </c>
      <c r="O4652" t="str">
        <f t="shared" si="72"/>
        <v/>
      </c>
    </row>
    <row r="4653" spans="1:15" x14ac:dyDescent="0.25">
      <c r="A4653" t="s">
        <v>2863</v>
      </c>
      <c r="C4653" t="s">
        <v>35</v>
      </c>
      <c r="D4653" s="29">
        <v>34</v>
      </c>
      <c r="E4653" s="29" t="s">
        <v>108</v>
      </c>
      <c r="F4653" t="s">
        <v>105</v>
      </c>
      <c r="G4653" s="29">
        <v>1</v>
      </c>
      <c r="H4653" s="29">
        <v>1</v>
      </c>
      <c r="I4653" s="68">
        <v>0.17</v>
      </c>
      <c r="K4653" t="s">
        <v>150</v>
      </c>
      <c r="L4653" t="s">
        <v>5738</v>
      </c>
      <c r="M4653" s="66"/>
      <c r="O4653" t="str">
        <f t="shared" si="72"/>
        <v/>
      </c>
    </row>
    <row r="4654" spans="1:15" x14ac:dyDescent="0.25">
      <c r="A4654" t="s">
        <v>2863</v>
      </c>
      <c r="C4654" t="s">
        <v>46</v>
      </c>
      <c r="D4654" s="29">
        <v>34</v>
      </c>
      <c r="E4654" s="29" t="s">
        <v>111</v>
      </c>
      <c r="F4654" t="s">
        <v>105</v>
      </c>
      <c r="G4654" s="29">
        <v>1</v>
      </c>
      <c r="H4654" s="29">
        <v>1</v>
      </c>
      <c r="I4654" s="68">
        <v>0.17</v>
      </c>
      <c r="K4654" t="s">
        <v>150</v>
      </c>
      <c r="L4654" t="s">
        <v>5738</v>
      </c>
      <c r="M4654" s="66"/>
      <c r="O4654" t="str">
        <f t="shared" si="72"/>
        <v/>
      </c>
    </row>
    <row r="4655" spans="1:15" x14ac:dyDescent="0.25">
      <c r="A4655" t="s">
        <v>2866</v>
      </c>
      <c r="C4655" t="s">
        <v>77</v>
      </c>
      <c r="D4655" s="29">
        <v>34</v>
      </c>
      <c r="E4655" s="29" t="s">
        <v>104</v>
      </c>
      <c r="F4655" t="s">
        <v>105</v>
      </c>
      <c r="G4655" s="29">
        <v>1</v>
      </c>
      <c r="H4655" s="29">
        <v>1</v>
      </c>
      <c r="I4655" s="68">
        <v>0.17</v>
      </c>
      <c r="K4655" t="s">
        <v>150</v>
      </c>
      <c r="L4655" t="s">
        <v>5739</v>
      </c>
      <c r="M4655" s="66" t="s">
        <v>6906</v>
      </c>
      <c r="O4655" t="str">
        <f t="shared" si="72"/>
        <v/>
      </c>
    </row>
    <row r="4656" spans="1:15" x14ac:dyDescent="0.25">
      <c r="A4656" t="s">
        <v>2847</v>
      </c>
      <c r="C4656" t="s">
        <v>77</v>
      </c>
      <c r="D4656" s="29">
        <v>34</v>
      </c>
      <c r="E4656" s="29" t="s">
        <v>104</v>
      </c>
      <c r="F4656" t="s">
        <v>105</v>
      </c>
      <c r="G4656" s="29">
        <v>1</v>
      </c>
      <c r="H4656" s="29">
        <v>1</v>
      </c>
      <c r="I4656" s="68">
        <v>0.17</v>
      </c>
      <c r="K4656" t="s">
        <v>150</v>
      </c>
      <c r="L4656" t="s">
        <v>5740</v>
      </c>
      <c r="M4656" s="66" t="s">
        <v>6906</v>
      </c>
      <c r="O4656" t="str">
        <f t="shared" si="72"/>
        <v/>
      </c>
    </row>
    <row r="4657" spans="1:15" x14ac:dyDescent="0.25">
      <c r="A4657" t="s">
        <v>2847</v>
      </c>
      <c r="C4657" t="s">
        <v>46</v>
      </c>
      <c r="D4657" s="29">
        <v>34</v>
      </c>
      <c r="E4657" s="29" t="s">
        <v>111</v>
      </c>
      <c r="F4657" t="s">
        <v>105</v>
      </c>
      <c r="G4657" s="29">
        <v>1</v>
      </c>
      <c r="H4657" s="29">
        <v>1</v>
      </c>
      <c r="I4657" s="68">
        <v>0.17</v>
      </c>
      <c r="K4657" t="s">
        <v>150</v>
      </c>
      <c r="L4657" t="s">
        <v>5740</v>
      </c>
      <c r="M4657" s="66"/>
      <c r="O4657" t="str">
        <f t="shared" si="72"/>
        <v/>
      </c>
    </row>
    <row r="4658" spans="1:15" x14ac:dyDescent="0.25">
      <c r="A4658" t="s">
        <v>2847</v>
      </c>
      <c r="C4658" t="s">
        <v>35</v>
      </c>
      <c r="D4658" s="29">
        <v>34</v>
      </c>
      <c r="E4658" s="29" t="s">
        <v>108</v>
      </c>
      <c r="F4658" t="s">
        <v>105</v>
      </c>
      <c r="G4658" s="29">
        <v>1</v>
      </c>
      <c r="H4658" s="29">
        <v>1</v>
      </c>
      <c r="I4658" s="68">
        <v>0.17</v>
      </c>
      <c r="K4658" t="s">
        <v>150</v>
      </c>
      <c r="L4658" t="s">
        <v>5740</v>
      </c>
      <c r="M4658" s="66"/>
      <c r="O4658" t="str">
        <f t="shared" si="72"/>
        <v/>
      </c>
    </row>
    <row r="4659" spans="1:15" x14ac:dyDescent="0.25">
      <c r="A4659" t="s">
        <v>2864</v>
      </c>
      <c r="C4659" t="s">
        <v>77</v>
      </c>
      <c r="D4659" s="29">
        <v>34</v>
      </c>
      <c r="E4659" s="29" t="s">
        <v>104</v>
      </c>
      <c r="F4659" t="s">
        <v>105</v>
      </c>
      <c r="G4659" s="29">
        <v>1</v>
      </c>
      <c r="H4659" s="29">
        <v>1</v>
      </c>
      <c r="I4659" s="68">
        <v>0.17</v>
      </c>
      <c r="K4659" t="s">
        <v>150</v>
      </c>
      <c r="L4659" t="s">
        <v>5741</v>
      </c>
      <c r="M4659" s="66" t="s">
        <v>6906</v>
      </c>
      <c r="O4659" t="str">
        <f t="shared" si="72"/>
        <v/>
      </c>
    </row>
    <row r="4660" spans="1:15" x14ac:dyDescent="0.25">
      <c r="A4660" t="s">
        <v>2864</v>
      </c>
      <c r="C4660" t="s">
        <v>35</v>
      </c>
      <c r="D4660" s="29">
        <v>34</v>
      </c>
      <c r="E4660" s="29" t="s">
        <v>108</v>
      </c>
      <c r="F4660" t="s">
        <v>105</v>
      </c>
      <c r="G4660" s="29">
        <v>1</v>
      </c>
      <c r="H4660" s="29">
        <v>1</v>
      </c>
      <c r="I4660" s="68">
        <v>0.17</v>
      </c>
      <c r="K4660" t="s">
        <v>150</v>
      </c>
      <c r="L4660" t="s">
        <v>5741</v>
      </c>
      <c r="M4660" s="66"/>
      <c r="O4660" t="str">
        <f t="shared" si="72"/>
        <v/>
      </c>
    </row>
    <row r="4661" spans="1:15" x14ac:dyDescent="0.25">
      <c r="A4661" t="s">
        <v>2860</v>
      </c>
      <c r="C4661" t="s">
        <v>77</v>
      </c>
      <c r="D4661" s="29">
        <v>34</v>
      </c>
      <c r="E4661" s="29" t="s">
        <v>104</v>
      </c>
      <c r="F4661" t="s">
        <v>105</v>
      </c>
      <c r="G4661" s="29">
        <v>1</v>
      </c>
      <c r="H4661" s="29">
        <v>1</v>
      </c>
      <c r="I4661" s="68">
        <v>0.17</v>
      </c>
      <c r="K4661" t="s">
        <v>150</v>
      </c>
      <c r="L4661" t="s">
        <v>5742</v>
      </c>
      <c r="M4661" s="66" t="s">
        <v>6906</v>
      </c>
      <c r="O4661" t="str">
        <f t="shared" si="72"/>
        <v/>
      </c>
    </row>
    <row r="4662" spans="1:15" x14ac:dyDescent="0.25">
      <c r="A4662" t="s">
        <v>2860</v>
      </c>
      <c r="C4662" t="s">
        <v>35</v>
      </c>
      <c r="D4662" s="29">
        <v>34</v>
      </c>
      <c r="E4662" s="29" t="s">
        <v>108</v>
      </c>
      <c r="F4662" t="s">
        <v>105</v>
      </c>
      <c r="G4662" s="29">
        <v>1</v>
      </c>
      <c r="H4662" s="29">
        <v>1</v>
      </c>
      <c r="I4662" s="68">
        <v>0.17</v>
      </c>
      <c r="K4662" t="s">
        <v>150</v>
      </c>
      <c r="L4662" t="s">
        <v>5742</v>
      </c>
      <c r="M4662" s="66"/>
      <c r="O4662" t="str">
        <f t="shared" si="72"/>
        <v/>
      </c>
    </row>
    <row r="4663" spans="1:15" x14ac:dyDescent="0.25">
      <c r="A4663" t="s">
        <v>2860</v>
      </c>
      <c r="C4663" t="s">
        <v>46</v>
      </c>
      <c r="D4663" s="29">
        <v>34</v>
      </c>
      <c r="E4663" s="29" t="s">
        <v>111</v>
      </c>
      <c r="F4663" t="s">
        <v>105</v>
      </c>
      <c r="G4663" s="29">
        <v>1</v>
      </c>
      <c r="H4663" s="29">
        <v>1</v>
      </c>
      <c r="I4663" s="68">
        <v>0.17</v>
      </c>
      <c r="K4663" t="s">
        <v>150</v>
      </c>
      <c r="L4663" t="s">
        <v>5742</v>
      </c>
      <c r="M4663" s="66"/>
      <c r="O4663" t="str">
        <f t="shared" si="72"/>
        <v/>
      </c>
    </row>
    <row r="4664" spans="1:15" x14ac:dyDescent="0.25">
      <c r="A4664" t="s">
        <v>2859</v>
      </c>
      <c r="C4664" t="s">
        <v>77</v>
      </c>
      <c r="D4664" s="29">
        <v>34</v>
      </c>
      <c r="E4664" s="29" t="s">
        <v>104</v>
      </c>
      <c r="F4664" t="s">
        <v>105</v>
      </c>
      <c r="G4664" s="29">
        <v>1</v>
      </c>
      <c r="H4664" s="29">
        <v>1</v>
      </c>
      <c r="I4664" s="68">
        <v>0.17</v>
      </c>
      <c r="K4664" t="s">
        <v>150</v>
      </c>
      <c r="L4664" t="s">
        <v>5743</v>
      </c>
      <c r="M4664" s="66" t="s">
        <v>6906</v>
      </c>
      <c r="O4664" t="str">
        <f t="shared" si="72"/>
        <v/>
      </c>
    </row>
    <row r="4665" spans="1:15" x14ac:dyDescent="0.25">
      <c r="A4665" t="s">
        <v>2859</v>
      </c>
      <c r="C4665" t="s">
        <v>35</v>
      </c>
      <c r="D4665" s="29">
        <v>34</v>
      </c>
      <c r="E4665" s="29" t="s">
        <v>108</v>
      </c>
      <c r="F4665" t="s">
        <v>105</v>
      </c>
      <c r="G4665" s="29">
        <v>1</v>
      </c>
      <c r="H4665" s="29">
        <v>1</v>
      </c>
      <c r="I4665" s="68">
        <v>0.17</v>
      </c>
      <c r="K4665" t="s">
        <v>150</v>
      </c>
      <c r="L4665" t="s">
        <v>5743</v>
      </c>
      <c r="M4665" s="66"/>
      <c r="O4665" t="str">
        <f t="shared" si="72"/>
        <v/>
      </c>
    </row>
    <row r="4666" spans="1:15" x14ac:dyDescent="0.25">
      <c r="A4666" t="s">
        <v>2859</v>
      </c>
      <c r="C4666" t="s">
        <v>46</v>
      </c>
      <c r="D4666" s="29">
        <v>34</v>
      </c>
      <c r="E4666" s="29" t="s">
        <v>111</v>
      </c>
      <c r="F4666" t="s">
        <v>105</v>
      </c>
      <c r="G4666" s="29">
        <v>1</v>
      </c>
      <c r="H4666" s="29">
        <v>1</v>
      </c>
      <c r="I4666" s="68">
        <v>0.17</v>
      </c>
      <c r="K4666" t="s">
        <v>150</v>
      </c>
      <c r="L4666" t="s">
        <v>5743</v>
      </c>
      <c r="M4666" s="66"/>
      <c r="O4666" t="str">
        <f t="shared" si="72"/>
        <v/>
      </c>
    </row>
    <row r="4667" spans="1:15" x14ac:dyDescent="0.25">
      <c r="A4667" t="s">
        <v>2854</v>
      </c>
      <c r="C4667" t="s">
        <v>77</v>
      </c>
      <c r="D4667" s="29">
        <v>34</v>
      </c>
      <c r="E4667" s="29" t="s">
        <v>104</v>
      </c>
      <c r="F4667" t="s">
        <v>105</v>
      </c>
      <c r="G4667" s="29">
        <v>1</v>
      </c>
      <c r="H4667" s="29">
        <v>1</v>
      </c>
      <c r="I4667" s="68">
        <v>0.17</v>
      </c>
      <c r="K4667" t="s">
        <v>150</v>
      </c>
      <c r="L4667" t="s">
        <v>5744</v>
      </c>
      <c r="M4667" s="66" t="s">
        <v>6906</v>
      </c>
      <c r="O4667" t="str">
        <f t="shared" si="72"/>
        <v/>
      </c>
    </row>
    <row r="4668" spans="1:15" x14ac:dyDescent="0.25">
      <c r="A4668" t="s">
        <v>2854</v>
      </c>
      <c r="C4668" t="s">
        <v>35</v>
      </c>
      <c r="D4668" s="29">
        <v>34</v>
      </c>
      <c r="E4668" s="29" t="s">
        <v>108</v>
      </c>
      <c r="F4668" t="s">
        <v>105</v>
      </c>
      <c r="G4668" s="29">
        <v>1</v>
      </c>
      <c r="H4668" s="29">
        <v>1</v>
      </c>
      <c r="I4668" s="68">
        <v>0.17</v>
      </c>
      <c r="K4668" t="s">
        <v>150</v>
      </c>
      <c r="L4668" t="s">
        <v>5744</v>
      </c>
      <c r="M4668" s="66"/>
      <c r="O4668" t="str">
        <f t="shared" si="72"/>
        <v/>
      </c>
    </row>
    <row r="4669" spans="1:15" x14ac:dyDescent="0.25">
      <c r="A4669" t="s">
        <v>2854</v>
      </c>
      <c r="C4669" t="s">
        <v>46</v>
      </c>
      <c r="D4669" s="29">
        <v>34</v>
      </c>
      <c r="E4669" s="29" t="s">
        <v>111</v>
      </c>
      <c r="F4669" t="s">
        <v>105</v>
      </c>
      <c r="G4669" s="29">
        <v>1</v>
      </c>
      <c r="H4669" s="29">
        <v>1</v>
      </c>
      <c r="I4669" s="68">
        <v>0.17</v>
      </c>
      <c r="K4669" t="s">
        <v>150</v>
      </c>
      <c r="L4669" t="s">
        <v>5744</v>
      </c>
      <c r="M4669" s="66"/>
      <c r="O4669" t="str">
        <f t="shared" si="72"/>
        <v/>
      </c>
    </row>
    <row r="4670" spans="1:15" x14ac:dyDescent="0.25">
      <c r="A4670" t="s">
        <v>3065</v>
      </c>
      <c r="B4670"/>
      <c r="C4670" t="s">
        <v>77</v>
      </c>
      <c r="D4670" s="29">
        <v>3</v>
      </c>
      <c r="E4670" s="29" t="s">
        <v>114</v>
      </c>
      <c r="F4670" t="s">
        <v>113</v>
      </c>
      <c r="G4670" s="29">
        <v>1</v>
      </c>
      <c r="H4670" s="29">
        <v>3</v>
      </c>
      <c r="I4670" s="68">
        <v>9</v>
      </c>
      <c r="K4670" t="s">
        <v>106</v>
      </c>
      <c r="L4670" t="s">
        <v>5745</v>
      </c>
      <c r="M4670" s="66" t="s">
        <v>6906</v>
      </c>
      <c r="O4670" t="str">
        <f t="shared" si="72"/>
        <v/>
      </c>
    </row>
    <row r="4671" spans="1:15" x14ac:dyDescent="0.25">
      <c r="A4671" t="s">
        <v>3065</v>
      </c>
      <c r="B4671"/>
      <c r="C4671" t="s">
        <v>35</v>
      </c>
      <c r="D4671" s="29">
        <v>3</v>
      </c>
      <c r="E4671" s="29" t="s">
        <v>112</v>
      </c>
      <c r="F4671" t="s">
        <v>113</v>
      </c>
      <c r="G4671" s="29">
        <v>1</v>
      </c>
      <c r="H4671" s="29">
        <v>2</v>
      </c>
      <c r="I4671" s="68">
        <v>6</v>
      </c>
      <c r="K4671" t="s">
        <v>106</v>
      </c>
      <c r="L4671" t="s">
        <v>5745</v>
      </c>
      <c r="M4671" s="66"/>
      <c r="O4671" t="str">
        <f t="shared" si="72"/>
        <v/>
      </c>
    </row>
    <row r="4672" spans="1:15" x14ac:dyDescent="0.25">
      <c r="A4672" t="s">
        <v>3065</v>
      </c>
      <c r="B4672"/>
      <c r="C4672" t="s">
        <v>47</v>
      </c>
      <c r="D4672" s="29">
        <v>64</v>
      </c>
      <c r="E4672" s="29" t="s">
        <v>109</v>
      </c>
      <c r="F4672" t="s">
        <v>105</v>
      </c>
      <c r="G4672" s="29">
        <v>1</v>
      </c>
      <c r="H4672" s="29">
        <v>1</v>
      </c>
      <c r="I4672" s="68">
        <v>0.32</v>
      </c>
      <c r="K4672" t="s">
        <v>106</v>
      </c>
      <c r="L4672" t="s">
        <v>5745</v>
      </c>
      <c r="M4672" s="66"/>
      <c r="O4672" t="str">
        <f t="shared" si="72"/>
        <v/>
      </c>
    </row>
    <row r="4673" spans="1:15" x14ac:dyDescent="0.25">
      <c r="A4673" t="s">
        <v>1692</v>
      </c>
      <c r="B4673"/>
      <c r="C4673" t="s">
        <v>35</v>
      </c>
      <c r="D4673" s="29">
        <v>2</v>
      </c>
      <c r="E4673" s="29" t="s">
        <v>112</v>
      </c>
      <c r="F4673" t="s">
        <v>113</v>
      </c>
      <c r="G4673" s="29">
        <v>1</v>
      </c>
      <c r="H4673" s="29">
        <v>2</v>
      </c>
      <c r="I4673" s="68">
        <v>4</v>
      </c>
      <c r="K4673" t="s">
        <v>106</v>
      </c>
      <c r="L4673" t="s">
        <v>5746</v>
      </c>
      <c r="M4673" s="66"/>
      <c r="O4673" t="str">
        <f t="shared" si="72"/>
        <v/>
      </c>
    </row>
    <row r="4674" spans="1:15" x14ac:dyDescent="0.25">
      <c r="A4674" t="s">
        <v>1692</v>
      </c>
      <c r="B4674"/>
      <c r="C4674" t="s">
        <v>47</v>
      </c>
      <c r="D4674" s="29">
        <v>64</v>
      </c>
      <c r="E4674" s="29" t="s">
        <v>109</v>
      </c>
      <c r="F4674" t="s">
        <v>105</v>
      </c>
      <c r="G4674" s="29">
        <v>1</v>
      </c>
      <c r="H4674" s="29">
        <v>1</v>
      </c>
      <c r="I4674" s="68">
        <v>0.32</v>
      </c>
      <c r="K4674" t="s">
        <v>106</v>
      </c>
      <c r="L4674" t="s">
        <v>5746</v>
      </c>
      <c r="M4674" s="66"/>
      <c r="O4674" t="str">
        <f t="shared" si="72"/>
        <v/>
      </c>
    </row>
    <row r="4675" spans="1:15" x14ac:dyDescent="0.25">
      <c r="A4675" t="s">
        <v>1692</v>
      </c>
      <c r="B4675"/>
      <c r="C4675" t="s">
        <v>77</v>
      </c>
      <c r="D4675" s="29">
        <v>2</v>
      </c>
      <c r="E4675" s="29" t="s">
        <v>114</v>
      </c>
      <c r="F4675" t="s">
        <v>113</v>
      </c>
      <c r="G4675" s="29">
        <v>1</v>
      </c>
      <c r="H4675" s="29">
        <v>2</v>
      </c>
      <c r="I4675" s="68">
        <v>4</v>
      </c>
      <c r="K4675" t="s">
        <v>106</v>
      </c>
      <c r="L4675" t="s">
        <v>5746</v>
      </c>
      <c r="M4675" s="66" t="s">
        <v>6906</v>
      </c>
      <c r="O4675" t="str">
        <f t="shared" si="72"/>
        <v/>
      </c>
    </row>
    <row r="4676" spans="1:15" x14ac:dyDescent="0.25">
      <c r="A4676" t="s">
        <v>2180</v>
      </c>
      <c r="B4676"/>
      <c r="C4676" t="s">
        <v>77</v>
      </c>
      <c r="D4676" s="29">
        <v>4</v>
      </c>
      <c r="E4676" s="29" t="s">
        <v>114</v>
      </c>
      <c r="F4676" t="s">
        <v>113</v>
      </c>
      <c r="G4676" s="29">
        <v>1</v>
      </c>
      <c r="H4676" s="29">
        <v>1</v>
      </c>
      <c r="I4676" s="68">
        <v>4</v>
      </c>
      <c r="K4676" t="s">
        <v>106</v>
      </c>
      <c r="L4676" t="s">
        <v>5747</v>
      </c>
      <c r="M4676" s="66" t="s">
        <v>6906</v>
      </c>
      <c r="O4676" t="str">
        <f t="shared" si="72"/>
        <v/>
      </c>
    </row>
    <row r="4677" spans="1:15" x14ac:dyDescent="0.25">
      <c r="A4677" t="s">
        <v>2180</v>
      </c>
      <c r="B4677"/>
      <c r="C4677" t="s">
        <v>35</v>
      </c>
      <c r="D4677" s="29">
        <v>4</v>
      </c>
      <c r="E4677" s="29" t="s">
        <v>112</v>
      </c>
      <c r="F4677" t="s">
        <v>113</v>
      </c>
      <c r="G4677" s="29">
        <v>1</v>
      </c>
      <c r="H4677" s="29">
        <v>5</v>
      </c>
      <c r="I4677" s="68">
        <v>20</v>
      </c>
      <c r="K4677" t="s">
        <v>106</v>
      </c>
      <c r="L4677" t="s">
        <v>5747</v>
      </c>
      <c r="M4677" s="66"/>
      <c r="O4677" t="str">
        <f t="shared" si="72"/>
        <v/>
      </c>
    </row>
    <row r="4678" spans="1:15" x14ac:dyDescent="0.25">
      <c r="A4678" t="s">
        <v>2180</v>
      </c>
      <c r="B4678"/>
      <c r="C4678" t="s">
        <v>46</v>
      </c>
      <c r="D4678" s="29">
        <v>96</v>
      </c>
      <c r="E4678" s="29" t="s">
        <v>111</v>
      </c>
      <c r="F4678" t="s">
        <v>105</v>
      </c>
      <c r="G4678" s="29">
        <v>1</v>
      </c>
      <c r="H4678" s="29">
        <v>1</v>
      </c>
      <c r="I4678" s="68">
        <v>0.48</v>
      </c>
      <c r="K4678" t="s">
        <v>106</v>
      </c>
      <c r="L4678" t="s">
        <v>5747</v>
      </c>
      <c r="M4678" s="66"/>
      <c r="O4678" t="str">
        <f t="shared" si="72"/>
        <v/>
      </c>
    </row>
    <row r="4679" spans="1:15" x14ac:dyDescent="0.25">
      <c r="A4679" t="s">
        <v>1593</v>
      </c>
      <c r="B4679"/>
      <c r="C4679" t="s">
        <v>35</v>
      </c>
      <c r="D4679" s="29">
        <v>96</v>
      </c>
      <c r="E4679" s="29" t="s">
        <v>108</v>
      </c>
      <c r="F4679" t="s">
        <v>105</v>
      </c>
      <c r="G4679" s="29">
        <v>1</v>
      </c>
      <c r="H4679" s="29">
        <v>1</v>
      </c>
      <c r="I4679" s="68">
        <v>0.48</v>
      </c>
      <c r="K4679" t="s">
        <v>106</v>
      </c>
      <c r="L4679" t="s">
        <v>5748</v>
      </c>
      <c r="M4679" s="66"/>
      <c r="O4679" t="str">
        <f t="shared" si="72"/>
        <v/>
      </c>
    </row>
    <row r="4680" spans="1:15" x14ac:dyDescent="0.25">
      <c r="A4680" t="s">
        <v>1593</v>
      </c>
      <c r="B4680"/>
      <c r="C4680" t="s">
        <v>35</v>
      </c>
      <c r="D4680" s="29">
        <v>3</v>
      </c>
      <c r="E4680" s="29" t="s">
        <v>112</v>
      </c>
      <c r="F4680" t="s">
        <v>113</v>
      </c>
      <c r="G4680" s="29">
        <v>1</v>
      </c>
      <c r="H4680" s="29">
        <v>2</v>
      </c>
      <c r="I4680" s="68">
        <v>6</v>
      </c>
      <c r="K4680" t="s">
        <v>106</v>
      </c>
      <c r="L4680" t="s">
        <v>5748</v>
      </c>
      <c r="M4680" s="66"/>
      <c r="O4680" t="str">
        <f t="shared" si="72"/>
        <v/>
      </c>
    </row>
    <row r="4681" spans="1:15" x14ac:dyDescent="0.25">
      <c r="A4681" t="s">
        <v>1593</v>
      </c>
      <c r="B4681"/>
      <c r="C4681" t="s">
        <v>47</v>
      </c>
      <c r="D4681" s="29">
        <v>64</v>
      </c>
      <c r="E4681" s="29" t="s">
        <v>109</v>
      </c>
      <c r="F4681" t="s">
        <v>105</v>
      </c>
      <c r="G4681" s="29">
        <v>1</v>
      </c>
      <c r="H4681" s="29">
        <v>1</v>
      </c>
      <c r="I4681" s="68">
        <v>0.32</v>
      </c>
      <c r="K4681" t="s">
        <v>106</v>
      </c>
      <c r="L4681" t="s">
        <v>5748</v>
      </c>
      <c r="M4681" s="66"/>
      <c r="O4681" t="str">
        <f t="shared" ref="O4681:O4744" si="73">TRIM(N4681)</f>
        <v/>
      </c>
    </row>
    <row r="4682" spans="1:15" x14ac:dyDescent="0.25">
      <c r="A4682" t="s">
        <v>1593</v>
      </c>
      <c r="B4682"/>
      <c r="C4682" t="s">
        <v>77</v>
      </c>
      <c r="D4682" s="29">
        <v>3</v>
      </c>
      <c r="E4682" s="29" t="s">
        <v>114</v>
      </c>
      <c r="F4682" t="s">
        <v>113</v>
      </c>
      <c r="G4682" s="29">
        <v>1</v>
      </c>
      <c r="H4682" s="29">
        <v>4</v>
      </c>
      <c r="I4682" s="68">
        <v>12</v>
      </c>
      <c r="K4682" t="s">
        <v>106</v>
      </c>
      <c r="L4682" t="s">
        <v>5748</v>
      </c>
      <c r="M4682" s="66" t="s">
        <v>6906</v>
      </c>
      <c r="O4682" t="str">
        <f t="shared" si="73"/>
        <v/>
      </c>
    </row>
    <row r="4683" spans="1:15" x14ac:dyDescent="0.25">
      <c r="A4683" t="s">
        <v>2201</v>
      </c>
      <c r="B4683"/>
      <c r="C4683" t="s">
        <v>77</v>
      </c>
      <c r="D4683" s="29">
        <v>64</v>
      </c>
      <c r="E4683" s="29" t="s">
        <v>104</v>
      </c>
      <c r="F4683" t="s">
        <v>105</v>
      </c>
      <c r="G4683" s="29">
        <v>1</v>
      </c>
      <c r="H4683" s="29">
        <v>1</v>
      </c>
      <c r="I4683" s="68">
        <v>0.32</v>
      </c>
      <c r="K4683" t="s">
        <v>106</v>
      </c>
      <c r="L4683" t="s">
        <v>5749</v>
      </c>
      <c r="M4683" s="66" t="s">
        <v>6906</v>
      </c>
      <c r="O4683" t="str">
        <f t="shared" si="73"/>
        <v/>
      </c>
    </row>
    <row r="4684" spans="1:15" x14ac:dyDescent="0.25">
      <c r="A4684" t="s">
        <v>2201</v>
      </c>
      <c r="B4684"/>
      <c r="C4684" t="s">
        <v>35</v>
      </c>
      <c r="D4684" s="29">
        <v>4</v>
      </c>
      <c r="E4684" s="29" t="s">
        <v>112</v>
      </c>
      <c r="F4684" t="s">
        <v>113</v>
      </c>
      <c r="G4684" s="29">
        <v>1</v>
      </c>
      <c r="H4684" s="29">
        <v>6</v>
      </c>
      <c r="I4684" s="68">
        <v>24</v>
      </c>
      <c r="K4684" t="s">
        <v>106</v>
      </c>
      <c r="L4684" t="s">
        <v>5749</v>
      </c>
      <c r="M4684" s="66"/>
      <c r="O4684" t="str">
        <f t="shared" si="73"/>
        <v/>
      </c>
    </row>
    <row r="4685" spans="1:15" x14ac:dyDescent="0.25">
      <c r="A4685" t="s">
        <v>2201</v>
      </c>
      <c r="B4685"/>
      <c r="C4685" t="s">
        <v>46</v>
      </c>
      <c r="D4685" s="29">
        <v>64</v>
      </c>
      <c r="E4685" s="29" t="s">
        <v>111</v>
      </c>
      <c r="F4685" t="s">
        <v>105</v>
      </c>
      <c r="G4685" s="29">
        <v>1</v>
      </c>
      <c r="H4685" s="29">
        <v>1</v>
      </c>
      <c r="I4685" s="68">
        <v>0.32</v>
      </c>
      <c r="K4685" t="s">
        <v>106</v>
      </c>
      <c r="L4685" t="s">
        <v>5749</v>
      </c>
      <c r="M4685" s="66"/>
      <c r="O4685" t="str">
        <f t="shared" si="73"/>
        <v/>
      </c>
    </row>
    <row r="4686" spans="1:15" x14ac:dyDescent="0.25">
      <c r="A4686" t="s">
        <v>1415</v>
      </c>
      <c r="B4686"/>
      <c r="C4686" t="s">
        <v>35</v>
      </c>
      <c r="D4686" s="29">
        <v>4</v>
      </c>
      <c r="E4686" s="29" t="s">
        <v>112</v>
      </c>
      <c r="F4686" t="s">
        <v>113</v>
      </c>
      <c r="G4686" s="29">
        <v>1</v>
      </c>
      <c r="H4686" s="29">
        <v>2</v>
      </c>
      <c r="I4686" s="68">
        <v>8</v>
      </c>
      <c r="K4686" t="s">
        <v>106</v>
      </c>
      <c r="L4686" t="s">
        <v>4157</v>
      </c>
      <c r="M4686" s="66"/>
      <c r="O4686" t="str">
        <f t="shared" si="73"/>
        <v/>
      </c>
    </row>
    <row r="4687" spans="1:15" x14ac:dyDescent="0.25">
      <c r="A4687" t="s">
        <v>1415</v>
      </c>
      <c r="B4687"/>
      <c r="C4687" t="s">
        <v>77</v>
      </c>
      <c r="D4687" s="29">
        <v>3</v>
      </c>
      <c r="E4687" s="29" t="s">
        <v>114</v>
      </c>
      <c r="F4687" t="s">
        <v>113</v>
      </c>
      <c r="G4687" s="29">
        <v>1</v>
      </c>
      <c r="H4687" s="29">
        <v>1</v>
      </c>
      <c r="I4687" s="68">
        <v>3</v>
      </c>
      <c r="K4687" t="s">
        <v>106</v>
      </c>
      <c r="L4687" t="s">
        <v>4157</v>
      </c>
      <c r="M4687" s="66" t="s">
        <v>6920</v>
      </c>
      <c r="O4687" t="str">
        <f t="shared" si="73"/>
        <v/>
      </c>
    </row>
    <row r="4688" spans="1:15" x14ac:dyDescent="0.25">
      <c r="A4688" t="s">
        <v>191</v>
      </c>
      <c r="B4688"/>
      <c r="C4688" t="s">
        <v>77</v>
      </c>
      <c r="D4688" s="29">
        <v>34</v>
      </c>
      <c r="E4688" s="29" t="s">
        <v>104</v>
      </c>
      <c r="F4688" t="s">
        <v>105</v>
      </c>
      <c r="G4688" s="29">
        <v>1</v>
      </c>
      <c r="H4688" s="29">
        <v>3</v>
      </c>
      <c r="I4688" s="68">
        <v>0.51</v>
      </c>
      <c r="K4688" t="s">
        <v>106</v>
      </c>
      <c r="L4688" t="s">
        <v>5750</v>
      </c>
      <c r="M4688" s="66" t="s">
        <v>6906</v>
      </c>
      <c r="O4688" t="str">
        <f t="shared" si="73"/>
        <v/>
      </c>
    </row>
    <row r="4689" spans="1:15" x14ac:dyDescent="0.25">
      <c r="A4689" t="s">
        <v>3173</v>
      </c>
      <c r="B4689"/>
      <c r="C4689" t="s">
        <v>77</v>
      </c>
      <c r="D4689" s="29">
        <v>3</v>
      </c>
      <c r="E4689" s="29" t="s">
        <v>114</v>
      </c>
      <c r="F4689" t="s">
        <v>113</v>
      </c>
      <c r="G4689" s="29">
        <v>1</v>
      </c>
      <c r="H4689" s="29">
        <v>1</v>
      </c>
      <c r="I4689" s="68">
        <v>3</v>
      </c>
      <c r="K4689" t="s">
        <v>106</v>
      </c>
      <c r="L4689" t="s">
        <v>4070</v>
      </c>
      <c r="M4689" s="66" t="s">
        <v>6920</v>
      </c>
      <c r="O4689" t="str">
        <f t="shared" si="73"/>
        <v/>
      </c>
    </row>
    <row r="4690" spans="1:15" x14ac:dyDescent="0.25">
      <c r="A4690" t="s">
        <v>3173</v>
      </c>
      <c r="B4690"/>
      <c r="C4690" t="s">
        <v>77</v>
      </c>
      <c r="D4690" s="29">
        <v>3</v>
      </c>
      <c r="E4690" s="29" t="s">
        <v>114</v>
      </c>
      <c r="F4690" t="s">
        <v>113</v>
      </c>
      <c r="G4690" s="29">
        <v>1</v>
      </c>
      <c r="H4690" s="29">
        <v>1</v>
      </c>
      <c r="I4690" s="68">
        <v>3</v>
      </c>
      <c r="K4690" t="s">
        <v>106</v>
      </c>
      <c r="L4690" t="s">
        <v>4070</v>
      </c>
      <c r="M4690" s="66" t="s">
        <v>6920</v>
      </c>
      <c r="O4690" t="str">
        <f t="shared" si="73"/>
        <v/>
      </c>
    </row>
    <row r="4691" spans="1:15" x14ac:dyDescent="0.25">
      <c r="A4691" t="s">
        <v>3173</v>
      </c>
      <c r="B4691"/>
      <c r="C4691" t="s">
        <v>35</v>
      </c>
      <c r="D4691" s="29">
        <v>96</v>
      </c>
      <c r="E4691" s="29" t="s">
        <v>108</v>
      </c>
      <c r="F4691" t="s">
        <v>105</v>
      </c>
      <c r="G4691" s="29">
        <v>2</v>
      </c>
      <c r="H4691" s="29">
        <v>2</v>
      </c>
      <c r="I4691" s="68">
        <v>1.92</v>
      </c>
      <c r="K4691" t="s">
        <v>106</v>
      </c>
      <c r="L4691" t="s">
        <v>4070</v>
      </c>
      <c r="M4691" s="66"/>
      <c r="O4691" t="str">
        <f t="shared" si="73"/>
        <v/>
      </c>
    </row>
    <row r="4692" spans="1:15" x14ac:dyDescent="0.25">
      <c r="A4692" t="s">
        <v>1676</v>
      </c>
      <c r="B4692"/>
      <c r="C4692" t="s">
        <v>47</v>
      </c>
      <c r="D4692" s="29">
        <v>64</v>
      </c>
      <c r="E4692" s="29" t="s">
        <v>109</v>
      </c>
      <c r="F4692" t="s">
        <v>105</v>
      </c>
      <c r="G4692" s="29">
        <v>2</v>
      </c>
      <c r="H4692" s="29">
        <v>1</v>
      </c>
      <c r="I4692" s="68">
        <v>0.64</v>
      </c>
      <c r="K4692" t="s">
        <v>106</v>
      </c>
      <c r="L4692" t="s">
        <v>5751</v>
      </c>
      <c r="M4692" s="66"/>
      <c r="O4692" t="str">
        <f t="shared" si="73"/>
        <v/>
      </c>
    </row>
    <row r="4693" spans="1:15" x14ac:dyDescent="0.25">
      <c r="A4693" t="s">
        <v>1676</v>
      </c>
      <c r="B4693"/>
      <c r="C4693" t="s">
        <v>46</v>
      </c>
      <c r="D4693" s="29">
        <v>96</v>
      </c>
      <c r="E4693" s="29" t="s">
        <v>111</v>
      </c>
      <c r="F4693" t="s">
        <v>105</v>
      </c>
      <c r="G4693" s="29">
        <v>1</v>
      </c>
      <c r="H4693" s="29">
        <v>1</v>
      </c>
      <c r="I4693" s="68">
        <v>0.48</v>
      </c>
      <c r="K4693" t="s">
        <v>106</v>
      </c>
      <c r="L4693" t="s">
        <v>5751</v>
      </c>
      <c r="M4693" s="66"/>
      <c r="O4693" t="str">
        <f t="shared" si="73"/>
        <v/>
      </c>
    </row>
    <row r="4694" spans="1:15" x14ac:dyDescent="0.25">
      <c r="A4694" t="s">
        <v>1676</v>
      </c>
      <c r="B4694"/>
      <c r="C4694" t="s">
        <v>35</v>
      </c>
      <c r="D4694" s="29">
        <v>4</v>
      </c>
      <c r="E4694" s="29" t="s">
        <v>112</v>
      </c>
      <c r="F4694" t="s">
        <v>113</v>
      </c>
      <c r="G4694" s="29">
        <v>1</v>
      </c>
      <c r="H4694" s="29">
        <v>1</v>
      </c>
      <c r="I4694" s="68">
        <v>4</v>
      </c>
      <c r="K4694" t="s">
        <v>106</v>
      </c>
      <c r="L4694" t="s">
        <v>5751</v>
      </c>
      <c r="M4694" s="66"/>
      <c r="O4694" t="str">
        <f t="shared" si="73"/>
        <v/>
      </c>
    </row>
    <row r="4695" spans="1:15" x14ac:dyDescent="0.25">
      <c r="A4695" t="s">
        <v>1676</v>
      </c>
      <c r="B4695"/>
      <c r="C4695" t="s">
        <v>77</v>
      </c>
      <c r="D4695" s="29">
        <v>4</v>
      </c>
      <c r="E4695" s="29" t="s">
        <v>114</v>
      </c>
      <c r="F4695" t="s">
        <v>113</v>
      </c>
      <c r="G4695" s="29">
        <v>1</v>
      </c>
      <c r="H4695" s="29">
        <v>2</v>
      </c>
      <c r="I4695" s="68">
        <v>8</v>
      </c>
      <c r="K4695" t="s">
        <v>106</v>
      </c>
      <c r="L4695" t="s">
        <v>5751</v>
      </c>
      <c r="M4695" s="66" t="s">
        <v>6906</v>
      </c>
      <c r="O4695" t="str">
        <f t="shared" si="73"/>
        <v/>
      </c>
    </row>
    <row r="4696" spans="1:15" x14ac:dyDescent="0.25">
      <c r="A4696" t="s">
        <v>2852</v>
      </c>
      <c r="C4696" t="s">
        <v>77</v>
      </c>
      <c r="D4696" s="29">
        <v>34</v>
      </c>
      <c r="E4696" s="29" t="s">
        <v>104</v>
      </c>
      <c r="F4696" t="s">
        <v>105</v>
      </c>
      <c r="G4696" s="29">
        <v>1</v>
      </c>
      <c r="H4696" s="29">
        <v>1</v>
      </c>
      <c r="I4696" s="68">
        <v>0.17</v>
      </c>
      <c r="K4696" t="s">
        <v>150</v>
      </c>
      <c r="L4696" t="s">
        <v>5752</v>
      </c>
      <c r="M4696" s="66" t="s">
        <v>6906</v>
      </c>
      <c r="O4696" t="str">
        <f t="shared" si="73"/>
        <v/>
      </c>
    </row>
    <row r="4697" spans="1:15" x14ac:dyDescent="0.25">
      <c r="A4697" t="s">
        <v>2852</v>
      </c>
      <c r="C4697" t="s">
        <v>35</v>
      </c>
      <c r="D4697" s="29">
        <v>34</v>
      </c>
      <c r="E4697" s="29" t="s">
        <v>108</v>
      </c>
      <c r="F4697" t="s">
        <v>105</v>
      </c>
      <c r="G4697" s="29">
        <v>1</v>
      </c>
      <c r="H4697" s="29">
        <v>1</v>
      </c>
      <c r="I4697" s="68">
        <v>0.17</v>
      </c>
      <c r="K4697" t="s">
        <v>150</v>
      </c>
      <c r="L4697" t="s">
        <v>5752</v>
      </c>
      <c r="M4697" s="66"/>
      <c r="O4697" t="str">
        <f t="shared" si="73"/>
        <v/>
      </c>
    </row>
    <row r="4698" spans="1:15" x14ac:dyDescent="0.25">
      <c r="A4698" t="s">
        <v>2857</v>
      </c>
      <c r="C4698" t="s">
        <v>77</v>
      </c>
      <c r="D4698" s="29">
        <v>34</v>
      </c>
      <c r="E4698" s="29" t="s">
        <v>104</v>
      </c>
      <c r="F4698" t="s">
        <v>105</v>
      </c>
      <c r="G4698" s="29">
        <v>1</v>
      </c>
      <c r="H4698" s="29">
        <v>1</v>
      </c>
      <c r="I4698" s="68">
        <v>0.17</v>
      </c>
      <c r="K4698" t="s">
        <v>150</v>
      </c>
      <c r="L4698" t="s">
        <v>5753</v>
      </c>
      <c r="M4698" s="66" t="s">
        <v>6906</v>
      </c>
      <c r="O4698" t="str">
        <f t="shared" si="73"/>
        <v/>
      </c>
    </row>
    <row r="4699" spans="1:15" x14ac:dyDescent="0.25">
      <c r="A4699" t="s">
        <v>2853</v>
      </c>
      <c r="C4699" t="s">
        <v>35</v>
      </c>
      <c r="D4699" s="29">
        <v>34</v>
      </c>
      <c r="E4699" s="29" t="s">
        <v>108</v>
      </c>
      <c r="F4699" t="s">
        <v>105</v>
      </c>
      <c r="G4699" s="29">
        <v>1</v>
      </c>
      <c r="H4699" s="29">
        <v>1</v>
      </c>
      <c r="I4699" s="68">
        <v>0.17</v>
      </c>
      <c r="K4699" t="s">
        <v>150</v>
      </c>
      <c r="L4699" t="s">
        <v>5754</v>
      </c>
      <c r="M4699" s="66"/>
      <c r="O4699" t="str">
        <f t="shared" si="73"/>
        <v/>
      </c>
    </row>
    <row r="4700" spans="1:15" x14ac:dyDescent="0.25">
      <c r="A4700" t="s">
        <v>2853</v>
      </c>
      <c r="C4700" t="s">
        <v>46</v>
      </c>
      <c r="D4700" s="29">
        <v>34</v>
      </c>
      <c r="E4700" s="29" t="s">
        <v>111</v>
      </c>
      <c r="F4700" t="s">
        <v>105</v>
      </c>
      <c r="G4700" s="29">
        <v>1</v>
      </c>
      <c r="H4700" s="29">
        <v>1</v>
      </c>
      <c r="I4700" s="68">
        <v>0.17</v>
      </c>
      <c r="K4700" t="s">
        <v>150</v>
      </c>
      <c r="L4700" t="s">
        <v>5754</v>
      </c>
      <c r="M4700" s="66"/>
      <c r="O4700" t="str">
        <f t="shared" si="73"/>
        <v/>
      </c>
    </row>
    <row r="4701" spans="1:15" x14ac:dyDescent="0.25">
      <c r="A4701" t="s">
        <v>2872</v>
      </c>
      <c r="C4701" t="s">
        <v>77</v>
      </c>
      <c r="D4701" s="29">
        <v>34</v>
      </c>
      <c r="E4701" s="29" t="s">
        <v>104</v>
      </c>
      <c r="F4701" t="s">
        <v>105</v>
      </c>
      <c r="G4701" s="29">
        <v>1</v>
      </c>
      <c r="H4701" s="29">
        <v>1</v>
      </c>
      <c r="I4701" s="68">
        <v>0.17</v>
      </c>
      <c r="K4701" t="s">
        <v>150</v>
      </c>
      <c r="L4701" t="s">
        <v>5755</v>
      </c>
      <c r="M4701" s="66" t="s">
        <v>6906</v>
      </c>
      <c r="O4701" t="str">
        <f t="shared" si="73"/>
        <v/>
      </c>
    </row>
    <row r="4702" spans="1:15" x14ac:dyDescent="0.25">
      <c r="A4702" t="s">
        <v>2872</v>
      </c>
      <c r="C4702" t="s">
        <v>35</v>
      </c>
      <c r="D4702" s="29">
        <v>34</v>
      </c>
      <c r="E4702" s="29" t="s">
        <v>108</v>
      </c>
      <c r="F4702" t="s">
        <v>105</v>
      </c>
      <c r="G4702" s="29">
        <v>1</v>
      </c>
      <c r="H4702" s="29">
        <v>1</v>
      </c>
      <c r="I4702" s="68">
        <v>0.17</v>
      </c>
      <c r="K4702" t="s">
        <v>150</v>
      </c>
      <c r="L4702" t="s">
        <v>5755</v>
      </c>
      <c r="M4702" s="66"/>
      <c r="O4702" t="str">
        <f t="shared" si="73"/>
        <v/>
      </c>
    </row>
    <row r="4703" spans="1:15" x14ac:dyDescent="0.25">
      <c r="A4703" t="s">
        <v>2856</v>
      </c>
      <c r="C4703" t="s">
        <v>77</v>
      </c>
      <c r="D4703" s="29">
        <v>34</v>
      </c>
      <c r="E4703" s="29" t="s">
        <v>104</v>
      </c>
      <c r="F4703" t="s">
        <v>105</v>
      </c>
      <c r="G4703" s="29">
        <v>1</v>
      </c>
      <c r="H4703" s="29">
        <v>1</v>
      </c>
      <c r="I4703" s="68">
        <v>0.17</v>
      </c>
      <c r="K4703" t="s">
        <v>150</v>
      </c>
      <c r="L4703" t="s">
        <v>5756</v>
      </c>
      <c r="M4703" s="66" t="s">
        <v>6906</v>
      </c>
      <c r="O4703" t="str">
        <f t="shared" si="73"/>
        <v/>
      </c>
    </row>
    <row r="4704" spans="1:15" x14ac:dyDescent="0.25">
      <c r="A4704" t="s">
        <v>2856</v>
      </c>
      <c r="C4704" t="s">
        <v>35</v>
      </c>
      <c r="D4704" s="29">
        <v>34</v>
      </c>
      <c r="E4704" s="29" t="s">
        <v>108</v>
      </c>
      <c r="F4704" t="s">
        <v>105</v>
      </c>
      <c r="G4704" s="29">
        <v>1</v>
      </c>
      <c r="H4704" s="29">
        <v>1</v>
      </c>
      <c r="I4704" s="68">
        <v>0.17</v>
      </c>
      <c r="K4704" t="s">
        <v>150</v>
      </c>
      <c r="L4704" t="s">
        <v>5756</v>
      </c>
      <c r="M4704" s="66"/>
      <c r="O4704" t="str">
        <f t="shared" si="73"/>
        <v/>
      </c>
    </row>
    <row r="4705" spans="1:15" x14ac:dyDescent="0.25">
      <c r="A4705" t="s">
        <v>2855</v>
      </c>
      <c r="C4705" t="s">
        <v>77</v>
      </c>
      <c r="D4705" s="29">
        <v>34</v>
      </c>
      <c r="E4705" s="29" t="s">
        <v>104</v>
      </c>
      <c r="F4705" t="s">
        <v>105</v>
      </c>
      <c r="G4705" s="29">
        <v>1</v>
      </c>
      <c r="H4705" s="29">
        <v>1</v>
      </c>
      <c r="I4705" s="68">
        <v>0.17</v>
      </c>
      <c r="K4705" t="s">
        <v>150</v>
      </c>
      <c r="L4705" t="s">
        <v>5757</v>
      </c>
      <c r="M4705" s="66" t="s">
        <v>6906</v>
      </c>
      <c r="O4705" t="str">
        <f t="shared" si="73"/>
        <v/>
      </c>
    </row>
    <row r="4706" spans="1:15" x14ac:dyDescent="0.25">
      <c r="A4706" t="s">
        <v>2855</v>
      </c>
      <c r="C4706" t="s">
        <v>35</v>
      </c>
      <c r="D4706" s="29">
        <v>34</v>
      </c>
      <c r="E4706" s="29" t="s">
        <v>108</v>
      </c>
      <c r="F4706" t="s">
        <v>105</v>
      </c>
      <c r="G4706" s="29">
        <v>1</v>
      </c>
      <c r="H4706" s="29">
        <v>1</v>
      </c>
      <c r="I4706" s="68">
        <v>0.17</v>
      </c>
      <c r="K4706" t="s">
        <v>150</v>
      </c>
      <c r="L4706" t="s">
        <v>5757</v>
      </c>
      <c r="M4706" s="66"/>
      <c r="O4706" t="str">
        <f t="shared" si="73"/>
        <v/>
      </c>
    </row>
    <row r="4707" spans="1:15" x14ac:dyDescent="0.25">
      <c r="A4707" t="s">
        <v>2855</v>
      </c>
      <c r="C4707" t="s">
        <v>47</v>
      </c>
      <c r="D4707" s="29">
        <v>64</v>
      </c>
      <c r="E4707" s="29" t="s">
        <v>109</v>
      </c>
      <c r="F4707" t="s">
        <v>105</v>
      </c>
      <c r="G4707" s="29">
        <v>1</v>
      </c>
      <c r="H4707" s="29">
        <v>1</v>
      </c>
      <c r="I4707" s="68">
        <v>0.32</v>
      </c>
      <c r="K4707" t="s">
        <v>150</v>
      </c>
      <c r="L4707" t="s">
        <v>5757</v>
      </c>
      <c r="M4707" s="66"/>
      <c r="O4707" t="str">
        <f t="shared" si="73"/>
        <v/>
      </c>
    </row>
    <row r="4708" spans="1:15" x14ac:dyDescent="0.25">
      <c r="A4708" t="s">
        <v>1677</v>
      </c>
      <c r="B4708"/>
      <c r="C4708" t="s">
        <v>35</v>
      </c>
      <c r="D4708" s="29">
        <v>64</v>
      </c>
      <c r="E4708" s="29" t="s">
        <v>108</v>
      </c>
      <c r="F4708" t="s">
        <v>105</v>
      </c>
      <c r="G4708" s="29">
        <v>1</v>
      </c>
      <c r="H4708" s="29">
        <v>1</v>
      </c>
      <c r="I4708" s="68">
        <v>0.32</v>
      </c>
      <c r="K4708" t="s">
        <v>106</v>
      </c>
      <c r="L4708" t="s">
        <v>5758</v>
      </c>
      <c r="M4708" s="66"/>
      <c r="O4708" t="str">
        <f t="shared" si="73"/>
        <v/>
      </c>
    </row>
    <row r="4709" spans="1:15" x14ac:dyDescent="0.25">
      <c r="A4709" t="s">
        <v>1677</v>
      </c>
      <c r="B4709"/>
      <c r="C4709" t="s">
        <v>46</v>
      </c>
      <c r="D4709" s="29">
        <v>96</v>
      </c>
      <c r="E4709" s="29" t="s">
        <v>111</v>
      </c>
      <c r="F4709" t="s">
        <v>105</v>
      </c>
      <c r="G4709" s="29">
        <v>1</v>
      </c>
      <c r="H4709" s="29">
        <v>1</v>
      </c>
      <c r="I4709" s="68">
        <v>0.48</v>
      </c>
      <c r="K4709" t="s">
        <v>106</v>
      </c>
      <c r="L4709" t="s">
        <v>5758</v>
      </c>
      <c r="M4709" s="66"/>
      <c r="O4709" t="str">
        <f t="shared" si="73"/>
        <v/>
      </c>
    </row>
    <row r="4710" spans="1:15" x14ac:dyDescent="0.25">
      <c r="A4710" t="s">
        <v>1677</v>
      </c>
      <c r="B4710"/>
      <c r="C4710" t="s">
        <v>77</v>
      </c>
      <c r="D4710" s="29">
        <v>34</v>
      </c>
      <c r="E4710" s="29" t="s">
        <v>104</v>
      </c>
      <c r="F4710" t="s">
        <v>105</v>
      </c>
      <c r="G4710" s="29">
        <v>1</v>
      </c>
      <c r="H4710" s="29">
        <v>1</v>
      </c>
      <c r="I4710" s="68">
        <v>0.17</v>
      </c>
      <c r="K4710" t="s">
        <v>106</v>
      </c>
      <c r="L4710" t="s">
        <v>5758</v>
      </c>
      <c r="M4710" s="66" t="s">
        <v>6906</v>
      </c>
      <c r="O4710" t="str">
        <f t="shared" si="73"/>
        <v/>
      </c>
    </row>
    <row r="4711" spans="1:15" x14ac:dyDescent="0.25">
      <c r="A4711" t="s">
        <v>2851</v>
      </c>
      <c r="C4711" t="s">
        <v>77</v>
      </c>
      <c r="D4711" s="29">
        <v>34</v>
      </c>
      <c r="E4711" s="29" t="s">
        <v>104</v>
      </c>
      <c r="F4711" t="s">
        <v>105</v>
      </c>
      <c r="G4711" s="29">
        <v>1</v>
      </c>
      <c r="H4711" s="29">
        <v>1</v>
      </c>
      <c r="I4711" s="68">
        <v>0.17</v>
      </c>
      <c r="K4711" t="s">
        <v>150</v>
      </c>
      <c r="L4711" t="s">
        <v>5759</v>
      </c>
      <c r="M4711" s="66" t="s">
        <v>6906</v>
      </c>
      <c r="O4711" t="str">
        <f t="shared" si="73"/>
        <v/>
      </c>
    </row>
    <row r="4712" spans="1:15" x14ac:dyDescent="0.25">
      <c r="A4712" t="s">
        <v>2851</v>
      </c>
      <c r="C4712" t="s">
        <v>35</v>
      </c>
      <c r="D4712" s="29">
        <v>34</v>
      </c>
      <c r="E4712" s="29" t="s">
        <v>108</v>
      </c>
      <c r="F4712" t="s">
        <v>105</v>
      </c>
      <c r="G4712" s="29">
        <v>1</v>
      </c>
      <c r="H4712" s="29">
        <v>1</v>
      </c>
      <c r="I4712" s="68">
        <v>0.17</v>
      </c>
      <c r="K4712" t="s">
        <v>150</v>
      </c>
      <c r="L4712" t="s">
        <v>5759</v>
      </c>
      <c r="M4712" s="66"/>
      <c r="O4712" t="str">
        <f t="shared" si="73"/>
        <v/>
      </c>
    </row>
    <row r="4713" spans="1:15" x14ac:dyDescent="0.25">
      <c r="A4713" t="s">
        <v>2851</v>
      </c>
      <c r="C4713" t="s">
        <v>46</v>
      </c>
      <c r="D4713" s="29">
        <v>34</v>
      </c>
      <c r="E4713" s="29" t="s">
        <v>111</v>
      </c>
      <c r="F4713" t="s">
        <v>105</v>
      </c>
      <c r="G4713" s="29">
        <v>1</v>
      </c>
      <c r="H4713" s="29">
        <v>1</v>
      </c>
      <c r="I4713" s="68">
        <v>0.17</v>
      </c>
      <c r="K4713" t="s">
        <v>150</v>
      </c>
      <c r="L4713" t="s">
        <v>5759</v>
      </c>
      <c r="M4713" s="66"/>
      <c r="O4713" t="str">
        <f t="shared" si="73"/>
        <v/>
      </c>
    </row>
    <row r="4714" spans="1:15" x14ac:dyDescent="0.25">
      <c r="A4714" t="s">
        <v>2849</v>
      </c>
      <c r="C4714" t="s">
        <v>77</v>
      </c>
      <c r="D4714" s="29">
        <v>34</v>
      </c>
      <c r="E4714" s="29" t="s">
        <v>104</v>
      </c>
      <c r="F4714" t="s">
        <v>105</v>
      </c>
      <c r="G4714" s="29">
        <v>1</v>
      </c>
      <c r="H4714" s="29">
        <v>1</v>
      </c>
      <c r="I4714" s="68">
        <v>0.17</v>
      </c>
      <c r="K4714" t="s">
        <v>150</v>
      </c>
      <c r="L4714" t="s">
        <v>5760</v>
      </c>
      <c r="M4714" s="66" t="s">
        <v>6906</v>
      </c>
      <c r="O4714" t="str">
        <f t="shared" si="73"/>
        <v/>
      </c>
    </row>
    <row r="4715" spans="1:15" x14ac:dyDescent="0.25">
      <c r="A4715" t="s">
        <v>2849</v>
      </c>
      <c r="C4715" t="s">
        <v>35</v>
      </c>
      <c r="D4715" s="29">
        <v>34</v>
      </c>
      <c r="E4715" s="29" t="s">
        <v>108</v>
      </c>
      <c r="F4715" t="s">
        <v>105</v>
      </c>
      <c r="G4715" s="29">
        <v>1</v>
      </c>
      <c r="H4715" s="29">
        <v>1</v>
      </c>
      <c r="I4715" s="68">
        <v>0.17</v>
      </c>
      <c r="K4715" t="s">
        <v>150</v>
      </c>
      <c r="L4715" t="s">
        <v>5760</v>
      </c>
      <c r="M4715" s="66"/>
      <c r="O4715" t="str">
        <f t="shared" si="73"/>
        <v/>
      </c>
    </row>
    <row r="4716" spans="1:15" x14ac:dyDescent="0.25">
      <c r="A4716" t="s">
        <v>1678</v>
      </c>
      <c r="B4716"/>
      <c r="C4716" t="s">
        <v>47</v>
      </c>
      <c r="D4716" s="29">
        <v>64</v>
      </c>
      <c r="E4716" s="29" t="s">
        <v>109</v>
      </c>
      <c r="F4716" t="s">
        <v>105</v>
      </c>
      <c r="G4716" s="29">
        <v>1</v>
      </c>
      <c r="H4716" s="29">
        <v>1</v>
      </c>
      <c r="I4716" s="68">
        <v>0.32</v>
      </c>
      <c r="K4716" t="s">
        <v>106</v>
      </c>
      <c r="L4716" t="s">
        <v>5761</v>
      </c>
      <c r="M4716" s="66"/>
      <c r="O4716" t="str">
        <f t="shared" si="73"/>
        <v/>
      </c>
    </row>
    <row r="4717" spans="1:15" x14ac:dyDescent="0.25">
      <c r="A4717" t="s">
        <v>1678</v>
      </c>
      <c r="B4717"/>
      <c r="C4717" t="s">
        <v>47</v>
      </c>
      <c r="D4717" s="29">
        <v>64</v>
      </c>
      <c r="E4717" s="29" t="s">
        <v>109</v>
      </c>
      <c r="F4717" t="s">
        <v>105</v>
      </c>
      <c r="G4717" s="29">
        <v>1</v>
      </c>
      <c r="H4717" s="29">
        <v>1</v>
      </c>
      <c r="I4717" s="68">
        <v>0.32</v>
      </c>
      <c r="K4717" t="s">
        <v>106</v>
      </c>
      <c r="L4717" t="s">
        <v>5761</v>
      </c>
      <c r="M4717" s="66"/>
      <c r="O4717" t="str">
        <f t="shared" si="73"/>
        <v/>
      </c>
    </row>
    <row r="4718" spans="1:15" x14ac:dyDescent="0.25">
      <c r="A4718" t="s">
        <v>1678</v>
      </c>
      <c r="B4718"/>
      <c r="C4718" t="s">
        <v>35</v>
      </c>
      <c r="D4718" s="29">
        <v>4</v>
      </c>
      <c r="E4718" s="29" t="s">
        <v>112</v>
      </c>
      <c r="F4718" t="s">
        <v>113</v>
      </c>
      <c r="G4718" s="29">
        <v>1</v>
      </c>
      <c r="H4718" s="29">
        <v>1</v>
      </c>
      <c r="I4718" s="68">
        <v>4</v>
      </c>
      <c r="K4718" t="s">
        <v>106</v>
      </c>
      <c r="L4718" t="s">
        <v>5761</v>
      </c>
      <c r="M4718" s="66"/>
      <c r="O4718" t="str">
        <f t="shared" si="73"/>
        <v/>
      </c>
    </row>
    <row r="4719" spans="1:15" x14ac:dyDescent="0.25">
      <c r="A4719" t="s">
        <v>1678</v>
      </c>
      <c r="B4719"/>
      <c r="C4719" t="s">
        <v>77</v>
      </c>
      <c r="D4719" s="29">
        <v>2</v>
      </c>
      <c r="E4719" s="29" t="s">
        <v>114</v>
      </c>
      <c r="F4719" t="s">
        <v>113</v>
      </c>
      <c r="G4719" s="29">
        <v>1</v>
      </c>
      <c r="H4719" s="29">
        <v>1</v>
      </c>
      <c r="I4719" s="68">
        <v>2</v>
      </c>
      <c r="K4719" t="s">
        <v>106</v>
      </c>
      <c r="L4719" t="s">
        <v>5761</v>
      </c>
      <c r="M4719" s="66" t="s">
        <v>6906</v>
      </c>
      <c r="O4719" t="str">
        <f t="shared" si="73"/>
        <v/>
      </c>
    </row>
    <row r="4720" spans="1:15" x14ac:dyDescent="0.25">
      <c r="A4720" t="s">
        <v>1679</v>
      </c>
      <c r="B4720"/>
      <c r="C4720" t="s">
        <v>35</v>
      </c>
      <c r="D4720" s="29">
        <v>1</v>
      </c>
      <c r="E4720" s="29" t="s">
        <v>112</v>
      </c>
      <c r="F4720" t="s">
        <v>113</v>
      </c>
      <c r="G4720" s="29">
        <v>1</v>
      </c>
      <c r="H4720" s="29">
        <v>1</v>
      </c>
      <c r="I4720" s="68">
        <v>1</v>
      </c>
      <c r="K4720" t="s">
        <v>106</v>
      </c>
      <c r="L4720" t="s">
        <v>4198</v>
      </c>
      <c r="M4720" s="66"/>
      <c r="O4720" t="str">
        <f t="shared" si="73"/>
        <v/>
      </c>
    </row>
    <row r="4721" spans="1:15" x14ac:dyDescent="0.25">
      <c r="A4721" t="s">
        <v>1679</v>
      </c>
      <c r="B4721"/>
      <c r="C4721" t="s">
        <v>77</v>
      </c>
      <c r="D4721" s="29">
        <v>1</v>
      </c>
      <c r="E4721" s="29" t="s">
        <v>114</v>
      </c>
      <c r="F4721" t="s">
        <v>113</v>
      </c>
      <c r="G4721" s="29">
        <v>1</v>
      </c>
      <c r="H4721" s="29">
        <v>1</v>
      </c>
      <c r="I4721" s="68">
        <v>1</v>
      </c>
      <c r="K4721" t="s">
        <v>106</v>
      </c>
      <c r="L4721" t="s">
        <v>4198</v>
      </c>
      <c r="M4721" s="66" t="s">
        <v>6920</v>
      </c>
      <c r="O4721" t="str">
        <f t="shared" si="73"/>
        <v/>
      </c>
    </row>
    <row r="4722" spans="1:15" x14ac:dyDescent="0.25">
      <c r="A4722" t="s">
        <v>1701</v>
      </c>
      <c r="B4722"/>
      <c r="C4722" t="s">
        <v>47</v>
      </c>
      <c r="D4722" s="29">
        <v>64</v>
      </c>
      <c r="E4722" s="29" t="s">
        <v>109</v>
      </c>
      <c r="F4722" t="s">
        <v>105</v>
      </c>
      <c r="G4722" s="29">
        <v>3</v>
      </c>
      <c r="H4722" s="29">
        <v>3</v>
      </c>
      <c r="I4722" s="68">
        <v>2.88</v>
      </c>
      <c r="K4722" t="s">
        <v>106</v>
      </c>
      <c r="L4722" t="s">
        <v>5762</v>
      </c>
      <c r="M4722" s="66"/>
      <c r="O4722" t="str">
        <f t="shared" si="73"/>
        <v/>
      </c>
    </row>
    <row r="4723" spans="1:15" x14ac:dyDescent="0.25">
      <c r="A4723" t="s">
        <v>1701</v>
      </c>
      <c r="B4723"/>
      <c r="C4723" t="s">
        <v>35</v>
      </c>
      <c r="D4723" s="29">
        <v>4</v>
      </c>
      <c r="E4723" s="29" t="s">
        <v>112</v>
      </c>
      <c r="F4723" t="s">
        <v>113</v>
      </c>
      <c r="G4723" s="29">
        <v>1</v>
      </c>
      <c r="H4723" s="29">
        <v>5</v>
      </c>
      <c r="I4723" s="68">
        <v>20</v>
      </c>
      <c r="K4723" t="s">
        <v>106</v>
      </c>
      <c r="L4723" t="s">
        <v>5762</v>
      </c>
      <c r="M4723" s="66"/>
      <c r="O4723" t="str">
        <f t="shared" si="73"/>
        <v/>
      </c>
    </row>
    <row r="4724" spans="1:15" x14ac:dyDescent="0.25">
      <c r="A4724" t="s">
        <v>1701</v>
      </c>
      <c r="B4724"/>
      <c r="C4724" t="s">
        <v>35</v>
      </c>
      <c r="D4724" s="29">
        <v>4</v>
      </c>
      <c r="E4724" s="29" t="s">
        <v>112</v>
      </c>
      <c r="F4724" t="s">
        <v>113</v>
      </c>
      <c r="G4724" s="29">
        <v>1</v>
      </c>
      <c r="H4724" s="29">
        <v>5</v>
      </c>
      <c r="I4724" s="68">
        <v>20</v>
      </c>
      <c r="K4724" t="s">
        <v>106</v>
      </c>
      <c r="L4724" t="s">
        <v>5762</v>
      </c>
      <c r="M4724" s="66"/>
      <c r="O4724" t="str">
        <f t="shared" si="73"/>
        <v/>
      </c>
    </row>
    <row r="4725" spans="1:15" x14ac:dyDescent="0.25">
      <c r="A4725" t="s">
        <v>1701</v>
      </c>
      <c r="B4725"/>
      <c r="C4725" t="s">
        <v>77</v>
      </c>
      <c r="D4725" s="29">
        <v>3</v>
      </c>
      <c r="E4725" s="29" t="s">
        <v>114</v>
      </c>
      <c r="F4725" t="s">
        <v>113</v>
      </c>
      <c r="G4725" s="29">
        <v>1</v>
      </c>
      <c r="H4725" s="29">
        <v>4</v>
      </c>
      <c r="I4725" s="68">
        <v>12</v>
      </c>
      <c r="K4725" t="s">
        <v>106</v>
      </c>
      <c r="L4725" t="s">
        <v>5762</v>
      </c>
      <c r="M4725" s="66" t="s">
        <v>6906</v>
      </c>
      <c r="O4725" t="str">
        <f t="shared" si="73"/>
        <v/>
      </c>
    </row>
    <row r="4726" spans="1:15" x14ac:dyDescent="0.25">
      <c r="A4726" t="s">
        <v>1701</v>
      </c>
      <c r="B4726"/>
      <c r="C4726" t="s">
        <v>77</v>
      </c>
      <c r="D4726" s="29">
        <v>3</v>
      </c>
      <c r="E4726" s="29" t="s">
        <v>114</v>
      </c>
      <c r="F4726" t="s">
        <v>113</v>
      </c>
      <c r="G4726" s="29">
        <v>1</v>
      </c>
      <c r="H4726" s="29">
        <v>4</v>
      </c>
      <c r="I4726" s="68">
        <v>12</v>
      </c>
      <c r="K4726" t="s">
        <v>106</v>
      </c>
      <c r="L4726" t="s">
        <v>5762</v>
      </c>
      <c r="M4726" s="66" t="s">
        <v>6906</v>
      </c>
      <c r="O4726" t="str">
        <f t="shared" si="73"/>
        <v/>
      </c>
    </row>
    <row r="4727" spans="1:15" x14ac:dyDescent="0.25">
      <c r="A4727" t="s">
        <v>2895</v>
      </c>
      <c r="C4727" t="s">
        <v>77</v>
      </c>
      <c r="D4727" s="29">
        <v>34</v>
      </c>
      <c r="E4727" s="29" t="s">
        <v>104</v>
      </c>
      <c r="F4727" t="s">
        <v>105</v>
      </c>
      <c r="G4727" s="29">
        <v>1</v>
      </c>
      <c r="H4727" s="29">
        <v>1</v>
      </c>
      <c r="I4727" s="68">
        <v>0.17</v>
      </c>
      <c r="K4727" t="s">
        <v>150</v>
      </c>
      <c r="L4727" t="s">
        <v>5763</v>
      </c>
      <c r="M4727" s="66" t="s">
        <v>6906</v>
      </c>
      <c r="O4727" t="str">
        <f t="shared" si="73"/>
        <v/>
      </c>
    </row>
    <row r="4728" spans="1:15" x14ac:dyDescent="0.25">
      <c r="A4728" t="s">
        <v>2895</v>
      </c>
      <c r="C4728" t="s">
        <v>35</v>
      </c>
      <c r="D4728" s="29">
        <v>34</v>
      </c>
      <c r="E4728" s="29" t="s">
        <v>108</v>
      </c>
      <c r="F4728" t="s">
        <v>105</v>
      </c>
      <c r="G4728" s="29">
        <v>1</v>
      </c>
      <c r="H4728" s="29">
        <v>1</v>
      </c>
      <c r="I4728" s="68">
        <v>0.17</v>
      </c>
      <c r="K4728" t="s">
        <v>150</v>
      </c>
      <c r="L4728" t="s">
        <v>5763</v>
      </c>
      <c r="M4728" s="66"/>
      <c r="O4728" t="str">
        <f t="shared" si="73"/>
        <v/>
      </c>
    </row>
    <row r="4729" spans="1:15" x14ac:dyDescent="0.25">
      <c r="A4729" t="s">
        <v>2845</v>
      </c>
      <c r="C4729" t="s">
        <v>77</v>
      </c>
      <c r="D4729" s="29">
        <v>34</v>
      </c>
      <c r="E4729" s="29" t="s">
        <v>104</v>
      </c>
      <c r="F4729" t="s">
        <v>105</v>
      </c>
      <c r="G4729" s="29">
        <v>1</v>
      </c>
      <c r="H4729" s="29">
        <v>1</v>
      </c>
      <c r="I4729" s="68">
        <v>0.17</v>
      </c>
      <c r="K4729" t="s">
        <v>150</v>
      </c>
      <c r="L4729" t="s">
        <v>5764</v>
      </c>
      <c r="M4729" s="66" t="s">
        <v>6906</v>
      </c>
      <c r="O4729" t="str">
        <f t="shared" si="73"/>
        <v/>
      </c>
    </row>
    <row r="4730" spans="1:15" x14ac:dyDescent="0.25">
      <c r="A4730" t="s">
        <v>2845</v>
      </c>
      <c r="C4730" t="s">
        <v>35</v>
      </c>
      <c r="D4730" s="29">
        <v>34</v>
      </c>
      <c r="E4730" s="29" t="s">
        <v>108</v>
      </c>
      <c r="F4730" t="s">
        <v>105</v>
      </c>
      <c r="G4730" s="29">
        <v>1</v>
      </c>
      <c r="H4730" s="29">
        <v>1</v>
      </c>
      <c r="I4730" s="68">
        <v>0.17</v>
      </c>
      <c r="K4730" t="s">
        <v>150</v>
      </c>
      <c r="L4730" t="s">
        <v>5764</v>
      </c>
      <c r="M4730" s="66"/>
      <c r="O4730" t="str">
        <f t="shared" si="73"/>
        <v/>
      </c>
    </row>
    <row r="4731" spans="1:15" x14ac:dyDescent="0.25">
      <c r="A4731" t="s">
        <v>2844</v>
      </c>
      <c r="C4731" t="s">
        <v>77</v>
      </c>
      <c r="D4731" s="29">
        <v>34</v>
      </c>
      <c r="E4731" s="29" t="s">
        <v>104</v>
      </c>
      <c r="F4731" t="s">
        <v>105</v>
      </c>
      <c r="G4731" s="29">
        <v>1</v>
      </c>
      <c r="H4731" s="29">
        <v>1</v>
      </c>
      <c r="I4731" s="68">
        <v>0.17</v>
      </c>
      <c r="K4731" t="s">
        <v>150</v>
      </c>
      <c r="L4731" t="s">
        <v>5765</v>
      </c>
      <c r="M4731" s="66" t="s">
        <v>6906</v>
      </c>
      <c r="O4731" t="str">
        <f t="shared" si="73"/>
        <v/>
      </c>
    </row>
    <row r="4732" spans="1:15" x14ac:dyDescent="0.25">
      <c r="A4732" t="s">
        <v>2844</v>
      </c>
      <c r="C4732" t="s">
        <v>35</v>
      </c>
      <c r="D4732" s="29">
        <v>34</v>
      </c>
      <c r="E4732" s="29" t="s">
        <v>108</v>
      </c>
      <c r="F4732" t="s">
        <v>105</v>
      </c>
      <c r="G4732" s="29">
        <v>1</v>
      </c>
      <c r="H4732" s="29">
        <v>1</v>
      </c>
      <c r="I4732" s="68">
        <v>0.17</v>
      </c>
      <c r="K4732" t="s">
        <v>150</v>
      </c>
      <c r="L4732" t="s">
        <v>5765</v>
      </c>
      <c r="M4732" s="66"/>
      <c r="O4732" t="str">
        <f t="shared" si="73"/>
        <v/>
      </c>
    </row>
    <row r="4733" spans="1:15" x14ac:dyDescent="0.25">
      <c r="A4733" t="s">
        <v>2844</v>
      </c>
      <c r="C4733" t="s">
        <v>46</v>
      </c>
      <c r="D4733" s="29">
        <v>34</v>
      </c>
      <c r="E4733" s="29" t="s">
        <v>111</v>
      </c>
      <c r="F4733" t="s">
        <v>105</v>
      </c>
      <c r="G4733" s="29">
        <v>1</v>
      </c>
      <c r="H4733" s="29">
        <v>1</v>
      </c>
      <c r="I4733" s="68">
        <v>0.17</v>
      </c>
      <c r="K4733" t="s">
        <v>150</v>
      </c>
      <c r="L4733" t="s">
        <v>5765</v>
      </c>
      <c r="M4733" s="66"/>
      <c r="O4733" t="str">
        <f t="shared" si="73"/>
        <v/>
      </c>
    </row>
    <row r="4734" spans="1:15" x14ac:dyDescent="0.25">
      <c r="A4734" t="s">
        <v>2846</v>
      </c>
      <c r="C4734" t="s">
        <v>77</v>
      </c>
      <c r="D4734" s="29">
        <v>34</v>
      </c>
      <c r="E4734" s="29" t="s">
        <v>104</v>
      </c>
      <c r="F4734" t="s">
        <v>105</v>
      </c>
      <c r="G4734" s="29">
        <v>1</v>
      </c>
      <c r="H4734" s="29">
        <v>1</v>
      </c>
      <c r="I4734" s="68">
        <v>0.17</v>
      </c>
      <c r="K4734" t="s">
        <v>150</v>
      </c>
      <c r="L4734" t="s">
        <v>5766</v>
      </c>
      <c r="M4734" s="66" t="s">
        <v>6906</v>
      </c>
      <c r="O4734" t="str">
        <f t="shared" si="73"/>
        <v/>
      </c>
    </row>
    <row r="4735" spans="1:15" x14ac:dyDescent="0.25">
      <c r="A4735" t="s">
        <v>2846</v>
      </c>
      <c r="C4735" t="s">
        <v>35</v>
      </c>
      <c r="D4735" s="29">
        <v>34</v>
      </c>
      <c r="E4735" s="29" t="s">
        <v>108</v>
      </c>
      <c r="F4735" t="s">
        <v>105</v>
      </c>
      <c r="G4735" s="29">
        <v>1</v>
      </c>
      <c r="H4735" s="29">
        <v>1</v>
      </c>
      <c r="I4735" s="68">
        <v>0.17</v>
      </c>
      <c r="K4735" t="s">
        <v>150</v>
      </c>
      <c r="L4735" t="s">
        <v>5766</v>
      </c>
      <c r="M4735" s="66"/>
      <c r="O4735" t="str">
        <f t="shared" si="73"/>
        <v/>
      </c>
    </row>
    <row r="4736" spans="1:15" x14ac:dyDescent="0.25">
      <c r="A4736" t="s">
        <v>2846</v>
      </c>
      <c r="C4736" t="s">
        <v>46</v>
      </c>
      <c r="D4736" s="29">
        <v>34</v>
      </c>
      <c r="E4736" s="29" t="s">
        <v>111</v>
      </c>
      <c r="F4736" t="s">
        <v>105</v>
      </c>
      <c r="G4736" s="29">
        <v>1</v>
      </c>
      <c r="H4736" s="29">
        <v>1</v>
      </c>
      <c r="I4736" s="68">
        <v>0.17</v>
      </c>
      <c r="K4736" t="s">
        <v>150</v>
      </c>
      <c r="L4736" t="s">
        <v>5766</v>
      </c>
      <c r="M4736" s="66"/>
      <c r="O4736" t="str">
        <f t="shared" si="73"/>
        <v/>
      </c>
    </row>
    <row r="4737" spans="1:15" x14ac:dyDescent="0.25">
      <c r="A4737" t="s">
        <v>207</v>
      </c>
      <c r="B4737"/>
      <c r="C4737" t="s">
        <v>35</v>
      </c>
      <c r="D4737" s="29">
        <v>34</v>
      </c>
      <c r="E4737" s="29" t="s">
        <v>108</v>
      </c>
      <c r="F4737" t="s">
        <v>105</v>
      </c>
      <c r="G4737" s="29">
        <v>1</v>
      </c>
      <c r="H4737" s="29">
        <v>3</v>
      </c>
      <c r="I4737" s="68">
        <v>0.51</v>
      </c>
      <c r="K4737" t="s">
        <v>106</v>
      </c>
      <c r="L4737" t="s">
        <v>5767</v>
      </c>
      <c r="M4737" s="66"/>
      <c r="O4737" t="str">
        <f t="shared" si="73"/>
        <v/>
      </c>
    </row>
    <row r="4738" spans="1:15" x14ac:dyDescent="0.25">
      <c r="A4738" t="s">
        <v>207</v>
      </c>
      <c r="B4738"/>
      <c r="C4738" t="s">
        <v>77</v>
      </c>
      <c r="D4738" s="29">
        <v>34</v>
      </c>
      <c r="E4738" s="29" t="s">
        <v>104</v>
      </c>
      <c r="F4738" t="s">
        <v>105</v>
      </c>
      <c r="G4738" s="29">
        <v>1</v>
      </c>
      <c r="H4738" s="29">
        <v>3</v>
      </c>
      <c r="I4738" s="68">
        <v>0.51</v>
      </c>
      <c r="K4738" t="s">
        <v>106</v>
      </c>
      <c r="L4738" t="s">
        <v>5767</v>
      </c>
      <c r="M4738" s="66" t="s">
        <v>6906</v>
      </c>
      <c r="O4738" t="str">
        <f t="shared" si="73"/>
        <v/>
      </c>
    </row>
    <row r="4739" spans="1:15" x14ac:dyDescent="0.25">
      <c r="A4739" t="s">
        <v>1713</v>
      </c>
      <c r="B4739"/>
      <c r="C4739" t="s">
        <v>35</v>
      </c>
      <c r="D4739" s="29">
        <v>3</v>
      </c>
      <c r="E4739" s="29" t="s">
        <v>112</v>
      </c>
      <c r="F4739" t="s">
        <v>113</v>
      </c>
      <c r="G4739" s="29">
        <v>1</v>
      </c>
      <c r="H4739" s="29">
        <v>3</v>
      </c>
      <c r="I4739" s="68">
        <v>9</v>
      </c>
      <c r="K4739" t="s">
        <v>106</v>
      </c>
      <c r="L4739" t="s">
        <v>5768</v>
      </c>
      <c r="M4739" s="66"/>
      <c r="O4739" t="str">
        <f t="shared" si="73"/>
        <v/>
      </c>
    </row>
    <row r="4740" spans="1:15" x14ac:dyDescent="0.25">
      <c r="A4740" t="s">
        <v>1713</v>
      </c>
      <c r="B4740"/>
      <c r="C4740" t="s">
        <v>47</v>
      </c>
      <c r="D4740" s="29">
        <v>64</v>
      </c>
      <c r="E4740" s="29" t="s">
        <v>109</v>
      </c>
      <c r="F4740" t="s">
        <v>105</v>
      </c>
      <c r="G4740" s="29">
        <v>1</v>
      </c>
      <c r="H4740" s="29">
        <v>1</v>
      </c>
      <c r="I4740" s="68">
        <v>0.32</v>
      </c>
      <c r="K4740" t="s">
        <v>106</v>
      </c>
      <c r="L4740" t="s">
        <v>5768</v>
      </c>
      <c r="M4740" s="66"/>
      <c r="O4740" t="str">
        <f t="shared" si="73"/>
        <v/>
      </c>
    </row>
    <row r="4741" spans="1:15" x14ac:dyDescent="0.25">
      <c r="A4741" t="s">
        <v>1713</v>
      </c>
      <c r="B4741"/>
      <c r="C4741" t="s">
        <v>77</v>
      </c>
      <c r="D4741" s="29">
        <v>2</v>
      </c>
      <c r="E4741" s="29" t="s">
        <v>114</v>
      </c>
      <c r="F4741" t="s">
        <v>113</v>
      </c>
      <c r="G4741" s="29">
        <v>1</v>
      </c>
      <c r="H4741" s="29">
        <v>1</v>
      </c>
      <c r="I4741" s="68">
        <v>2</v>
      </c>
      <c r="K4741" t="s">
        <v>106</v>
      </c>
      <c r="L4741" t="s">
        <v>5768</v>
      </c>
      <c r="M4741" s="66" t="s">
        <v>6906</v>
      </c>
      <c r="O4741" t="str">
        <f t="shared" si="73"/>
        <v/>
      </c>
    </row>
    <row r="4742" spans="1:15" x14ac:dyDescent="0.25">
      <c r="A4742" t="s">
        <v>2195</v>
      </c>
      <c r="B4742"/>
      <c r="C4742" t="s">
        <v>77</v>
      </c>
      <c r="D4742" s="29">
        <v>4</v>
      </c>
      <c r="E4742" s="29" t="s">
        <v>114</v>
      </c>
      <c r="F4742" t="s">
        <v>113</v>
      </c>
      <c r="G4742" s="29">
        <v>1</v>
      </c>
      <c r="H4742" s="29">
        <v>6</v>
      </c>
      <c r="I4742" s="68">
        <v>24</v>
      </c>
      <c r="K4742" t="s">
        <v>106</v>
      </c>
      <c r="L4742" t="s">
        <v>5769</v>
      </c>
      <c r="M4742" s="66" t="s">
        <v>6906</v>
      </c>
      <c r="O4742" t="str">
        <f t="shared" si="73"/>
        <v/>
      </c>
    </row>
    <row r="4743" spans="1:15" x14ac:dyDescent="0.25">
      <c r="A4743" t="s">
        <v>2195</v>
      </c>
      <c r="B4743"/>
      <c r="C4743" t="s">
        <v>77</v>
      </c>
      <c r="D4743" s="29">
        <v>4</v>
      </c>
      <c r="E4743" s="29" t="s">
        <v>114</v>
      </c>
      <c r="F4743" t="s">
        <v>113</v>
      </c>
      <c r="G4743" s="29">
        <v>1</v>
      </c>
      <c r="H4743" s="29">
        <v>4</v>
      </c>
      <c r="I4743" s="68">
        <v>16</v>
      </c>
      <c r="K4743" t="s">
        <v>106</v>
      </c>
      <c r="L4743" t="s">
        <v>5769</v>
      </c>
      <c r="M4743" s="66" t="s">
        <v>6906</v>
      </c>
      <c r="O4743" t="str">
        <f t="shared" si="73"/>
        <v/>
      </c>
    </row>
    <row r="4744" spans="1:15" x14ac:dyDescent="0.25">
      <c r="A4744" t="s">
        <v>2195</v>
      </c>
      <c r="B4744"/>
      <c r="C4744" t="s">
        <v>35</v>
      </c>
      <c r="D4744" s="29">
        <v>2</v>
      </c>
      <c r="E4744" s="29" t="s">
        <v>112</v>
      </c>
      <c r="F4744" t="s">
        <v>113</v>
      </c>
      <c r="G4744" s="29">
        <v>1</v>
      </c>
      <c r="H4744" s="29">
        <v>3</v>
      </c>
      <c r="I4744" s="68">
        <v>6</v>
      </c>
      <c r="K4744" t="s">
        <v>106</v>
      </c>
      <c r="L4744" t="s">
        <v>5769</v>
      </c>
      <c r="M4744" s="66"/>
      <c r="O4744" t="str">
        <f t="shared" si="73"/>
        <v/>
      </c>
    </row>
    <row r="4745" spans="1:15" x14ac:dyDescent="0.25">
      <c r="A4745" t="s">
        <v>2195</v>
      </c>
      <c r="B4745"/>
      <c r="C4745" t="s">
        <v>35</v>
      </c>
      <c r="D4745" s="29">
        <v>2</v>
      </c>
      <c r="E4745" s="29" t="s">
        <v>112</v>
      </c>
      <c r="F4745" t="s">
        <v>113</v>
      </c>
      <c r="G4745" s="29">
        <v>1</v>
      </c>
      <c r="H4745" s="29">
        <v>3</v>
      </c>
      <c r="I4745" s="68">
        <v>6</v>
      </c>
      <c r="K4745" t="s">
        <v>106</v>
      </c>
      <c r="L4745" t="s">
        <v>5769</v>
      </c>
      <c r="M4745" s="66"/>
      <c r="O4745" t="str">
        <f t="shared" ref="O4745:O4808" si="74">TRIM(N4745)</f>
        <v/>
      </c>
    </row>
    <row r="4746" spans="1:15" x14ac:dyDescent="0.25">
      <c r="A4746" t="s">
        <v>2195</v>
      </c>
      <c r="B4746"/>
      <c r="C4746" t="s">
        <v>35</v>
      </c>
      <c r="D4746" s="29">
        <v>20</v>
      </c>
      <c r="E4746" s="29" t="s">
        <v>128</v>
      </c>
      <c r="F4746" t="s">
        <v>113</v>
      </c>
      <c r="G4746" s="29">
        <v>1</v>
      </c>
      <c r="H4746" s="29">
        <v>1</v>
      </c>
      <c r="I4746" s="68">
        <v>20</v>
      </c>
      <c r="K4746" t="s">
        <v>106</v>
      </c>
      <c r="L4746" t="s">
        <v>5769</v>
      </c>
      <c r="M4746" s="66"/>
      <c r="O4746" t="str">
        <f t="shared" si="74"/>
        <v/>
      </c>
    </row>
    <row r="4747" spans="1:15" x14ac:dyDescent="0.25">
      <c r="A4747" t="s">
        <v>2195</v>
      </c>
      <c r="B4747"/>
      <c r="C4747" t="s">
        <v>35</v>
      </c>
      <c r="D4747" s="29">
        <v>3</v>
      </c>
      <c r="E4747" s="29" t="s">
        <v>112</v>
      </c>
      <c r="F4747" t="s">
        <v>113</v>
      </c>
      <c r="G4747" s="29">
        <v>1</v>
      </c>
      <c r="H4747" s="29">
        <v>6</v>
      </c>
      <c r="I4747" s="68">
        <v>18</v>
      </c>
      <c r="K4747" t="s">
        <v>106</v>
      </c>
      <c r="L4747" t="s">
        <v>5769</v>
      </c>
      <c r="M4747" s="66"/>
      <c r="O4747" t="str">
        <f t="shared" si="74"/>
        <v/>
      </c>
    </row>
    <row r="4748" spans="1:15" x14ac:dyDescent="0.25">
      <c r="A4748" t="s">
        <v>617</v>
      </c>
      <c r="B4748"/>
      <c r="C4748" t="s">
        <v>35</v>
      </c>
      <c r="D4748" s="29">
        <v>1</v>
      </c>
      <c r="E4748" s="29" t="s">
        <v>112</v>
      </c>
      <c r="F4748" t="s">
        <v>113</v>
      </c>
      <c r="G4748" s="29">
        <v>1</v>
      </c>
      <c r="H4748" s="29">
        <v>1</v>
      </c>
      <c r="I4748" s="68">
        <v>1</v>
      </c>
      <c r="K4748" t="s">
        <v>106</v>
      </c>
      <c r="L4748" t="s">
        <v>5770</v>
      </c>
      <c r="M4748" s="66"/>
      <c r="O4748" t="str">
        <f t="shared" si="74"/>
        <v/>
      </c>
    </row>
    <row r="4749" spans="1:15" x14ac:dyDescent="0.25">
      <c r="A4749" t="s">
        <v>617</v>
      </c>
      <c r="B4749"/>
      <c r="C4749" t="s">
        <v>46</v>
      </c>
      <c r="D4749" s="29">
        <v>64</v>
      </c>
      <c r="E4749" s="29" t="s">
        <v>111</v>
      </c>
      <c r="F4749" t="s">
        <v>105</v>
      </c>
      <c r="G4749" s="29">
        <v>1</v>
      </c>
      <c r="H4749" s="29">
        <v>1</v>
      </c>
      <c r="I4749" s="68">
        <v>0.32</v>
      </c>
      <c r="K4749" t="s">
        <v>106</v>
      </c>
      <c r="L4749" t="s">
        <v>5770</v>
      </c>
      <c r="M4749" s="66"/>
      <c r="O4749" t="str">
        <f t="shared" si="74"/>
        <v/>
      </c>
    </row>
    <row r="4750" spans="1:15" x14ac:dyDescent="0.25">
      <c r="A4750" t="s">
        <v>617</v>
      </c>
      <c r="B4750"/>
      <c r="C4750" t="s">
        <v>77</v>
      </c>
      <c r="D4750" s="29">
        <v>3</v>
      </c>
      <c r="E4750" s="29" t="s">
        <v>114</v>
      </c>
      <c r="F4750" t="s">
        <v>113</v>
      </c>
      <c r="G4750" s="29">
        <v>1</v>
      </c>
      <c r="H4750" s="29">
        <v>1</v>
      </c>
      <c r="I4750" s="68">
        <v>3</v>
      </c>
      <c r="K4750" t="s">
        <v>106</v>
      </c>
      <c r="L4750" t="s">
        <v>5770</v>
      </c>
      <c r="M4750" s="66" t="s">
        <v>6906</v>
      </c>
      <c r="O4750" t="str">
        <f t="shared" si="74"/>
        <v/>
      </c>
    </row>
    <row r="4751" spans="1:15" x14ac:dyDescent="0.25">
      <c r="A4751" t="s">
        <v>1480</v>
      </c>
      <c r="B4751"/>
      <c r="C4751" t="s">
        <v>35</v>
      </c>
      <c r="D4751" s="29">
        <v>96</v>
      </c>
      <c r="E4751" s="29" t="s">
        <v>108</v>
      </c>
      <c r="F4751" t="s">
        <v>105</v>
      </c>
      <c r="G4751" s="29">
        <v>1</v>
      </c>
      <c r="H4751" s="29">
        <v>1</v>
      </c>
      <c r="I4751" s="68">
        <v>0.48</v>
      </c>
      <c r="K4751" t="s">
        <v>106</v>
      </c>
      <c r="L4751" t="s">
        <v>5771</v>
      </c>
      <c r="M4751" s="66"/>
      <c r="O4751" t="str">
        <f t="shared" si="74"/>
        <v/>
      </c>
    </row>
    <row r="4752" spans="1:15" x14ac:dyDescent="0.25">
      <c r="A4752" t="s">
        <v>1480</v>
      </c>
      <c r="B4752"/>
      <c r="C4752" t="s">
        <v>46</v>
      </c>
      <c r="D4752" s="29">
        <v>96</v>
      </c>
      <c r="E4752" s="29" t="s">
        <v>111</v>
      </c>
      <c r="F4752" t="s">
        <v>105</v>
      </c>
      <c r="G4752" s="29">
        <v>1</v>
      </c>
      <c r="H4752" s="29">
        <v>1</v>
      </c>
      <c r="I4752" s="68">
        <v>0.48</v>
      </c>
      <c r="K4752" t="s">
        <v>106</v>
      </c>
      <c r="L4752" t="s">
        <v>5771</v>
      </c>
      <c r="M4752" s="66"/>
      <c r="O4752" t="str">
        <f t="shared" si="74"/>
        <v/>
      </c>
    </row>
    <row r="4753" spans="1:15" x14ac:dyDescent="0.25">
      <c r="A4753" t="s">
        <v>1480</v>
      </c>
      <c r="B4753"/>
      <c r="C4753" t="s">
        <v>77</v>
      </c>
      <c r="D4753" s="29">
        <v>64</v>
      </c>
      <c r="E4753" s="29" t="s">
        <v>104</v>
      </c>
      <c r="F4753" t="s">
        <v>105</v>
      </c>
      <c r="G4753" s="29">
        <v>1</v>
      </c>
      <c r="H4753" s="29">
        <v>1</v>
      </c>
      <c r="I4753" s="68">
        <v>0.32</v>
      </c>
      <c r="K4753" t="s">
        <v>106</v>
      </c>
      <c r="L4753" t="s">
        <v>5771</v>
      </c>
      <c r="M4753" s="66" t="s">
        <v>6906</v>
      </c>
      <c r="O4753" t="str">
        <f t="shared" si="74"/>
        <v/>
      </c>
    </row>
    <row r="4754" spans="1:15" x14ac:dyDescent="0.25">
      <c r="A4754" t="s">
        <v>756</v>
      </c>
      <c r="B4754"/>
      <c r="C4754" t="s">
        <v>35</v>
      </c>
      <c r="D4754" s="29">
        <v>4</v>
      </c>
      <c r="E4754" s="29" t="s">
        <v>112</v>
      </c>
      <c r="F4754" t="s">
        <v>113</v>
      </c>
      <c r="G4754" s="29">
        <v>1</v>
      </c>
      <c r="H4754" s="29">
        <v>2</v>
      </c>
      <c r="I4754" s="68">
        <v>8</v>
      </c>
      <c r="K4754" t="s">
        <v>106</v>
      </c>
      <c r="L4754" t="s">
        <v>5772</v>
      </c>
      <c r="M4754" s="66"/>
      <c r="O4754" t="str">
        <f t="shared" si="74"/>
        <v/>
      </c>
    </row>
    <row r="4755" spans="1:15" x14ac:dyDescent="0.25">
      <c r="A4755" t="s">
        <v>756</v>
      </c>
      <c r="B4755"/>
      <c r="C4755" t="s">
        <v>47</v>
      </c>
      <c r="D4755" s="29">
        <v>64</v>
      </c>
      <c r="E4755" s="29" t="s">
        <v>109</v>
      </c>
      <c r="F4755" t="s">
        <v>105</v>
      </c>
      <c r="G4755" s="29">
        <v>1</v>
      </c>
      <c r="H4755" s="29">
        <v>1</v>
      </c>
      <c r="I4755" s="68">
        <v>0.32</v>
      </c>
      <c r="K4755" t="s">
        <v>106</v>
      </c>
      <c r="L4755" t="s">
        <v>5772</v>
      </c>
      <c r="M4755" s="66"/>
      <c r="O4755" t="str">
        <f t="shared" si="74"/>
        <v/>
      </c>
    </row>
    <row r="4756" spans="1:15" x14ac:dyDescent="0.25">
      <c r="A4756" t="s">
        <v>756</v>
      </c>
      <c r="B4756"/>
      <c r="C4756" t="s">
        <v>77</v>
      </c>
      <c r="D4756" s="29">
        <v>3</v>
      </c>
      <c r="E4756" s="29" t="s">
        <v>114</v>
      </c>
      <c r="F4756" t="s">
        <v>113</v>
      </c>
      <c r="G4756" s="29">
        <v>1</v>
      </c>
      <c r="H4756" s="29">
        <v>3</v>
      </c>
      <c r="I4756" s="68">
        <v>9</v>
      </c>
      <c r="K4756" t="s">
        <v>106</v>
      </c>
      <c r="L4756" t="s">
        <v>5772</v>
      </c>
      <c r="M4756" s="66" t="s">
        <v>6906</v>
      </c>
      <c r="O4756" t="str">
        <f t="shared" si="74"/>
        <v/>
      </c>
    </row>
    <row r="4757" spans="1:15" x14ac:dyDescent="0.25">
      <c r="A4757" t="s">
        <v>2879</v>
      </c>
      <c r="C4757" t="s">
        <v>77</v>
      </c>
      <c r="D4757" s="29">
        <v>34</v>
      </c>
      <c r="E4757" s="29" t="s">
        <v>104</v>
      </c>
      <c r="F4757" t="s">
        <v>105</v>
      </c>
      <c r="G4757" s="29">
        <v>1</v>
      </c>
      <c r="H4757" s="29">
        <v>1</v>
      </c>
      <c r="I4757" s="68">
        <v>0.17</v>
      </c>
      <c r="K4757" t="s">
        <v>150</v>
      </c>
      <c r="L4757" t="s">
        <v>5773</v>
      </c>
      <c r="M4757" s="66" t="s">
        <v>6906</v>
      </c>
      <c r="O4757" t="str">
        <f t="shared" si="74"/>
        <v/>
      </c>
    </row>
    <row r="4758" spans="1:15" x14ac:dyDescent="0.25">
      <c r="A4758" t="s">
        <v>2879</v>
      </c>
      <c r="C4758" t="s">
        <v>35</v>
      </c>
      <c r="D4758" s="29">
        <v>34</v>
      </c>
      <c r="E4758" s="29" t="s">
        <v>108</v>
      </c>
      <c r="F4758" t="s">
        <v>105</v>
      </c>
      <c r="G4758" s="29">
        <v>1</v>
      </c>
      <c r="H4758" s="29">
        <v>1</v>
      </c>
      <c r="I4758" s="68">
        <v>0.17</v>
      </c>
      <c r="K4758" t="s">
        <v>150</v>
      </c>
      <c r="L4758" t="s">
        <v>5773</v>
      </c>
      <c r="M4758" s="66"/>
      <c r="O4758" t="str">
        <f t="shared" si="74"/>
        <v/>
      </c>
    </row>
    <row r="4759" spans="1:15" x14ac:dyDescent="0.25">
      <c r="A4759" t="s">
        <v>2843</v>
      </c>
      <c r="C4759" t="s">
        <v>77</v>
      </c>
      <c r="D4759" s="29">
        <v>34</v>
      </c>
      <c r="E4759" s="29" t="s">
        <v>104</v>
      </c>
      <c r="F4759" t="s">
        <v>105</v>
      </c>
      <c r="G4759" s="29">
        <v>1</v>
      </c>
      <c r="H4759" s="29">
        <v>1</v>
      </c>
      <c r="I4759" s="68">
        <v>0.17</v>
      </c>
      <c r="K4759" t="s">
        <v>150</v>
      </c>
      <c r="L4759" t="s">
        <v>5774</v>
      </c>
      <c r="M4759" s="66" t="s">
        <v>6906</v>
      </c>
      <c r="O4759" t="str">
        <f t="shared" si="74"/>
        <v/>
      </c>
    </row>
    <row r="4760" spans="1:15" x14ac:dyDescent="0.25">
      <c r="A4760" t="s">
        <v>2843</v>
      </c>
      <c r="C4760" t="s">
        <v>35</v>
      </c>
      <c r="D4760" s="29">
        <v>34</v>
      </c>
      <c r="E4760" s="29" t="s">
        <v>108</v>
      </c>
      <c r="F4760" t="s">
        <v>105</v>
      </c>
      <c r="G4760" s="29">
        <v>1</v>
      </c>
      <c r="H4760" s="29">
        <v>1</v>
      </c>
      <c r="I4760" s="68">
        <v>0.17</v>
      </c>
      <c r="K4760" t="s">
        <v>150</v>
      </c>
      <c r="L4760" t="s">
        <v>5774</v>
      </c>
      <c r="M4760" s="66"/>
      <c r="O4760" t="str">
        <f t="shared" si="74"/>
        <v/>
      </c>
    </row>
    <row r="4761" spans="1:15" x14ac:dyDescent="0.25">
      <c r="A4761" t="s">
        <v>1694</v>
      </c>
      <c r="B4761"/>
      <c r="C4761" t="s">
        <v>35</v>
      </c>
      <c r="D4761" s="29">
        <v>4</v>
      </c>
      <c r="E4761" s="29" t="s">
        <v>112</v>
      </c>
      <c r="F4761" t="s">
        <v>113</v>
      </c>
      <c r="G4761" s="29">
        <v>1</v>
      </c>
      <c r="H4761" s="29">
        <v>2</v>
      </c>
      <c r="I4761" s="68">
        <v>8</v>
      </c>
      <c r="K4761" t="s">
        <v>106</v>
      </c>
      <c r="L4761" t="s">
        <v>5775</v>
      </c>
      <c r="M4761" s="66"/>
      <c r="O4761" t="str">
        <f t="shared" si="74"/>
        <v/>
      </c>
    </row>
    <row r="4762" spans="1:15" x14ac:dyDescent="0.25">
      <c r="A4762" t="s">
        <v>1694</v>
      </c>
      <c r="B4762"/>
      <c r="C4762" t="s">
        <v>47</v>
      </c>
      <c r="D4762" s="29">
        <v>1</v>
      </c>
      <c r="E4762" s="29" t="s">
        <v>126</v>
      </c>
      <c r="F4762" t="s">
        <v>113</v>
      </c>
      <c r="G4762" s="29">
        <v>1</v>
      </c>
      <c r="H4762" s="29">
        <v>3</v>
      </c>
      <c r="I4762" s="68">
        <v>3</v>
      </c>
      <c r="K4762" t="s">
        <v>106</v>
      </c>
      <c r="L4762" t="s">
        <v>5775</v>
      </c>
      <c r="M4762" s="66"/>
      <c r="O4762" t="str">
        <f t="shared" si="74"/>
        <v/>
      </c>
    </row>
    <row r="4763" spans="1:15" x14ac:dyDescent="0.25">
      <c r="A4763" t="s">
        <v>1694</v>
      </c>
      <c r="B4763"/>
      <c r="C4763" t="s">
        <v>77</v>
      </c>
      <c r="D4763" s="29">
        <v>3</v>
      </c>
      <c r="E4763" s="29" t="s">
        <v>114</v>
      </c>
      <c r="F4763" t="s">
        <v>113</v>
      </c>
      <c r="G4763" s="29">
        <v>2</v>
      </c>
      <c r="H4763" s="29">
        <v>2</v>
      </c>
      <c r="I4763" s="68">
        <v>12</v>
      </c>
      <c r="K4763" t="s">
        <v>106</v>
      </c>
      <c r="L4763" t="s">
        <v>5775</v>
      </c>
      <c r="M4763" s="66" t="s">
        <v>6906</v>
      </c>
      <c r="O4763" t="str">
        <f t="shared" si="74"/>
        <v/>
      </c>
    </row>
    <row r="4764" spans="1:15" x14ac:dyDescent="0.25">
      <c r="A4764" t="s">
        <v>2840</v>
      </c>
      <c r="C4764" t="s">
        <v>77</v>
      </c>
      <c r="D4764" s="29">
        <v>34</v>
      </c>
      <c r="E4764" s="29" t="s">
        <v>104</v>
      </c>
      <c r="F4764" t="s">
        <v>105</v>
      </c>
      <c r="G4764" s="29">
        <v>1</v>
      </c>
      <c r="H4764" s="29">
        <v>1</v>
      </c>
      <c r="I4764" s="68">
        <v>0.17</v>
      </c>
      <c r="K4764" t="s">
        <v>150</v>
      </c>
      <c r="L4764" t="s">
        <v>5776</v>
      </c>
      <c r="M4764" s="66" t="s">
        <v>6906</v>
      </c>
      <c r="O4764" t="str">
        <f t="shared" si="74"/>
        <v/>
      </c>
    </row>
    <row r="4765" spans="1:15" x14ac:dyDescent="0.25">
      <c r="A4765" t="s">
        <v>2840</v>
      </c>
      <c r="C4765" t="s">
        <v>35</v>
      </c>
      <c r="D4765" s="29">
        <v>34</v>
      </c>
      <c r="E4765" s="29" t="s">
        <v>108</v>
      </c>
      <c r="F4765" t="s">
        <v>105</v>
      </c>
      <c r="G4765" s="29">
        <v>1</v>
      </c>
      <c r="H4765" s="29">
        <v>1</v>
      </c>
      <c r="I4765" s="68">
        <v>0.17</v>
      </c>
      <c r="K4765" t="s">
        <v>150</v>
      </c>
      <c r="L4765" t="s">
        <v>5776</v>
      </c>
      <c r="M4765" s="66"/>
      <c r="O4765" t="str">
        <f t="shared" si="74"/>
        <v/>
      </c>
    </row>
    <row r="4766" spans="1:15" x14ac:dyDescent="0.25">
      <c r="A4766" t="s">
        <v>2840</v>
      </c>
      <c r="C4766" t="s">
        <v>46</v>
      </c>
      <c r="D4766" s="29">
        <v>34</v>
      </c>
      <c r="E4766" s="29" t="s">
        <v>111</v>
      </c>
      <c r="F4766" t="s">
        <v>105</v>
      </c>
      <c r="G4766" s="29">
        <v>1</v>
      </c>
      <c r="H4766" s="29">
        <v>1</v>
      </c>
      <c r="I4766" s="68">
        <v>0.17</v>
      </c>
      <c r="K4766" t="s">
        <v>150</v>
      </c>
      <c r="L4766" t="s">
        <v>5776</v>
      </c>
      <c r="M4766" s="66"/>
      <c r="O4766" t="str">
        <f t="shared" si="74"/>
        <v/>
      </c>
    </row>
    <row r="4767" spans="1:15" x14ac:dyDescent="0.25">
      <c r="A4767" t="s">
        <v>2842</v>
      </c>
      <c r="C4767" t="s">
        <v>77</v>
      </c>
      <c r="D4767" s="29">
        <v>34</v>
      </c>
      <c r="E4767" s="29" t="s">
        <v>104</v>
      </c>
      <c r="F4767" t="s">
        <v>105</v>
      </c>
      <c r="G4767" s="29">
        <v>1</v>
      </c>
      <c r="H4767" s="29">
        <v>1</v>
      </c>
      <c r="I4767" s="68">
        <v>0.17</v>
      </c>
      <c r="K4767" t="s">
        <v>150</v>
      </c>
      <c r="L4767" t="s">
        <v>5777</v>
      </c>
      <c r="M4767" s="66" t="s">
        <v>6906</v>
      </c>
      <c r="O4767" t="str">
        <f t="shared" si="74"/>
        <v/>
      </c>
    </row>
    <row r="4768" spans="1:15" x14ac:dyDescent="0.25">
      <c r="A4768" t="s">
        <v>2842</v>
      </c>
      <c r="C4768" t="s">
        <v>35</v>
      </c>
      <c r="D4768" s="29">
        <v>34</v>
      </c>
      <c r="E4768" s="29" t="s">
        <v>108</v>
      </c>
      <c r="F4768" t="s">
        <v>105</v>
      </c>
      <c r="G4768" s="29">
        <v>1</v>
      </c>
      <c r="H4768" s="29">
        <v>1</v>
      </c>
      <c r="I4768" s="68">
        <v>0.17</v>
      </c>
      <c r="K4768" t="s">
        <v>150</v>
      </c>
      <c r="L4768" t="s">
        <v>5777</v>
      </c>
      <c r="M4768" s="66"/>
      <c r="O4768" t="str">
        <f t="shared" si="74"/>
        <v/>
      </c>
    </row>
    <row r="4769" spans="1:15" x14ac:dyDescent="0.25">
      <c r="A4769" t="s">
        <v>501</v>
      </c>
      <c r="B4769"/>
      <c r="C4769" t="s">
        <v>35</v>
      </c>
      <c r="D4769" s="29">
        <v>8</v>
      </c>
      <c r="E4769" s="29" t="s">
        <v>112</v>
      </c>
      <c r="F4769" t="s">
        <v>113</v>
      </c>
      <c r="G4769" s="29">
        <v>1</v>
      </c>
      <c r="H4769" s="29">
        <v>1</v>
      </c>
      <c r="I4769" s="68">
        <v>8</v>
      </c>
      <c r="K4769" t="s">
        <v>106</v>
      </c>
      <c r="L4769" t="s">
        <v>4238</v>
      </c>
      <c r="M4769" s="66"/>
      <c r="O4769" t="str">
        <f t="shared" si="74"/>
        <v/>
      </c>
    </row>
    <row r="4770" spans="1:15" x14ac:dyDescent="0.25">
      <c r="A4770" t="s">
        <v>501</v>
      </c>
      <c r="B4770"/>
      <c r="C4770" t="s">
        <v>77</v>
      </c>
      <c r="D4770" s="29">
        <v>4</v>
      </c>
      <c r="E4770" s="29" t="s">
        <v>114</v>
      </c>
      <c r="F4770" t="s">
        <v>113</v>
      </c>
      <c r="G4770" s="29">
        <v>1</v>
      </c>
      <c r="H4770" s="29">
        <v>2</v>
      </c>
      <c r="I4770" s="68">
        <v>8</v>
      </c>
      <c r="K4770" t="s">
        <v>106</v>
      </c>
      <c r="L4770" t="s">
        <v>4238</v>
      </c>
      <c r="M4770" s="66" t="s">
        <v>6920</v>
      </c>
      <c r="O4770" t="str">
        <f t="shared" si="74"/>
        <v/>
      </c>
    </row>
    <row r="4771" spans="1:15" x14ac:dyDescent="0.25">
      <c r="A4771" t="s">
        <v>2829</v>
      </c>
      <c r="C4771" t="s">
        <v>77</v>
      </c>
      <c r="D4771" s="29">
        <v>34</v>
      </c>
      <c r="E4771" s="29" t="s">
        <v>104</v>
      </c>
      <c r="F4771" t="s">
        <v>105</v>
      </c>
      <c r="G4771" s="29">
        <v>1</v>
      </c>
      <c r="H4771" s="29">
        <v>1</v>
      </c>
      <c r="I4771" s="68">
        <v>0.17</v>
      </c>
      <c r="K4771" t="s">
        <v>150</v>
      </c>
      <c r="L4771" t="s">
        <v>5778</v>
      </c>
      <c r="M4771" s="66" t="s">
        <v>6906</v>
      </c>
      <c r="O4771" t="str">
        <f t="shared" si="74"/>
        <v/>
      </c>
    </row>
    <row r="4772" spans="1:15" x14ac:dyDescent="0.25">
      <c r="A4772" t="s">
        <v>519</v>
      </c>
      <c r="B4772"/>
      <c r="C4772" t="s">
        <v>35</v>
      </c>
      <c r="D4772" s="29">
        <v>2</v>
      </c>
      <c r="E4772" s="29" t="s">
        <v>112</v>
      </c>
      <c r="F4772" t="s">
        <v>113</v>
      </c>
      <c r="G4772" s="29">
        <v>1</v>
      </c>
      <c r="H4772" s="29">
        <v>1</v>
      </c>
      <c r="I4772" s="68">
        <v>2</v>
      </c>
      <c r="K4772" t="s">
        <v>106</v>
      </c>
      <c r="L4772" t="s">
        <v>5779</v>
      </c>
      <c r="M4772" s="66"/>
      <c r="O4772" t="str">
        <f t="shared" si="74"/>
        <v/>
      </c>
    </row>
    <row r="4773" spans="1:15" x14ac:dyDescent="0.25">
      <c r="A4773" t="s">
        <v>519</v>
      </c>
      <c r="B4773"/>
      <c r="C4773" t="s">
        <v>47</v>
      </c>
      <c r="D4773" s="29">
        <v>64</v>
      </c>
      <c r="E4773" s="29" t="s">
        <v>109</v>
      </c>
      <c r="F4773" t="s">
        <v>105</v>
      </c>
      <c r="G4773" s="29">
        <v>1</v>
      </c>
      <c r="H4773" s="29">
        <v>1</v>
      </c>
      <c r="I4773" s="68">
        <v>0.32</v>
      </c>
      <c r="K4773" t="s">
        <v>106</v>
      </c>
      <c r="L4773" t="s">
        <v>5779</v>
      </c>
      <c r="M4773" s="66"/>
      <c r="O4773" t="str">
        <f t="shared" si="74"/>
        <v/>
      </c>
    </row>
    <row r="4774" spans="1:15" x14ac:dyDescent="0.25">
      <c r="A4774" t="s">
        <v>519</v>
      </c>
      <c r="B4774"/>
      <c r="C4774" t="s">
        <v>77</v>
      </c>
      <c r="D4774" s="29">
        <v>4</v>
      </c>
      <c r="E4774" s="29" t="s">
        <v>114</v>
      </c>
      <c r="F4774" t="s">
        <v>113</v>
      </c>
      <c r="G4774" s="29">
        <v>1</v>
      </c>
      <c r="H4774" s="29">
        <v>1</v>
      </c>
      <c r="I4774" s="68">
        <v>4</v>
      </c>
      <c r="K4774" t="s">
        <v>106</v>
      </c>
      <c r="L4774" t="s">
        <v>5779</v>
      </c>
      <c r="M4774" s="66" t="s">
        <v>6906</v>
      </c>
      <c r="O4774" t="str">
        <f t="shared" si="74"/>
        <v/>
      </c>
    </row>
    <row r="4775" spans="1:15" x14ac:dyDescent="0.25">
      <c r="A4775" t="s">
        <v>2832</v>
      </c>
      <c r="C4775" t="s">
        <v>77</v>
      </c>
      <c r="D4775" s="29">
        <v>34</v>
      </c>
      <c r="E4775" s="29" t="s">
        <v>104</v>
      </c>
      <c r="F4775" t="s">
        <v>105</v>
      </c>
      <c r="G4775" s="29">
        <v>1</v>
      </c>
      <c r="H4775" s="29">
        <v>1</v>
      </c>
      <c r="I4775" s="68">
        <v>0.17</v>
      </c>
      <c r="K4775" t="s">
        <v>150</v>
      </c>
      <c r="L4775" t="s">
        <v>5780</v>
      </c>
      <c r="M4775" s="66" t="s">
        <v>6906</v>
      </c>
      <c r="O4775" t="str">
        <f t="shared" si="74"/>
        <v/>
      </c>
    </row>
    <row r="4776" spans="1:15" x14ac:dyDescent="0.25">
      <c r="A4776" t="s">
        <v>2832</v>
      </c>
      <c r="C4776" t="s">
        <v>35</v>
      </c>
      <c r="D4776" s="29">
        <v>34</v>
      </c>
      <c r="E4776" s="29" t="s">
        <v>108</v>
      </c>
      <c r="F4776" t="s">
        <v>105</v>
      </c>
      <c r="G4776" s="29">
        <v>1</v>
      </c>
      <c r="H4776" s="29">
        <v>1</v>
      </c>
      <c r="I4776" s="68">
        <v>0.17</v>
      </c>
      <c r="K4776" t="s">
        <v>150</v>
      </c>
      <c r="L4776" t="s">
        <v>5780</v>
      </c>
      <c r="M4776" s="66"/>
      <c r="O4776" t="str">
        <f t="shared" si="74"/>
        <v/>
      </c>
    </row>
    <row r="4777" spans="1:15" x14ac:dyDescent="0.25">
      <c r="A4777" t="s">
        <v>3067</v>
      </c>
      <c r="B4777"/>
      <c r="C4777" t="s">
        <v>77</v>
      </c>
      <c r="D4777" s="29">
        <v>2</v>
      </c>
      <c r="E4777" s="29" t="s">
        <v>114</v>
      </c>
      <c r="F4777" t="s">
        <v>113</v>
      </c>
      <c r="G4777" s="29">
        <v>1</v>
      </c>
      <c r="H4777" s="29">
        <v>1</v>
      </c>
      <c r="I4777" s="68">
        <v>2</v>
      </c>
      <c r="K4777" t="s">
        <v>106</v>
      </c>
      <c r="L4777" t="s">
        <v>4058</v>
      </c>
      <c r="M4777" s="66" t="s">
        <v>6920</v>
      </c>
      <c r="O4777" t="str">
        <f t="shared" si="74"/>
        <v/>
      </c>
    </row>
    <row r="4778" spans="1:15" x14ac:dyDescent="0.25">
      <c r="A4778" t="s">
        <v>3067</v>
      </c>
      <c r="B4778"/>
      <c r="C4778" t="s">
        <v>35</v>
      </c>
      <c r="D4778" s="29">
        <v>2</v>
      </c>
      <c r="E4778" s="29" t="s">
        <v>112</v>
      </c>
      <c r="F4778" t="s">
        <v>113</v>
      </c>
      <c r="G4778" s="29">
        <v>1</v>
      </c>
      <c r="H4778" s="29">
        <v>1</v>
      </c>
      <c r="I4778" s="68">
        <v>2</v>
      </c>
      <c r="K4778" t="s">
        <v>106</v>
      </c>
      <c r="L4778" t="s">
        <v>4058</v>
      </c>
      <c r="M4778" s="66"/>
      <c r="O4778" t="str">
        <f t="shared" si="74"/>
        <v/>
      </c>
    </row>
    <row r="4779" spans="1:15" x14ac:dyDescent="0.25">
      <c r="A4779" t="s">
        <v>2836</v>
      </c>
      <c r="C4779" t="s">
        <v>77</v>
      </c>
      <c r="D4779" s="29">
        <v>34</v>
      </c>
      <c r="E4779" s="29" t="s">
        <v>104</v>
      </c>
      <c r="F4779" t="s">
        <v>105</v>
      </c>
      <c r="G4779" s="29">
        <v>1</v>
      </c>
      <c r="H4779" s="29">
        <v>1</v>
      </c>
      <c r="I4779" s="68">
        <v>0.17</v>
      </c>
      <c r="K4779" t="s">
        <v>150</v>
      </c>
      <c r="L4779" t="s">
        <v>5781</v>
      </c>
      <c r="M4779" s="66" t="s">
        <v>6906</v>
      </c>
      <c r="O4779" t="str">
        <f t="shared" si="74"/>
        <v/>
      </c>
    </row>
    <row r="4780" spans="1:15" x14ac:dyDescent="0.25">
      <c r="A4780" t="s">
        <v>2836</v>
      </c>
      <c r="C4780" t="s">
        <v>35</v>
      </c>
      <c r="D4780" s="29">
        <v>34</v>
      </c>
      <c r="E4780" s="29" t="s">
        <v>108</v>
      </c>
      <c r="F4780" t="s">
        <v>105</v>
      </c>
      <c r="G4780" s="29">
        <v>1</v>
      </c>
      <c r="H4780" s="29">
        <v>1</v>
      </c>
      <c r="I4780" s="68">
        <v>0.17</v>
      </c>
      <c r="K4780" t="s">
        <v>150</v>
      </c>
      <c r="L4780" t="s">
        <v>5781</v>
      </c>
      <c r="M4780" s="66"/>
      <c r="O4780" t="str">
        <f t="shared" si="74"/>
        <v/>
      </c>
    </row>
    <row r="4781" spans="1:15" x14ac:dyDescent="0.25">
      <c r="A4781" t="s">
        <v>2836</v>
      </c>
      <c r="C4781" t="s">
        <v>46</v>
      </c>
      <c r="D4781" s="29">
        <v>34</v>
      </c>
      <c r="E4781" s="29" t="s">
        <v>111</v>
      </c>
      <c r="F4781" t="s">
        <v>105</v>
      </c>
      <c r="G4781" s="29">
        <v>1</v>
      </c>
      <c r="H4781" s="29">
        <v>1</v>
      </c>
      <c r="I4781" s="68">
        <v>0.17</v>
      </c>
      <c r="K4781" t="s">
        <v>150</v>
      </c>
      <c r="L4781" t="s">
        <v>5781</v>
      </c>
      <c r="M4781" s="66"/>
      <c r="O4781" t="str">
        <f t="shared" si="74"/>
        <v/>
      </c>
    </row>
    <row r="4782" spans="1:15" x14ac:dyDescent="0.25">
      <c r="A4782" t="s">
        <v>2199</v>
      </c>
      <c r="B4782"/>
      <c r="C4782" t="s">
        <v>77</v>
      </c>
      <c r="D4782" s="29">
        <v>4</v>
      </c>
      <c r="E4782" s="29" t="s">
        <v>114</v>
      </c>
      <c r="F4782" t="s">
        <v>113</v>
      </c>
      <c r="G4782" s="29">
        <v>1</v>
      </c>
      <c r="H4782" s="29">
        <v>1</v>
      </c>
      <c r="I4782" s="68">
        <v>4</v>
      </c>
      <c r="K4782" t="s">
        <v>106</v>
      </c>
      <c r="L4782" t="s">
        <v>3979</v>
      </c>
      <c r="M4782" s="66" t="s">
        <v>6920</v>
      </c>
      <c r="O4782" t="str">
        <f t="shared" si="74"/>
        <v/>
      </c>
    </row>
    <row r="4783" spans="1:15" x14ac:dyDescent="0.25">
      <c r="A4783" t="s">
        <v>2199</v>
      </c>
      <c r="B4783"/>
      <c r="C4783" t="s">
        <v>77</v>
      </c>
      <c r="D4783" s="29">
        <v>2</v>
      </c>
      <c r="E4783" s="29" t="s">
        <v>114</v>
      </c>
      <c r="F4783" t="s">
        <v>113</v>
      </c>
      <c r="G4783" s="29">
        <v>1</v>
      </c>
      <c r="H4783" s="29">
        <v>2</v>
      </c>
      <c r="I4783" s="68">
        <v>4</v>
      </c>
      <c r="K4783" t="s">
        <v>106</v>
      </c>
      <c r="L4783" t="s">
        <v>3979</v>
      </c>
      <c r="M4783" s="66" t="s">
        <v>6920</v>
      </c>
      <c r="O4783" t="str">
        <f t="shared" si="74"/>
        <v/>
      </c>
    </row>
    <row r="4784" spans="1:15" x14ac:dyDescent="0.25">
      <c r="A4784" t="s">
        <v>2199</v>
      </c>
      <c r="B4784"/>
      <c r="C4784" t="s">
        <v>47</v>
      </c>
      <c r="D4784" s="29">
        <v>64</v>
      </c>
      <c r="E4784" s="29" t="s">
        <v>109</v>
      </c>
      <c r="F4784" t="s">
        <v>105</v>
      </c>
      <c r="G4784" s="29">
        <v>2</v>
      </c>
      <c r="H4784" s="29">
        <v>2</v>
      </c>
      <c r="I4784" s="68">
        <v>1.28</v>
      </c>
      <c r="K4784" t="s">
        <v>106</v>
      </c>
      <c r="L4784" t="s">
        <v>3979</v>
      </c>
      <c r="M4784" s="66"/>
      <c r="O4784" t="str">
        <f t="shared" si="74"/>
        <v/>
      </c>
    </row>
    <row r="4785" spans="1:15" x14ac:dyDescent="0.25">
      <c r="A4785" t="s">
        <v>2199</v>
      </c>
      <c r="B4785"/>
      <c r="C4785" t="s">
        <v>35</v>
      </c>
      <c r="D4785" s="29">
        <v>4</v>
      </c>
      <c r="E4785" s="29" t="s">
        <v>112</v>
      </c>
      <c r="F4785" t="s">
        <v>113</v>
      </c>
      <c r="G4785" s="29">
        <v>1</v>
      </c>
      <c r="H4785" s="29">
        <v>1</v>
      </c>
      <c r="I4785" s="68">
        <v>4</v>
      </c>
      <c r="K4785" t="s">
        <v>106</v>
      </c>
      <c r="L4785" t="s">
        <v>3979</v>
      </c>
      <c r="M4785" s="66"/>
      <c r="O4785" t="str">
        <f t="shared" si="74"/>
        <v/>
      </c>
    </row>
    <row r="4786" spans="1:15" x14ac:dyDescent="0.25">
      <c r="A4786" t="s">
        <v>2199</v>
      </c>
      <c r="B4786"/>
      <c r="C4786" t="s">
        <v>35</v>
      </c>
      <c r="D4786" s="29">
        <v>4</v>
      </c>
      <c r="E4786" s="29" t="s">
        <v>112</v>
      </c>
      <c r="F4786" t="s">
        <v>113</v>
      </c>
      <c r="G4786" s="29">
        <v>1</v>
      </c>
      <c r="H4786" s="29">
        <v>3</v>
      </c>
      <c r="I4786" s="68">
        <v>12</v>
      </c>
      <c r="K4786" t="s">
        <v>106</v>
      </c>
      <c r="L4786" t="s">
        <v>3979</v>
      </c>
      <c r="M4786" s="66"/>
      <c r="O4786" t="str">
        <f t="shared" si="74"/>
        <v/>
      </c>
    </row>
    <row r="4787" spans="1:15" x14ac:dyDescent="0.25">
      <c r="A4787" t="s">
        <v>2828</v>
      </c>
      <c r="C4787" t="s">
        <v>77</v>
      </c>
      <c r="D4787" s="29">
        <v>34</v>
      </c>
      <c r="E4787" s="29" t="s">
        <v>104</v>
      </c>
      <c r="F4787" t="s">
        <v>105</v>
      </c>
      <c r="G4787" s="29">
        <v>1</v>
      </c>
      <c r="H4787" s="29">
        <v>1</v>
      </c>
      <c r="I4787" s="68">
        <v>0.17</v>
      </c>
      <c r="K4787" t="s">
        <v>150</v>
      </c>
      <c r="L4787" t="s">
        <v>5782</v>
      </c>
      <c r="M4787" s="66" t="s">
        <v>6906</v>
      </c>
      <c r="O4787" t="str">
        <f t="shared" si="74"/>
        <v/>
      </c>
    </row>
    <row r="4788" spans="1:15" x14ac:dyDescent="0.25">
      <c r="A4788" t="s">
        <v>2828</v>
      </c>
      <c r="C4788" t="s">
        <v>35</v>
      </c>
      <c r="D4788" s="29">
        <v>34</v>
      </c>
      <c r="E4788" s="29" t="s">
        <v>108</v>
      </c>
      <c r="F4788" t="s">
        <v>105</v>
      </c>
      <c r="G4788" s="29">
        <v>1</v>
      </c>
      <c r="H4788" s="29">
        <v>1</v>
      </c>
      <c r="I4788" s="68">
        <v>0.17</v>
      </c>
      <c r="K4788" t="s">
        <v>150</v>
      </c>
      <c r="L4788" t="s">
        <v>5782</v>
      </c>
      <c r="M4788" s="66"/>
      <c r="O4788" t="str">
        <f t="shared" si="74"/>
        <v/>
      </c>
    </row>
    <row r="4789" spans="1:15" x14ac:dyDescent="0.25">
      <c r="A4789" t="s">
        <v>3140</v>
      </c>
      <c r="B4789" s="103">
        <v>41</v>
      </c>
      <c r="C4789" t="s">
        <v>77</v>
      </c>
      <c r="D4789" s="29">
        <v>2</v>
      </c>
      <c r="E4789" s="29" t="s">
        <v>616</v>
      </c>
      <c r="F4789" t="s">
        <v>113</v>
      </c>
      <c r="G4789" s="29">
        <v>2</v>
      </c>
      <c r="H4789" s="29">
        <v>3</v>
      </c>
      <c r="I4789" s="68">
        <v>12</v>
      </c>
      <c r="K4789" t="s">
        <v>150</v>
      </c>
      <c r="L4789" t="s">
        <v>5783</v>
      </c>
      <c r="M4789" s="66" t="s">
        <v>6906</v>
      </c>
      <c r="O4789" t="str">
        <f t="shared" si="74"/>
        <v/>
      </c>
    </row>
    <row r="4790" spans="1:15" x14ac:dyDescent="0.25">
      <c r="A4790" t="s">
        <v>3140</v>
      </c>
      <c r="B4790" s="103">
        <v>41</v>
      </c>
      <c r="C4790" t="s">
        <v>35</v>
      </c>
      <c r="D4790" s="29">
        <v>1</v>
      </c>
      <c r="E4790" s="29" t="s">
        <v>112</v>
      </c>
      <c r="F4790" t="s">
        <v>113</v>
      </c>
      <c r="G4790" s="29">
        <v>1</v>
      </c>
      <c r="H4790" s="29">
        <v>2</v>
      </c>
      <c r="I4790" s="68">
        <v>2</v>
      </c>
      <c r="K4790" t="s">
        <v>150</v>
      </c>
      <c r="L4790" t="s">
        <v>5783</v>
      </c>
      <c r="M4790" s="66"/>
      <c r="O4790" t="str">
        <f t="shared" si="74"/>
        <v/>
      </c>
    </row>
    <row r="4791" spans="1:15" x14ac:dyDescent="0.25">
      <c r="A4791" t="s">
        <v>3140</v>
      </c>
      <c r="B4791" s="103">
        <v>41</v>
      </c>
      <c r="C4791" t="s">
        <v>46</v>
      </c>
      <c r="D4791" s="29">
        <v>64</v>
      </c>
      <c r="E4791" s="29" t="s">
        <v>111</v>
      </c>
      <c r="F4791" t="s">
        <v>105</v>
      </c>
      <c r="G4791" s="29">
        <v>1</v>
      </c>
      <c r="H4791" s="29">
        <v>1</v>
      </c>
      <c r="I4791" s="68">
        <v>0.32</v>
      </c>
      <c r="K4791" t="s">
        <v>150</v>
      </c>
      <c r="L4791" t="s">
        <v>5783</v>
      </c>
      <c r="M4791" s="66"/>
      <c r="O4791" t="str">
        <f t="shared" si="74"/>
        <v/>
      </c>
    </row>
    <row r="4792" spans="1:15" x14ac:dyDescent="0.25">
      <c r="A4792" t="s">
        <v>180</v>
      </c>
      <c r="B4792"/>
      <c r="C4792" t="s">
        <v>35</v>
      </c>
      <c r="D4792" s="29">
        <v>1</v>
      </c>
      <c r="E4792" s="29" t="s">
        <v>112</v>
      </c>
      <c r="F4792" t="s">
        <v>113</v>
      </c>
      <c r="G4792" s="29">
        <v>1</v>
      </c>
      <c r="H4792" s="29">
        <v>6</v>
      </c>
      <c r="I4792" s="68">
        <v>6</v>
      </c>
      <c r="K4792" t="s">
        <v>106</v>
      </c>
      <c r="L4792" t="s">
        <v>4406</v>
      </c>
      <c r="M4792" s="66"/>
      <c r="O4792" t="str">
        <f t="shared" si="74"/>
        <v/>
      </c>
    </row>
    <row r="4793" spans="1:15" x14ac:dyDescent="0.25">
      <c r="A4793" t="s">
        <v>180</v>
      </c>
      <c r="B4793"/>
      <c r="C4793" t="s">
        <v>47</v>
      </c>
      <c r="D4793" s="29">
        <v>64</v>
      </c>
      <c r="E4793" s="29" t="s">
        <v>109</v>
      </c>
      <c r="F4793" t="s">
        <v>105</v>
      </c>
      <c r="G4793" s="29">
        <v>1</v>
      </c>
      <c r="H4793" s="29">
        <v>5</v>
      </c>
      <c r="I4793" s="68">
        <v>1.6</v>
      </c>
      <c r="K4793" t="s">
        <v>106</v>
      </c>
      <c r="L4793" t="s">
        <v>4406</v>
      </c>
      <c r="M4793" s="66"/>
      <c r="O4793" t="str">
        <f t="shared" si="74"/>
        <v/>
      </c>
    </row>
    <row r="4794" spans="1:15" x14ac:dyDescent="0.25">
      <c r="A4794" t="s">
        <v>180</v>
      </c>
      <c r="B4794"/>
      <c r="C4794" t="s">
        <v>77</v>
      </c>
      <c r="D4794" s="29">
        <v>4</v>
      </c>
      <c r="E4794" s="29" t="s">
        <v>114</v>
      </c>
      <c r="F4794" t="s">
        <v>113</v>
      </c>
      <c r="G4794" s="29">
        <v>1</v>
      </c>
      <c r="H4794" s="29">
        <v>5</v>
      </c>
      <c r="I4794" s="68">
        <v>20</v>
      </c>
      <c r="K4794" t="s">
        <v>106</v>
      </c>
      <c r="L4794" t="s">
        <v>4406</v>
      </c>
      <c r="M4794" s="66" t="s">
        <v>6920</v>
      </c>
      <c r="O4794" t="str">
        <f t="shared" si="74"/>
        <v/>
      </c>
    </row>
    <row r="4795" spans="1:15" x14ac:dyDescent="0.25">
      <c r="A4795" t="s">
        <v>1615</v>
      </c>
      <c r="B4795"/>
      <c r="C4795" t="s">
        <v>35</v>
      </c>
      <c r="D4795" s="29">
        <v>6</v>
      </c>
      <c r="E4795" s="29" t="s">
        <v>112</v>
      </c>
      <c r="F4795" t="s">
        <v>113</v>
      </c>
      <c r="G4795" s="29">
        <v>1</v>
      </c>
      <c r="H4795" s="29">
        <v>1</v>
      </c>
      <c r="I4795" s="68">
        <v>6</v>
      </c>
      <c r="K4795" t="s">
        <v>106</v>
      </c>
      <c r="L4795" t="s">
        <v>5784</v>
      </c>
      <c r="M4795" s="66"/>
      <c r="O4795" t="str">
        <f t="shared" si="74"/>
        <v/>
      </c>
    </row>
    <row r="4796" spans="1:15" x14ac:dyDescent="0.25">
      <c r="A4796" t="s">
        <v>1615</v>
      </c>
      <c r="B4796"/>
      <c r="C4796" t="s">
        <v>46</v>
      </c>
      <c r="D4796" s="29">
        <v>96</v>
      </c>
      <c r="E4796" s="29" t="s">
        <v>111</v>
      </c>
      <c r="F4796" t="s">
        <v>105</v>
      </c>
      <c r="G4796" s="29">
        <v>1</v>
      </c>
      <c r="H4796" s="29">
        <v>1</v>
      </c>
      <c r="I4796" s="68">
        <v>0.48</v>
      </c>
      <c r="K4796" t="s">
        <v>106</v>
      </c>
      <c r="L4796" t="s">
        <v>5784</v>
      </c>
      <c r="M4796" s="66"/>
      <c r="O4796" t="str">
        <f t="shared" si="74"/>
        <v/>
      </c>
    </row>
    <row r="4797" spans="1:15" x14ac:dyDescent="0.25">
      <c r="A4797" t="s">
        <v>1615</v>
      </c>
      <c r="B4797"/>
      <c r="C4797" t="s">
        <v>77</v>
      </c>
      <c r="D4797" s="29">
        <v>2</v>
      </c>
      <c r="E4797" s="29" t="s">
        <v>114</v>
      </c>
      <c r="F4797" t="s">
        <v>113</v>
      </c>
      <c r="G4797" s="29">
        <v>1</v>
      </c>
      <c r="H4797" s="29">
        <v>3</v>
      </c>
      <c r="I4797" s="68">
        <v>6</v>
      </c>
      <c r="K4797" t="s">
        <v>106</v>
      </c>
      <c r="L4797" t="s">
        <v>5784</v>
      </c>
      <c r="M4797" s="66" t="s">
        <v>6906</v>
      </c>
      <c r="O4797" t="str">
        <f t="shared" si="74"/>
        <v/>
      </c>
    </row>
    <row r="4798" spans="1:15" x14ac:dyDescent="0.25">
      <c r="A4798" t="s">
        <v>2830</v>
      </c>
      <c r="C4798" t="s">
        <v>77</v>
      </c>
      <c r="D4798" s="29">
        <v>34</v>
      </c>
      <c r="E4798" s="29" t="s">
        <v>104</v>
      </c>
      <c r="F4798" t="s">
        <v>105</v>
      </c>
      <c r="G4798" s="29">
        <v>1</v>
      </c>
      <c r="H4798" s="29">
        <v>1</v>
      </c>
      <c r="I4798" s="68">
        <v>0.17</v>
      </c>
      <c r="K4798" t="s">
        <v>150</v>
      </c>
      <c r="L4798" t="s">
        <v>5785</v>
      </c>
      <c r="M4798" s="66" t="s">
        <v>6906</v>
      </c>
      <c r="O4798" t="str">
        <f t="shared" si="74"/>
        <v/>
      </c>
    </row>
    <row r="4799" spans="1:15" x14ac:dyDescent="0.25">
      <c r="A4799" t="s">
        <v>2830</v>
      </c>
      <c r="C4799" t="s">
        <v>35</v>
      </c>
      <c r="D4799" s="29">
        <v>34</v>
      </c>
      <c r="E4799" s="29" t="s">
        <v>108</v>
      </c>
      <c r="F4799" t="s">
        <v>105</v>
      </c>
      <c r="G4799" s="29">
        <v>1</v>
      </c>
      <c r="H4799" s="29">
        <v>1</v>
      </c>
      <c r="I4799" s="68">
        <v>0.17</v>
      </c>
      <c r="K4799" t="s">
        <v>150</v>
      </c>
      <c r="L4799" t="s">
        <v>5785</v>
      </c>
      <c r="M4799" s="66"/>
      <c r="O4799" t="str">
        <f t="shared" si="74"/>
        <v/>
      </c>
    </row>
    <row r="4800" spans="1:15" x14ac:dyDescent="0.25">
      <c r="A4800" t="s">
        <v>2833</v>
      </c>
      <c r="C4800" t="s">
        <v>77</v>
      </c>
      <c r="D4800" s="29">
        <v>34</v>
      </c>
      <c r="E4800" s="29" t="s">
        <v>104</v>
      </c>
      <c r="F4800" t="s">
        <v>105</v>
      </c>
      <c r="G4800" s="29">
        <v>1</v>
      </c>
      <c r="H4800" s="29">
        <v>1</v>
      </c>
      <c r="I4800" s="68">
        <v>0.17</v>
      </c>
      <c r="K4800" t="s">
        <v>150</v>
      </c>
      <c r="L4800" t="s">
        <v>5786</v>
      </c>
      <c r="M4800" s="66" t="s">
        <v>6906</v>
      </c>
      <c r="O4800" t="str">
        <f t="shared" si="74"/>
        <v/>
      </c>
    </row>
    <row r="4801" spans="1:15" x14ac:dyDescent="0.25">
      <c r="A4801" t="s">
        <v>2833</v>
      </c>
      <c r="C4801" t="s">
        <v>35</v>
      </c>
      <c r="D4801" s="29">
        <v>34</v>
      </c>
      <c r="E4801" s="29" t="s">
        <v>108</v>
      </c>
      <c r="F4801" t="s">
        <v>105</v>
      </c>
      <c r="G4801" s="29">
        <v>1</v>
      </c>
      <c r="H4801" s="29">
        <v>1</v>
      </c>
      <c r="I4801" s="68">
        <v>0.17</v>
      </c>
      <c r="K4801" t="s">
        <v>150</v>
      </c>
      <c r="L4801" t="s">
        <v>5786</v>
      </c>
      <c r="M4801" s="66"/>
      <c r="O4801" t="str">
        <f t="shared" si="74"/>
        <v/>
      </c>
    </row>
    <row r="4802" spans="1:15" x14ac:dyDescent="0.25">
      <c r="A4802" t="s">
        <v>1680</v>
      </c>
      <c r="B4802"/>
      <c r="C4802" t="s">
        <v>35</v>
      </c>
      <c r="D4802" s="29">
        <v>4</v>
      </c>
      <c r="E4802" s="29" t="s">
        <v>112</v>
      </c>
      <c r="F4802" t="s">
        <v>113</v>
      </c>
      <c r="G4802" s="29">
        <v>1</v>
      </c>
      <c r="H4802" s="29">
        <v>2</v>
      </c>
      <c r="I4802" s="68">
        <v>8</v>
      </c>
      <c r="K4802" t="s">
        <v>106</v>
      </c>
      <c r="L4802" t="s">
        <v>5787</v>
      </c>
      <c r="M4802" s="66"/>
      <c r="O4802" t="str">
        <f t="shared" si="74"/>
        <v/>
      </c>
    </row>
    <row r="4803" spans="1:15" x14ac:dyDescent="0.25">
      <c r="A4803" t="s">
        <v>1680</v>
      </c>
      <c r="B4803"/>
      <c r="C4803" t="s">
        <v>47</v>
      </c>
      <c r="D4803" s="29">
        <v>64</v>
      </c>
      <c r="E4803" s="29" t="s">
        <v>109</v>
      </c>
      <c r="F4803" t="s">
        <v>105</v>
      </c>
      <c r="G4803" s="29">
        <v>2</v>
      </c>
      <c r="H4803" s="29">
        <v>2</v>
      </c>
      <c r="I4803" s="68">
        <v>1.28</v>
      </c>
      <c r="K4803" t="s">
        <v>106</v>
      </c>
      <c r="L4803" t="s">
        <v>5787</v>
      </c>
      <c r="M4803" s="66"/>
      <c r="O4803" t="str">
        <f t="shared" si="74"/>
        <v/>
      </c>
    </row>
    <row r="4804" spans="1:15" x14ac:dyDescent="0.25">
      <c r="A4804" t="s">
        <v>1680</v>
      </c>
      <c r="B4804"/>
      <c r="C4804" t="s">
        <v>77</v>
      </c>
      <c r="D4804" s="29">
        <v>1</v>
      </c>
      <c r="E4804" s="29" t="s">
        <v>114</v>
      </c>
      <c r="F4804" t="s">
        <v>113</v>
      </c>
      <c r="G4804" s="29">
        <v>1</v>
      </c>
      <c r="H4804" s="29">
        <v>2</v>
      </c>
      <c r="I4804" s="68">
        <v>2</v>
      </c>
      <c r="K4804" t="s">
        <v>106</v>
      </c>
      <c r="L4804" t="s">
        <v>5787</v>
      </c>
      <c r="M4804" s="66" t="s">
        <v>6906</v>
      </c>
      <c r="O4804" t="str">
        <f t="shared" si="74"/>
        <v/>
      </c>
    </row>
    <row r="4805" spans="1:15" x14ac:dyDescent="0.25">
      <c r="A4805" t="s">
        <v>2835</v>
      </c>
      <c r="C4805" t="s">
        <v>77</v>
      </c>
      <c r="D4805" s="29">
        <v>34</v>
      </c>
      <c r="E4805" s="29" t="s">
        <v>104</v>
      </c>
      <c r="F4805" t="s">
        <v>105</v>
      </c>
      <c r="G4805" s="29">
        <v>1</v>
      </c>
      <c r="H4805" s="29">
        <v>1</v>
      </c>
      <c r="I4805" s="68">
        <v>0.17</v>
      </c>
      <c r="K4805" t="s">
        <v>150</v>
      </c>
      <c r="L4805" t="s">
        <v>5788</v>
      </c>
      <c r="M4805" s="66" t="s">
        <v>6906</v>
      </c>
      <c r="O4805" t="str">
        <f t="shared" si="74"/>
        <v/>
      </c>
    </row>
    <row r="4806" spans="1:15" x14ac:dyDescent="0.25">
      <c r="A4806" t="s">
        <v>2835</v>
      </c>
      <c r="C4806" t="s">
        <v>35</v>
      </c>
      <c r="D4806" s="29">
        <v>34</v>
      </c>
      <c r="E4806" s="29" t="s">
        <v>108</v>
      </c>
      <c r="F4806" t="s">
        <v>105</v>
      </c>
      <c r="G4806" s="29">
        <v>1</v>
      </c>
      <c r="H4806" s="29">
        <v>1</v>
      </c>
      <c r="I4806" s="68">
        <v>0.17</v>
      </c>
      <c r="K4806" t="s">
        <v>150</v>
      </c>
      <c r="L4806" t="s">
        <v>5788</v>
      </c>
      <c r="M4806" s="66"/>
      <c r="O4806" t="str">
        <f t="shared" si="74"/>
        <v/>
      </c>
    </row>
    <row r="4807" spans="1:15" x14ac:dyDescent="0.25">
      <c r="A4807" t="s">
        <v>2835</v>
      </c>
      <c r="C4807" t="s">
        <v>46</v>
      </c>
      <c r="D4807" s="29">
        <v>34</v>
      </c>
      <c r="E4807" s="29" t="s">
        <v>111</v>
      </c>
      <c r="F4807" t="s">
        <v>105</v>
      </c>
      <c r="G4807" s="29">
        <v>1</v>
      </c>
      <c r="H4807" s="29">
        <v>1</v>
      </c>
      <c r="I4807" s="68">
        <v>0.17</v>
      </c>
      <c r="K4807" t="s">
        <v>150</v>
      </c>
      <c r="L4807" t="s">
        <v>5788</v>
      </c>
      <c r="M4807" s="66"/>
      <c r="O4807" t="str">
        <f t="shared" si="74"/>
        <v/>
      </c>
    </row>
    <row r="4808" spans="1:15" x14ac:dyDescent="0.25">
      <c r="A4808" t="s">
        <v>2831</v>
      </c>
      <c r="C4808" t="s">
        <v>77</v>
      </c>
      <c r="D4808" s="29">
        <v>34</v>
      </c>
      <c r="E4808" s="29" t="s">
        <v>104</v>
      </c>
      <c r="F4808" t="s">
        <v>105</v>
      </c>
      <c r="G4808" s="29">
        <v>1</v>
      </c>
      <c r="H4808" s="29">
        <v>1</v>
      </c>
      <c r="I4808" s="68">
        <v>0.17</v>
      </c>
      <c r="K4808" t="s">
        <v>150</v>
      </c>
      <c r="L4808" t="s">
        <v>5789</v>
      </c>
      <c r="M4808" s="66" t="s">
        <v>6906</v>
      </c>
      <c r="O4808" t="str">
        <f t="shared" si="74"/>
        <v/>
      </c>
    </row>
    <row r="4809" spans="1:15" x14ac:dyDescent="0.25">
      <c r="A4809" t="s">
        <v>2831</v>
      </c>
      <c r="C4809" t="s">
        <v>46</v>
      </c>
      <c r="D4809" s="29">
        <v>34</v>
      </c>
      <c r="E4809" s="29" t="s">
        <v>111</v>
      </c>
      <c r="F4809" t="s">
        <v>105</v>
      </c>
      <c r="G4809" s="29">
        <v>1</v>
      </c>
      <c r="H4809" s="29">
        <v>1</v>
      </c>
      <c r="I4809" s="68">
        <v>0.17</v>
      </c>
      <c r="K4809" t="s">
        <v>150</v>
      </c>
      <c r="L4809" t="s">
        <v>5789</v>
      </c>
      <c r="M4809" s="66"/>
      <c r="O4809" t="str">
        <f t="shared" ref="O4809:O4872" si="75">TRIM(N4809)</f>
        <v/>
      </c>
    </row>
    <row r="4810" spans="1:15" x14ac:dyDescent="0.25">
      <c r="A4810" t="s">
        <v>2831</v>
      </c>
      <c r="C4810" t="s">
        <v>35</v>
      </c>
      <c r="D4810" s="29">
        <v>34</v>
      </c>
      <c r="E4810" s="29" t="s">
        <v>108</v>
      </c>
      <c r="F4810" t="s">
        <v>105</v>
      </c>
      <c r="G4810" s="29">
        <v>1</v>
      </c>
      <c r="H4810" s="29">
        <v>1</v>
      </c>
      <c r="I4810" s="68">
        <v>0.17</v>
      </c>
      <c r="K4810" t="s">
        <v>150</v>
      </c>
      <c r="L4810" t="s">
        <v>5789</v>
      </c>
      <c r="M4810" s="66"/>
      <c r="O4810" t="str">
        <f t="shared" si="75"/>
        <v/>
      </c>
    </row>
    <row r="4811" spans="1:15" x14ac:dyDescent="0.25">
      <c r="A4811" t="s">
        <v>2825</v>
      </c>
      <c r="C4811" t="s">
        <v>77</v>
      </c>
      <c r="D4811" s="29">
        <v>34</v>
      </c>
      <c r="E4811" s="29" t="s">
        <v>104</v>
      </c>
      <c r="F4811" t="s">
        <v>105</v>
      </c>
      <c r="G4811" s="29">
        <v>1</v>
      </c>
      <c r="H4811" s="29">
        <v>1</v>
      </c>
      <c r="I4811" s="68">
        <v>0.17</v>
      </c>
      <c r="K4811" t="s">
        <v>150</v>
      </c>
      <c r="L4811" t="s">
        <v>5790</v>
      </c>
      <c r="M4811" s="66" t="s">
        <v>6906</v>
      </c>
      <c r="O4811" t="str">
        <f t="shared" si="75"/>
        <v/>
      </c>
    </row>
    <row r="4812" spans="1:15" x14ac:dyDescent="0.25">
      <c r="A4812" t="s">
        <v>2825</v>
      </c>
      <c r="C4812" t="s">
        <v>35</v>
      </c>
      <c r="D4812" s="29">
        <v>34</v>
      </c>
      <c r="E4812" s="29" t="s">
        <v>108</v>
      </c>
      <c r="F4812" t="s">
        <v>105</v>
      </c>
      <c r="G4812" s="29">
        <v>1</v>
      </c>
      <c r="H4812" s="29">
        <v>1</v>
      </c>
      <c r="I4812" s="68">
        <v>0.17</v>
      </c>
      <c r="K4812" t="s">
        <v>150</v>
      </c>
      <c r="L4812" t="s">
        <v>5790</v>
      </c>
      <c r="M4812" s="66"/>
      <c r="O4812" t="str">
        <f t="shared" si="75"/>
        <v/>
      </c>
    </row>
    <row r="4813" spans="1:15" x14ac:dyDescent="0.25">
      <c r="A4813" t="s">
        <v>510</v>
      </c>
      <c r="C4813" t="s">
        <v>35</v>
      </c>
      <c r="D4813" s="29">
        <v>96</v>
      </c>
      <c r="E4813" s="29" t="s">
        <v>108</v>
      </c>
      <c r="F4813" t="s">
        <v>105</v>
      </c>
      <c r="G4813" s="29">
        <v>1</v>
      </c>
      <c r="H4813" s="29">
        <v>1</v>
      </c>
      <c r="I4813" s="68">
        <v>0.48</v>
      </c>
      <c r="K4813" t="s">
        <v>150</v>
      </c>
      <c r="L4813" t="s">
        <v>5791</v>
      </c>
      <c r="M4813" s="66"/>
      <c r="O4813" t="str">
        <f t="shared" si="75"/>
        <v/>
      </c>
    </row>
    <row r="4814" spans="1:15" x14ac:dyDescent="0.25">
      <c r="A4814" t="s">
        <v>510</v>
      </c>
      <c r="C4814" t="s">
        <v>35</v>
      </c>
      <c r="D4814" s="29">
        <v>3</v>
      </c>
      <c r="E4814" s="29" t="s">
        <v>112</v>
      </c>
      <c r="F4814" t="s">
        <v>113</v>
      </c>
      <c r="G4814" s="29">
        <v>2</v>
      </c>
      <c r="H4814" s="29">
        <v>3</v>
      </c>
      <c r="I4814" s="68">
        <v>18</v>
      </c>
      <c r="K4814" t="s">
        <v>150</v>
      </c>
      <c r="L4814" t="s">
        <v>5791</v>
      </c>
      <c r="M4814" s="66"/>
      <c r="O4814" t="str">
        <f t="shared" si="75"/>
        <v/>
      </c>
    </row>
    <row r="4815" spans="1:15" x14ac:dyDescent="0.25">
      <c r="A4815" t="s">
        <v>510</v>
      </c>
      <c r="C4815" t="s">
        <v>35</v>
      </c>
      <c r="D4815" s="29">
        <v>2</v>
      </c>
      <c r="E4815" s="29" t="s">
        <v>112</v>
      </c>
      <c r="F4815" t="s">
        <v>113</v>
      </c>
      <c r="G4815" s="29">
        <v>2</v>
      </c>
      <c r="H4815" s="29">
        <v>3</v>
      </c>
      <c r="I4815" s="68">
        <v>12</v>
      </c>
      <c r="K4815" t="s">
        <v>150</v>
      </c>
      <c r="L4815" t="s">
        <v>5791</v>
      </c>
      <c r="M4815" s="66"/>
      <c r="O4815" t="str">
        <f t="shared" si="75"/>
        <v/>
      </c>
    </row>
    <row r="4816" spans="1:15" x14ac:dyDescent="0.25">
      <c r="A4816" t="s">
        <v>510</v>
      </c>
      <c r="C4816" t="s">
        <v>46</v>
      </c>
      <c r="D4816" s="29">
        <v>96</v>
      </c>
      <c r="E4816" s="29" t="s">
        <v>111</v>
      </c>
      <c r="F4816" t="s">
        <v>105</v>
      </c>
      <c r="G4816" s="29">
        <v>2</v>
      </c>
      <c r="H4816" s="29">
        <v>1</v>
      </c>
      <c r="I4816" s="68">
        <v>0.96</v>
      </c>
      <c r="K4816" t="s">
        <v>150</v>
      </c>
      <c r="L4816" t="s">
        <v>5791</v>
      </c>
      <c r="M4816" s="66"/>
      <c r="O4816" t="str">
        <f t="shared" si="75"/>
        <v/>
      </c>
    </row>
    <row r="4817" spans="1:15" x14ac:dyDescent="0.25">
      <c r="A4817" t="s">
        <v>510</v>
      </c>
      <c r="B4817" s="103">
        <v>110</v>
      </c>
      <c r="C4817" t="s">
        <v>77</v>
      </c>
      <c r="D4817" s="29">
        <v>3</v>
      </c>
      <c r="E4817" s="29" t="s">
        <v>114</v>
      </c>
      <c r="F4817" t="s">
        <v>113</v>
      </c>
      <c r="G4817" s="29">
        <v>6</v>
      </c>
      <c r="H4817" s="29">
        <v>1</v>
      </c>
      <c r="I4817" s="68">
        <v>18</v>
      </c>
      <c r="K4817" t="s">
        <v>150</v>
      </c>
      <c r="L4817" t="s">
        <v>5791</v>
      </c>
      <c r="M4817" s="66" t="s">
        <v>6906</v>
      </c>
      <c r="O4817" t="str">
        <f t="shared" si="75"/>
        <v/>
      </c>
    </row>
    <row r="4818" spans="1:15" x14ac:dyDescent="0.25">
      <c r="A4818" t="s">
        <v>2834</v>
      </c>
      <c r="C4818" t="s">
        <v>77</v>
      </c>
      <c r="D4818" s="29">
        <v>34</v>
      </c>
      <c r="E4818" s="29" t="s">
        <v>104</v>
      </c>
      <c r="F4818" t="s">
        <v>105</v>
      </c>
      <c r="G4818" s="29">
        <v>1</v>
      </c>
      <c r="H4818" s="29">
        <v>1</v>
      </c>
      <c r="I4818" s="68">
        <v>0.17</v>
      </c>
      <c r="K4818" t="s">
        <v>150</v>
      </c>
      <c r="L4818" t="s">
        <v>5792</v>
      </c>
      <c r="M4818" s="66" t="s">
        <v>6906</v>
      </c>
      <c r="O4818" t="str">
        <f t="shared" si="75"/>
        <v/>
      </c>
    </row>
    <row r="4819" spans="1:15" x14ac:dyDescent="0.25">
      <c r="A4819" t="s">
        <v>2216</v>
      </c>
      <c r="B4819"/>
      <c r="C4819" t="s">
        <v>77</v>
      </c>
      <c r="D4819" s="29">
        <v>4</v>
      </c>
      <c r="E4819" s="29" t="s">
        <v>114</v>
      </c>
      <c r="F4819" t="s">
        <v>113</v>
      </c>
      <c r="G4819" s="29">
        <v>1</v>
      </c>
      <c r="H4819" s="29">
        <v>1</v>
      </c>
      <c r="I4819" s="68">
        <v>4</v>
      </c>
      <c r="K4819" t="s">
        <v>106</v>
      </c>
      <c r="L4819" t="s">
        <v>5793</v>
      </c>
      <c r="M4819" s="66" t="s">
        <v>6906</v>
      </c>
      <c r="O4819" t="str">
        <f t="shared" si="75"/>
        <v/>
      </c>
    </row>
    <row r="4820" spans="1:15" x14ac:dyDescent="0.25">
      <c r="A4820" t="s">
        <v>2216</v>
      </c>
      <c r="B4820"/>
      <c r="C4820" t="s">
        <v>47</v>
      </c>
      <c r="D4820" s="29">
        <v>64</v>
      </c>
      <c r="E4820" s="29" t="s">
        <v>109</v>
      </c>
      <c r="F4820" t="s">
        <v>105</v>
      </c>
      <c r="G4820" s="29">
        <v>1</v>
      </c>
      <c r="H4820" s="29">
        <v>1</v>
      </c>
      <c r="I4820" s="68">
        <v>0.32</v>
      </c>
      <c r="K4820" t="s">
        <v>106</v>
      </c>
      <c r="L4820" t="s">
        <v>5793</v>
      </c>
      <c r="M4820" s="66"/>
      <c r="O4820" t="str">
        <f t="shared" si="75"/>
        <v/>
      </c>
    </row>
    <row r="4821" spans="1:15" x14ac:dyDescent="0.25">
      <c r="A4821" t="s">
        <v>2216</v>
      </c>
      <c r="B4821"/>
      <c r="C4821" t="s">
        <v>35</v>
      </c>
      <c r="D4821" s="29">
        <v>8</v>
      </c>
      <c r="E4821" s="29" t="s">
        <v>112</v>
      </c>
      <c r="F4821" t="s">
        <v>113</v>
      </c>
      <c r="G4821" s="29">
        <v>1</v>
      </c>
      <c r="H4821" s="29">
        <v>3</v>
      </c>
      <c r="I4821" s="68">
        <v>24</v>
      </c>
      <c r="K4821" t="s">
        <v>106</v>
      </c>
      <c r="L4821" t="s">
        <v>5793</v>
      </c>
      <c r="M4821" s="66"/>
      <c r="O4821" t="str">
        <f t="shared" si="75"/>
        <v/>
      </c>
    </row>
    <row r="4822" spans="1:15" x14ac:dyDescent="0.25">
      <c r="A4822" t="s">
        <v>2826</v>
      </c>
      <c r="C4822" t="s">
        <v>77</v>
      </c>
      <c r="D4822" s="29">
        <v>34</v>
      </c>
      <c r="E4822" s="29" t="s">
        <v>104</v>
      </c>
      <c r="F4822" t="s">
        <v>105</v>
      </c>
      <c r="G4822" s="29">
        <v>1</v>
      </c>
      <c r="H4822" s="29">
        <v>1</v>
      </c>
      <c r="I4822" s="68">
        <v>0.17</v>
      </c>
      <c r="K4822" t="s">
        <v>150</v>
      </c>
      <c r="L4822" t="s">
        <v>5794</v>
      </c>
      <c r="M4822" s="66" t="s">
        <v>6906</v>
      </c>
      <c r="O4822" t="str">
        <f t="shared" si="75"/>
        <v/>
      </c>
    </row>
    <row r="4823" spans="1:15" x14ac:dyDescent="0.25">
      <c r="A4823" t="s">
        <v>2826</v>
      </c>
      <c r="C4823" t="s">
        <v>35</v>
      </c>
      <c r="D4823" s="29">
        <v>34</v>
      </c>
      <c r="E4823" s="29" t="s">
        <v>108</v>
      </c>
      <c r="F4823" t="s">
        <v>105</v>
      </c>
      <c r="G4823" s="29">
        <v>1</v>
      </c>
      <c r="H4823" s="29">
        <v>1</v>
      </c>
      <c r="I4823" s="68">
        <v>0.17</v>
      </c>
      <c r="K4823" t="s">
        <v>150</v>
      </c>
      <c r="L4823" t="s">
        <v>5794</v>
      </c>
      <c r="M4823" s="66"/>
      <c r="O4823" t="str">
        <f t="shared" si="75"/>
        <v/>
      </c>
    </row>
    <row r="4824" spans="1:15" x14ac:dyDescent="0.25">
      <c r="A4824" t="s">
        <v>2826</v>
      </c>
      <c r="C4824" t="s">
        <v>46</v>
      </c>
      <c r="D4824" s="29">
        <v>34</v>
      </c>
      <c r="E4824" s="29" t="s">
        <v>111</v>
      </c>
      <c r="F4824" t="s">
        <v>105</v>
      </c>
      <c r="G4824" s="29">
        <v>1</v>
      </c>
      <c r="H4824" s="29">
        <v>1</v>
      </c>
      <c r="I4824" s="68">
        <v>0.17</v>
      </c>
      <c r="K4824" t="s">
        <v>150</v>
      </c>
      <c r="L4824" t="s">
        <v>5794</v>
      </c>
      <c r="M4824" s="66"/>
      <c r="O4824" t="str">
        <f t="shared" si="75"/>
        <v/>
      </c>
    </row>
    <row r="4825" spans="1:15" x14ac:dyDescent="0.25">
      <c r="A4825" t="s">
        <v>2827</v>
      </c>
      <c r="C4825" t="s">
        <v>77</v>
      </c>
      <c r="D4825" s="29">
        <v>34</v>
      </c>
      <c r="E4825" s="29" t="s">
        <v>104</v>
      </c>
      <c r="F4825" t="s">
        <v>105</v>
      </c>
      <c r="G4825" s="29">
        <v>1</v>
      </c>
      <c r="H4825" s="29">
        <v>1</v>
      </c>
      <c r="I4825" s="68">
        <v>0.17</v>
      </c>
      <c r="K4825" t="s">
        <v>150</v>
      </c>
      <c r="L4825" t="s">
        <v>5795</v>
      </c>
      <c r="M4825" s="66" t="s">
        <v>6906</v>
      </c>
      <c r="O4825" t="str">
        <f t="shared" si="75"/>
        <v/>
      </c>
    </row>
    <row r="4826" spans="1:15" x14ac:dyDescent="0.25">
      <c r="A4826" t="s">
        <v>2827</v>
      </c>
      <c r="C4826" t="s">
        <v>35</v>
      </c>
      <c r="D4826" s="29">
        <v>34</v>
      </c>
      <c r="E4826" s="29" t="s">
        <v>108</v>
      </c>
      <c r="F4826" t="s">
        <v>105</v>
      </c>
      <c r="G4826" s="29">
        <v>1</v>
      </c>
      <c r="H4826" s="29">
        <v>1</v>
      </c>
      <c r="I4826" s="68">
        <v>0.17</v>
      </c>
      <c r="K4826" t="s">
        <v>150</v>
      </c>
      <c r="L4826" t="s">
        <v>5795</v>
      </c>
      <c r="M4826" s="66"/>
      <c r="O4826" t="str">
        <f t="shared" si="75"/>
        <v/>
      </c>
    </row>
    <row r="4827" spans="1:15" x14ac:dyDescent="0.25">
      <c r="A4827" t="s">
        <v>1554</v>
      </c>
      <c r="B4827"/>
      <c r="C4827" t="s">
        <v>47</v>
      </c>
      <c r="D4827" s="29">
        <v>64</v>
      </c>
      <c r="E4827" s="29" t="s">
        <v>109</v>
      </c>
      <c r="F4827" t="s">
        <v>105</v>
      </c>
      <c r="G4827" s="29">
        <v>1</v>
      </c>
      <c r="H4827" s="29">
        <v>5</v>
      </c>
      <c r="I4827" s="68">
        <v>1.6</v>
      </c>
      <c r="K4827" t="s">
        <v>106</v>
      </c>
      <c r="L4827" t="s">
        <v>4521</v>
      </c>
      <c r="M4827" s="66"/>
      <c r="O4827" t="str">
        <f t="shared" si="75"/>
        <v/>
      </c>
    </row>
    <row r="4828" spans="1:15" x14ac:dyDescent="0.25">
      <c r="A4828" t="s">
        <v>2165</v>
      </c>
      <c r="B4828"/>
      <c r="C4828" t="s">
        <v>77</v>
      </c>
      <c r="D4828" s="29">
        <v>2</v>
      </c>
      <c r="E4828" s="29" t="s">
        <v>114</v>
      </c>
      <c r="F4828" t="s">
        <v>113</v>
      </c>
      <c r="G4828" s="29">
        <v>1</v>
      </c>
      <c r="H4828" s="29">
        <v>1</v>
      </c>
      <c r="I4828" s="68">
        <v>2</v>
      </c>
      <c r="K4828" t="s">
        <v>106</v>
      </c>
      <c r="L4828" t="s">
        <v>4105</v>
      </c>
      <c r="M4828" s="66" t="s">
        <v>6920</v>
      </c>
      <c r="O4828" t="str">
        <f t="shared" si="75"/>
        <v/>
      </c>
    </row>
    <row r="4829" spans="1:15" x14ac:dyDescent="0.25">
      <c r="A4829" t="s">
        <v>2165</v>
      </c>
      <c r="B4829"/>
      <c r="C4829" t="s">
        <v>47</v>
      </c>
      <c r="D4829" s="29">
        <v>64</v>
      </c>
      <c r="E4829" s="29" t="s">
        <v>109</v>
      </c>
      <c r="F4829" t="s">
        <v>105</v>
      </c>
      <c r="G4829" s="29">
        <v>1</v>
      </c>
      <c r="H4829" s="29">
        <v>5</v>
      </c>
      <c r="I4829" s="68">
        <v>1.6</v>
      </c>
      <c r="K4829" t="s">
        <v>106</v>
      </c>
      <c r="L4829" t="s">
        <v>4105</v>
      </c>
      <c r="M4829" s="66"/>
      <c r="O4829" t="str">
        <f t="shared" si="75"/>
        <v/>
      </c>
    </row>
    <row r="4830" spans="1:15" x14ac:dyDescent="0.25">
      <c r="A4830" t="s">
        <v>2165</v>
      </c>
      <c r="B4830"/>
      <c r="C4830" t="s">
        <v>47</v>
      </c>
      <c r="D4830" s="29">
        <v>64</v>
      </c>
      <c r="E4830" s="29" t="s">
        <v>109</v>
      </c>
      <c r="F4830" t="s">
        <v>105</v>
      </c>
      <c r="G4830" s="29">
        <v>1</v>
      </c>
      <c r="H4830" s="29">
        <v>5</v>
      </c>
      <c r="I4830" s="68">
        <v>1.6</v>
      </c>
      <c r="K4830" t="s">
        <v>106</v>
      </c>
      <c r="L4830" t="s">
        <v>4105</v>
      </c>
      <c r="M4830" s="66"/>
      <c r="O4830" t="str">
        <f t="shared" si="75"/>
        <v/>
      </c>
    </row>
    <row r="4831" spans="1:15" x14ac:dyDescent="0.25">
      <c r="A4831" t="s">
        <v>2165</v>
      </c>
      <c r="B4831"/>
      <c r="C4831" t="s">
        <v>35</v>
      </c>
      <c r="D4831" s="29">
        <v>4</v>
      </c>
      <c r="E4831" s="29" t="s">
        <v>112</v>
      </c>
      <c r="F4831" t="s">
        <v>113</v>
      </c>
      <c r="G4831" s="29">
        <v>2</v>
      </c>
      <c r="H4831" s="29">
        <v>5</v>
      </c>
      <c r="I4831" s="68">
        <v>40</v>
      </c>
      <c r="K4831" t="s">
        <v>106</v>
      </c>
      <c r="L4831" t="s">
        <v>4105</v>
      </c>
      <c r="M4831" s="66"/>
      <c r="O4831" t="str">
        <f t="shared" si="75"/>
        <v/>
      </c>
    </row>
    <row r="4832" spans="1:15" x14ac:dyDescent="0.25">
      <c r="A4832" t="s">
        <v>2165</v>
      </c>
      <c r="B4832"/>
      <c r="C4832" t="s">
        <v>47</v>
      </c>
      <c r="D4832" s="29">
        <v>64</v>
      </c>
      <c r="E4832" s="29" t="s">
        <v>109</v>
      </c>
      <c r="F4832" t="s">
        <v>105</v>
      </c>
      <c r="G4832" s="29">
        <v>1</v>
      </c>
      <c r="H4832" s="29">
        <v>5</v>
      </c>
      <c r="I4832" s="68">
        <v>1.6</v>
      </c>
      <c r="K4832" t="s">
        <v>106</v>
      </c>
      <c r="L4832" t="s">
        <v>4105</v>
      </c>
      <c r="M4832" s="66"/>
      <c r="O4832" t="str">
        <f t="shared" si="75"/>
        <v/>
      </c>
    </row>
    <row r="4833" spans="1:15" x14ac:dyDescent="0.25">
      <c r="A4833" t="s">
        <v>2165</v>
      </c>
      <c r="B4833"/>
      <c r="C4833" t="s">
        <v>46</v>
      </c>
      <c r="D4833" s="29">
        <v>64</v>
      </c>
      <c r="E4833" s="29" t="s">
        <v>111</v>
      </c>
      <c r="F4833" t="s">
        <v>105</v>
      </c>
      <c r="G4833" s="29">
        <v>1</v>
      </c>
      <c r="H4833" s="29">
        <v>1</v>
      </c>
      <c r="I4833" s="68">
        <v>0.32</v>
      </c>
      <c r="K4833" t="s">
        <v>106</v>
      </c>
      <c r="L4833" t="s">
        <v>4105</v>
      </c>
      <c r="M4833" s="66"/>
      <c r="O4833" t="str">
        <f t="shared" si="75"/>
        <v/>
      </c>
    </row>
    <row r="4834" spans="1:15" x14ac:dyDescent="0.25">
      <c r="A4834" t="s">
        <v>1398</v>
      </c>
      <c r="B4834"/>
      <c r="C4834" t="s">
        <v>35</v>
      </c>
      <c r="D4834" s="29">
        <v>3</v>
      </c>
      <c r="E4834" s="29" t="s">
        <v>112</v>
      </c>
      <c r="F4834" t="s">
        <v>113</v>
      </c>
      <c r="G4834" s="29">
        <v>1</v>
      </c>
      <c r="H4834" s="29">
        <v>2</v>
      </c>
      <c r="I4834" s="68">
        <v>6</v>
      </c>
      <c r="K4834" t="s">
        <v>106</v>
      </c>
      <c r="L4834" t="s">
        <v>4134</v>
      </c>
      <c r="M4834" s="66"/>
      <c r="O4834" t="str">
        <f t="shared" si="75"/>
        <v/>
      </c>
    </row>
    <row r="4835" spans="1:15" x14ac:dyDescent="0.25">
      <c r="A4835" t="s">
        <v>1398</v>
      </c>
      <c r="B4835"/>
      <c r="C4835" t="s">
        <v>77</v>
      </c>
      <c r="D4835" s="29">
        <v>3</v>
      </c>
      <c r="E4835" s="29" t="s">
        <v>114</v>
      </c>
      <c r="F4835" t="s">
        <v>113</v>
      </c>
      <c r="G4835" s="29">
        <v>1</v>
      </c>
      <c r="H4835" s="29">
        <v>2</v>
      </c>
      <c r="I4835" s="68">
        <v>6</v>
      </c>
      <c r="K4835" t="s">
        <v>106</v>
      </c>
      <c r="L4835" t="s">
        <v>4134</v>
      </c>
      <c r="M4835" s="66" t="s">
        <v>6920</v>
      </c>
      <c r="O4835" t="str">
        <f t="shared" si="75"/>
        <v/>
      </c>
    </row>
    <row r="4836" spans="1:15" x14ac:dyDescent="0.25">
      <c r="A4836" t="s">
        <v>282</v>
      </c>
      <c r="B4836"/>
      <c r="C4836" t="s">
        <v>35</v>
      </c>
      <c r="D4836" s="29">
        <v>96</v>
      </c>
      <c r="E4836" s="29" t="s">
        <v>108</v>
      </c>
      <c r="F4836" t="s">
        <v>105</v>
      </c>
      <c r="G4836" s="29">
        <v>1</v>
      </c>
      <c r="H4836" s="29">
        <v>1</v>
      </c>
      <c r="I4836" s="68">
        <v>0.48</v>
      </c>
      <c r="K4836" t="s">
        <v>106</v>
      </c>
      <c r="L4836" t="s">
        <v>5796</v>
      </c>
      <c r="M4836" s="66"/>
      <c r="O4836" t="str">
        <f t="shared" si="75"/>
        <v/>
      </c>
    </row>
    <row r="4837" spans="1:15" x14ac:dyDescent="0.25">
      <c r="A4837" t="s">
        <v>282</v>
      </c>
      <c r="B4837"/>
      <c r="C4837" t="s">
        <v>46</v>
      </c>
      <c r="D4837" s="29">
        <v>96</v>
      </c>
      <c r="E4837" s="29" t="s">
        <v>111</v>
      </c>
      <c r="F4837" t="s">
        <v>105</v>
      </c>
      <c r="G4837" s="29">
        <v>1</v>
      </c>
      <c r="H4837" s="29">
        <v>1</v>
      </c>
      <c r="I4837" s="68">
        <v>0.48</v>
      </c>
      <c r="K4837" t="s">
        <v>106</v>
      </c>
      <c r="L4837" t="s">
        <v>5796</v>
      </c>
      <c r="M4837" s="66"/>
      <c r="O4837" t="str">
        <f t="shared" si="75"/>
        <v/>
      </c>
    </row>
    <row r="4838" spans="1:15" x14ac:dyDescent="0.25">
      <c r="A4838" t="s">
        <v>282</v>
      </c>
      <c r="B4838"/>
      <c r="C4838" t="s">
        <v>77</v>
      </c>
      <c r="D4838" s="29">
        <v>64</v>
      </c>
      <c r="E4838" s="29" t="s">
        <v>104</v>
      </c>
      <c r="F4838" t="s">
        <v>105</v>
      </c>
      <c r="G4838" s="29">
        <v>1</v>
      </c>
      <c r="H4838" s="29">
        <v>1</v>
      </c>
      <c r="I4838" s="68">
        <v>0.32</v>
      </c>
      <c r="K4838" t="s">
        <v>106</v>
      </c>
      <c r="L4838" t="s">
        <v>5796</v>
      </c>
      <c r="M4838" s="66" t="s">
        <v>6906</v>
      </c>
      <c r="O4838" t="str">
        <f t="shared" si="75"/>
        <v/>
      </c>
    </row>
    <row r="4839" spans="1:15" x14ac:dyDescent="0.25">
      <c r="A4839" t="s">
        <v>384</v>
      </c>
      <c r="B4839"/>
      <c r="C4839" t="s">
        <v>35</v>
      </c>
      <c r="D4839" s="29">
        <v>96</v>
      </c>
      <c r="E4839" s="29" t="s">
        <v>108</v>
      </c>
      <c r="F4839" t="s">
        <v>105</v>
      </c>
      <c r="G4839" s="29">
        <v>1</v>
      </c>
      <c r="H4839" s="29">
        <v>1</v>
      </c>
      <c r="I4839" s="68">
        <v>0.48</v>
      </c>
      <c r="K4839" t="s">
        <v>106</v>
      </c>
      <c r="L4839" t="s">
        <v>5797</v>
      </c>
      <c r="M4839" s="66"/>
      <c r="O4839" t="str">
        <f t="shared" si="75"/>
        <v/>
      </c>
    </row>
    <row r="4840" spans="1:15" x14ac:dyDescent="0.25">
      <c r="A4840" t="s">
        <v>384</v>
      </c>
      <c r="B4840"/>
      <c r="C4840" t="s">
        <v>46</v>
      </c>
      <c r="D4840" s="29">
        <v>96</v>
      </c>
      <c r="E4840" s="29" t="s">
        <v>111</v>
      </c>
      <c r="F4840" t="s">
        <v>105</v>
      </c>
      <c r="G4840" s="29">
        <v>1</v>
      </c>
      <c r="H4840" s="29">
        <v>1</v>
      </c>
      <c r="I4840" s="68">
        <v>0.48</v>
      </c>
      <c r="K4840" t="s">
        <v>106</v>
      </c>
      <c r="L4840" t="s">
        <v>5797</v>
      </c>
      <c r="M4840" s="66"/>
      <c r="O4840" t="str">
        <f t="shared" si="75"/>
        <v/>
      </c>
    </row>
    <row r="4841" spans="1:15" x14ac:dyDescent="0.25">
      <c r="A4841" t="s">
        <v>384</v>
      </c>
      <c r="B4841"/>
      <c r="C4841" t="s">
        <v>35</v>
      </c>
      <c r="D4841" s="29">
        <v>64</v>
      </c>
      <c r="E4841" s="29" t="s">
        <v>108</v>
      </c>
      <c r="F4841" t="s">
        <v>105</v>
      </c>
      <c r="G4841" s="29">
        <v>1</v>
      </c>
      <c r="H4841" s="29">
        <v>1</v>
      </c>
      <c r="I4841" s="68">
        <v>0.32</v>
      </c>
      <c r="K4841" t="s">
        <v>106</v>
      </c>
      <c r="L4841" t="s">
        <v>5797</v>
      </c>
      <c r="M4841" s="66"/>
      <c r="O4841" t="str">
        <f t="shared" si="75"/>
        <v/>
      </c>
    </row>
    <row r="4842" spans="1:15" x14ac:dyDescent="0.25">
      <c r="A4842" t="s">
        <v>384</v>
      </c>
      <c r="B4842"/>
      <c r="C4842" t="s">
        <v>77</v>
      </c>
      <c r="D4842" s="29">
        <v>64</v>
      </c>
      <c r="E4842" s="29" t="s">
        <v>104</v>
      </c>
      <c r="F4842" t="s">
        <v>105</v>
      </c>
      <c r="G4842" s="29">
        <v>1</v>
      </c>
      <c r="H4842" s="29">
        <v>1</v>
      </c>
      <c r="I4842" s="68">
        <v>0.32</v>
      </c>
      <c r="K4842" t="s">
        <v>106</v>
      </c>
      <c r="L4842" t="s">
        <v>5797</v>
      </c>
      <c r="M4842" s="66" t="s">
        <v>6906</v>
      </c>
      <c r="O4842" t="str">
        <f t="shared" si="75"/>
        <v/>
      </c>
    </row>
    <row r="4843" spans="1:15" x14ac:dyDescent="0.25">
      <c r="A4843" t="s">
        <v>462</v>
      </c>
      <c r="B4843"/>
      <c r="C4843" t="s">
        <v>35</v>
      </c>
      <c r="D4843" s="29">
        <v>96</v>
      </c>
      <c r="E4843" s="29" t="s">
        <v>108</v>
      </c>
      <c r="F4843" t="s">
        <v>105</v>
      </c>
      <c r="G4843" s="29">
        <v>2</v>
      </c>
      <c r="H4843" s="29">
        <v>2</v>
      </c>
      <c r="I4843" s="68">
        <v>1.92</v>
      </c>
      <c r="K4843" t="s">
        <v>106</v>
      </c>
      <c r="L4843" t="s">
        <v>5798</v>
      </c>
      <c r="M4843" s="66"/>
      <c r="O4843" t="str">
        <f t="shared" si="75"/>
        <v/>
      </c>
    </row>
    <row r="4844" spans="1:15" x14ac:dyDescent="0.25">
      <c r="A4844" t="s">
        <v>462</v>
      </c>
      <c r="B4844"/>
      <c r="C4844" t="s">
        <v>46</v>
      </c>
      <c r="D4844" s="29">
        <v>96</v>
      </c>
      <c r="E4844" s="29" t="s">
        <v>111</v>
      </c>
      <c r="F4844" t="s">
        <v>105</v>
      </c>
      <c r="G4844" s="29">
        <v>1</v>
      </c>
      <c r="H4844" s="29">
        <v>1</v>
      </c>
      <c r="I4844" s="68">
        <v>0.48</v>
      </c>
      <c r="K4844" t="s">
        <v>106</v>
      </c>
      <c r="L4844" t="s">
        <v>5798</v>
      </c>
      <c r="M4844" s="66"/>
      <c r="O4844" t="str">
        <f t="shared" si="75"/>
        <v/>
      </c>
    </row>
    <row r="4845" spans="1:15" x14ac:dyDescent="0.25">
      <c r="A4845" t="s">
        <v>462</v>
      </c>
      <c r="B4845"/>
      <c r="C4845" t="s">
        <v>77</v>
      </c>
      <c r="D4845" s="29">
        <v>3</v>
      </c>
      <c r="E4845" s="29" t="s">
        <v>114</v>
      </c>
      <c r="F4845" t="s">
        <v>113</v>
      </c>
      <c r="G4845" s="29">
        <v>1</v>
      </c>
      <c r="H4845" s="29">
        <v>1</v>
      </c>
      <c r="I4845" s="68">
        <v>3</v>
      </c>
      <c r="K4845" t="s">
        <v>106</v>
      </c>
      <c r="L4845" t="s">
        <v>5798</v>
      </c>
      <c r="M4845" s="66" t="s">
        <v>6906</v>
      </c>
      <c r="O4845" t="str">
        <f t="shared" si="75"/>
        <v/>
      </c>
    </row>
    <row r="4846" spans="1:15" x14ac:dyDescent="0.25">
      <c r="A4846" t="s">
        <v>432</v>
      </c>
      <c r="B4846"/>
      <c r="C4846" t="s">
        <v>35</v>
      </c>
      <c r="D4846" s="29">
        <v>64</v>
      </c>
      <c r="E4846" s="29" t="s">
        <v>108</v>
      </c>
      <c r="F4846" t="s">
        <v>105</v>
      </c>
      <c r="G4846" s="29">
        <v>1</v>
      </c>
      <c r="H4846" s="29">
        <v>1</v>
      </c>
      <c r="I4846" s="68">
        <v>0.32</v>
      </c>
      <c r="K4846" t="s">
        <v>106</v>
      </c>
      <c r="L4846" t="s">
        <v>5799</v>
      </c>
      <c r="M4846" s="66"/>
      <c r="O4846" t="str">
        <f t="shared" si="75"/>
        <v/>
      </c>
    </row>
    <row r="4847" spans="1:15" x14ac:dyDescent="0.25">
      <c r="A4847" t="s">
        <v>432</v>
      </c>
      <c r="B4847"/>
      <c r="C4847" t="s">
        <v>46</v>
      </c>
      <c r="D4847" s="29">
        <v>64</v>
      </c>
      <c r="E4847" s="29" t="s">
        <v>111</v>
      </c>
      <c r="F4847" t="s">
        <v>105</v>
      </c>
      <c r="G4847" s="29">
        <v>1</v>
      </c>
      <c r="H4847" s="29">
        <v>1</v>
      </c>
      <c r="I4847" s="68">
        <v>0.32</v>
      </c>
      <c r="K4847" t="s">
        <v>106</v>
      </c>
      <c r="L4847" t="s">
        <v>5799</v>
      </c>
      <c r="M4847" s="66"/>
      <c r="O4847" t="str">
        <f t="shared" si="75"/>
        <v/>
      </c>
    </row>
    <row r="4848" spans="1:15" x14ac:dyDescent="0.25">
      <c r="A4848" t="s">
        <v>432</v>
      </c>
      <c r="B4848"/>
      <c r="C4848" t="s">
        <v>77</v>
      </c>
      <c r="D4848" s="29">
        <v>4</v>
      </c>
      <c r="E4848" s="29" t="s">
        <v>114</v>
      </c>
      <c r="F4848" t="s">
        <v>113</v>
      </c>
      <c r="G4848" s="29">
        <v>1</v>
      </c>
      <c r="H4848" s="29">
        <v>1</v>
      </c>
      <c r="I4848" s="68">
        <v>4</v>
      </c>
      <c r="K4848" t="s">
        <v>106</v>
      </c>
      <c r="L4848" t="s">
        <v>5799</v>
      </c>
      <c r="M4848" s="66" t="s">
        <v>6906</v>
      </c>
      <c r="O4848" t="str">
        <f t="shared" si="75"/>
        <v/>
      </c>
    </row>
    <row r="4849" spans="1:15" x14ac:dyDescent="0.25">
      <c r="A4849" t="s">
        <v>1245</v>
      </c>
      <c r="B4849"/>
      <c r="C4849" t="s">
        <v>35</v>
      </c>
      <c r="D4849" s="29">
        <v>4</v>
      </c>
      <c r="E4849" s="29" t="s">
        <v>112</v>
      </c>
      <c r="F4849" t="s">
        <v>113</v>
      </c>
      <c r="G4849" s="29">
        <v>1</v>
      </c>
      <c r="H4849" s="29">
        <v>3</v>
      </c>
      <c r="I4849" s="68">
        <v>12</v>
      </c>
      <c r="K4849" t="s">
        <v>106</v>
      </c>
      <c r="L4849" t="s">
        <v>5800</v>
      </c>
      <c r="M4849" s="66"/>
      <c r="O4849" t="str">
        <f t="shared" si="75"/>
        <v/>
      </c>
    </row>
    <row r="4850" spans="1:15" x14ac:dyDescent="0.25">
      <c r="A4850" t="s">
        <v>1245</v>
      </c>
      <c r="B4850"/>
      <c r="C4850" t="s">
        <v>35</v>
      </c>
      <c r="D4850" s="29">
        <v>3</v>
      </c>
      <c r="E4850" s="29" t="s">
        <v>112</v>
      </c>
      <c r="F4850" t="s">
        <v>113</v>
      </c>
      <c r="G4850" s="29">
        <v>1</v>
      </c>
      <c r="H4850" s="29">
        <v>3</v>
      </c>
      <c r="I4850" s="68">
        <v>9</v>
      </c>
      <c r="K4850" t="s">
        <v>106</v>
      </c>
      <c r="L4850" t="s">
        <v>5800</v>
      </c>
      <c r="M4850" s="66"/>
      <c r="O4850" t="str">
        <f t="shared" si="75"/>
        <v/>
      </c>
    </row>
    <row r="4851" spans="1:15" x14ac:dyDescent="0.25">
      <c r="A4851" t="s">
        <v>1245</v>
      </c>
      <c r="B4851"/>
      <c r="C4851" t="s">
        <v>47</v>
      </c>
      <c r="D4851" s="29">
        <v>2</v>
      </c>
      <c r="E4851" s="29" t="s">
        <v>126</v>
      </c>
      <c r="F4851" t="s">
        <v>113</v>
      </c>
      <c r="G4851" s="29">
        <v>1</v>
      </c>
      <c r="H4851" s="29">
        <v>2</v>
      </c>
      <c r="I4851" s="68">
        <v>4</v>
      </c>
      <c r="K4851" t="s">
        <v>106</v>
      </c>
      <c r="L4851" t="s">
        <v>5800</v>
      </c>
      <c r="M4851" s="66"/>
      <c r="O4851" t="str">
        <f t="shared" si="75"/>
        <v/>
      </c>
    </row>
    <row r="4852" spans="1:15" x14ac:dyDescent="0.25">
      <c r="A4852" t="s">
        <v>1245</v>
      </c>
      <c r="B4852"/>
      <c r="C4852" t="s">
        <v>35</v>
      </c>
      <c r="D4852" s="29">
        <v>8</v>
      </c>
      <c r="E4852" s="29" t="s">
        <v>112</v>
      </c>
      <c r="F4852" t="s">
        <v>113</v>
      </c>
      <c r="G4852" s="29">
        <v>1</v>
      </c>
      <c r="H4852" s="29">
        <v>2</v>
      </c>
      <c r="I4852" s="68">
        <v>16</v>
      </c>
      <c r="K4852" t="s">
        <v>106</v>
      </c>
      <c r="L4852" t="s">
        <v>5800</v>
      </c>
      <c r="M4852" s="66"/>
      <c r="O4852" t="str">
        <f t="shared" si="75"/>
        <v/>
      </c>
    </row>
    <row r="4853" spans="1:15" x14ac:dyDescent="0.25">
      <c r="A4853" t="s">
        <v>1245</v>
      </c>
      <c r="B4853"/>
      <c r="C4853" t="s">
        <v>46</v>
      </c>
      <c r="D4853" s="29">
        <v>96</v>
      </c>
      <c r="E4853" s="29" t="s">
        <v>111</v>
      </c>
      <c r="F4853" t="s">
        <v>105</v>
      </c>
      <c r="G4853" s="29">
        <v>12</v>
      </c>
      <c r="H4853" s="29">
        <v>1</v>
      </c>
      <c r="I4853" s="68">
        <v>5.76</v>
      </c>
      <c r="K4853" t="s">
        <v>106</v>
      </c>
      <c r="L4853" t="s">
        <v>5800</v>
      </c>
      <c r="M4853" s="66"/>
      <c r="O4853" t="str">
        <f t="shared" si="75"/>
        <v/>
      </c>
    </row>
    <row r="4854" spans="1:15" x14ac:dyDescent="0.25">
      <c r="A4854" t="s">
        <v>1245</v>
      </c>
      <c r="B4854"/>
      <c r="C4854" t="s">
        <v>77</v>
      </c>
      <c r="D4854" s="29">
        <v>8</v>
      </c>
      <c r="E4854" s="29" t="s">
        <v>114</v>
      </c>
      <c r="F4854" t="s">
        <v>113</v>
      </c>
      <c r="G4854" s="29">
        <v>1</v>
      </c>
      <c r="H4854" s="29">
        <v>0</v>
      </c>
      <c r="I4854" s="68">
        <v>0</v>
      </c>
      <c r="K4854" t="s">
        <v>106</v>
      </c>
      <c r="L4854" t="s">
        <v>5800</v>
      </c>
      <c r="M4854" s="66" t="s">
        <v>6906</v>
      </c>
      <c r="O4854" t="str">
        <f t="shared" si="75"/>
        <v/>
      </c>
    </row>
    <row r="4855" spans="1:15" x14ac:dyDescent="0.25">
      <c r="A4855" t="s">
        <v>1245</v>
      </c>
      <c r="B4855"/>
      <c r="C4855" t="s">
        <v>77</v>
      </c>
      <c r="D4855" s="29">
        <v>34</v>
      </c>
      <c r="E4855" s="29" t="s">
        <v>104</v>
      </c>
      <c r="F4855" t="s">
        <v>105</v>
      </c>
      <c r="G4855" s="29">
        <v>1</v>
      </c>
      <c r="H4855" s="29">
        <v>1</v>
      </c>
      <c r="I4855" s="68">
        <v>0.17</v>
      </c>
      <c r="K4855" t="s">
        <v>106</v>
      </c>
      <c r="L4855" t="s">
        <v>5800</v>
      </c>
      <c r="M4855" s="66" t="s">
        <v>6906</v>
      </c>
      <c r="O4855" t="str">
        <f t="shared" si="75"/>
        <v/>
      </c>
    </row>
    <row r="4856" spans="1:15" x14ac:dyDescent="0.25">
      <c r="A4856" t="s">
        <v>1245</v>
      </c>
      <c r="B4856"/>
      <c r="C4856" t="s">
        <v>77</v>
      </c>
      <c r="D4856" s="29">
        <v>4</v>
      </c>
      <c r="E4856" s="29" t="s">
        <v>114</v>
      </c>
      <c r="F4856" t="s">
        <v>113</v>
      </c>
      <c r="G4856" s="29">
        <v>1</v>
      </c>
      <c r="H4856" s="29">
        <v>3</v>
      </c>
      <c r="I4856" s="68">
        <v>12</v>
      </c>
      <c r="K4856" t="s">
        <v>106</v>
      </c>
      <c r="L4856" t="s">
        <v>5800</v>
      </c>
      <c r="M4856" s="66" t="s">
        <v>6906</v>
      </c>
      <c r="O4856" t="str">
        <f t="shared" si="75"/>
        <v/>
      </c>
    </row>
    <row r="4857" spans="1:15" x14ac:dyDescent="0.25">
      <c r="A4857" t="s">
        <v>1245</v>
      </c>
      <c r="B4857"/>
      <c r="C4857" t="s">
        <v>77</v>
      </c>
      <c r="D4857" s="29">
        <v>4</v>
      </c>
      <c r="E4857" s="29" t="s">
        <v>114</v>
      </c>
      <c r="F4857" t="s">
        <v>113</v>
      </c>
      <c r="G4857" s="29">
        <v>1</v>
      </c>
      <c r="H4857" s="29">
        <v>1</v>
      </c>
      <c r="I4857" s="68">
        <v>4</v>
      </c>
      <c r="K4857" t="s">
        <v>106</v>
      </c>
      <c r="L4857" t="s">
        <v>5800</v>
      </c>
      <c r="M4857" s="66" t="s">
        <v>6906</v>
      </c>
      <c r="O4857" t="str">
        <f t="shared" si="75"/>
        <v/>
      </c>
    </row>
    <row r="4858" spans="1:15" x14ac:dyDescent="0.25">
      <c r="A4858" t="s">
        <v>1245</v>
      </c>
      <c r="B4858"/>
      <c r="C4858" t="s">
        <v>77</v>
      </c>
      <c r="D4858" s="29">
        <v>20</v>
      </c>
      <c r="E4858" s="29" t="s">
        <v>157</v>
      </c>
      <c r="F4858" t="s">
        <v>113</v>
      </c>
      <c r="G4858" s="29">
        <v>1</v>
      </c>
      <c r="H4858" s="29">
        <v>0</v>
      </c>
      <c r="I4858" s="68">
        <v>0</v>
      </c>
      <c r="K4858" t="s">
        <v>106</v>
      </c>
      <c r="L4858" t="s">
        <v>5800</v>
      </c>
      <c r="M4858" s="66" t="s">
        <v>6906</v>
      </c>
      <c r="O4858" t="str">
        <f t="shared" si="75"/>
        <v/>
      </c>
    </row>
    <row r="4859" spans="1:15" x14ac:dyDescent="0.25">
      <c r="A4859" t="s">
        <v>1606</v>
      </c>
      <c r="C4859" t="s">
        <v>35</v>
      </c>
      <c r="D4859" s="29">
        <v>30</v>
      </c>
      <c r="E4859" s="29" t="s">
        <v>128</v>
      </c>
      <c r="F4859" t="s">
        <v>113</v>
      </c>
      <c r="G4859" s="29">
        <v>1</v>
      </c>
      <c r="H4859" s="29">
        <v>0</v>
      </c>
      <c r="I4859" s="68">
        <v>0</v>
      </c>
      <c r="K4859" t="s">
        <v>150</v>
      </c>
      <c r="L4859" t="s">
        <v>5801</v>
      </c>
      <c r="M4859" s="66"/>
      <c r="O4859" t="str">
        <f t="shared" si="75"/>
        <v/>
      </c>
    </row>
    <row r="4860" spans="1:15" x14ac:dyDescent="0.25">
      <c r="A4860" t="s">
        <v>304</v>
      </c>
      <c r="B4860"/>
      <c r="C4860" t="s">
        <v>46</v>
      </c>
      <c r="D4860" s="29">
        <v>96</v>
      </c>
      <c r="E4860" s="29" t="s">
        <v>111</v>
      </c>
      <c r="F4860" t="s">
        <v>105</v>
      </c>
      <c r="G4860" s="29">
        <v>2</v>
      </c>
      <c r="H4860" s="29">
        <v>1</v>
      </c>
      <c r="I4860" s="68">
        <v>0.96</v>
      </c>
      <c r="K4860" t="s">
        <v>106</v>
      </c>
      <c r="L4860" t="s">
        <v>5802</v>
      </c>
      <c r="M4860" s="66"/>
      <c r="O4860" t="str">
        <f t="shared" si="75"/>
        <v/>
      </c>
    </row>
    <row r="4861" spans="1:15" x14ac:dyDescent="0.25">
      <c r="A4861" t="s">
        <v>516</v>
      </c>
      <c r="B4861"/>
      <c r="C4861" t="s">
        <v>35</v>
      </c>
      <c r="D4861" s="29">
        <v>20</v>
      </c>
      <c r="E4861" s="29" t="s">
        <v>128</v>
      </c>
      <c r="F4861" t="s">
        <v>113</v>
      </c>
      <c r="G4861" s="29">
        <v>1</v>
      </c>
      <c r="H4861" s="29">
        <v>0</v>
      </c>
      <c r="I4861" s="68">
        <v>0</v>
      </c>
      <c r="K4861" t="s">
        <v>106</v>
      </c>
      <c r="L4861" t="s">
        <v>5803</v>
      </c>
      <c r="M4861" s="66"/>
      <c r="O4861" t="str">
        <f t="shared" si="75"/>
        <v/>
      </c>
    </row>
    <row r="4862" spans="1:15" x14ac:dyDescent="0.25">
      <c r="A4862" t="s">
        <v>516</v>
      </c>
      <c r="B4862"/>
      <c r="C4862" t="s">
        <v>35</v>
      </c>
      <c r="D4862" s="29">
        <v>30</v>
      </c>
      <c r="E4862" s="29" t="s">
        <v>128</v>
      </c>
      <c r="F4862" t="s">
        <v>113</v>
      </c>
      <c r="G4862" s="29">
        <v>1</v>
      </c>
      <c r="H4862" s="29">
        <v>0</v>
      </c>
      <c r="I4862" s="68">
        <v>0</v>
      </c>
      <c r="K4862" t="s">
        <v>106</v>
      </c>
      <c r="L4862" t="s">
        <v>5803</v>
      </c>
      <c r="M4862" s="66"/>
      <c r="O4862" t="str">
        <f t="shared" si="75"/>
        <v/>
      </c>
    </row>
    <row r="4863" spans="1:15" x14ac:dyDescent="0.25">
      <c r="A4863" t="s">
        <v>575</v>
      </c>
      <c r="C4863" t="s">
        <v>35</v>
      </c>
      <c r="D4863" s="29">
        <v>4</v>
      </c>
      <c r="E4863" s="29" t="s">
        <v>112</v>
      </c>
      <c r="F4863" t="s">
        <v>113</v>
      </c>
      <c r="G4863" s="29">
        <v>1</v>
      </c>
      <c r="H4863" s="29">
        <v>2</v>
      </c>
      <c r="I4863" s="68">
        <v>8</v>
      </c>
      <c r="K4863" t="s">
        <v>150</v>
      </c>
      <c r="L4863" t="s">
        <v>5804</v>
      </c>
      <c r="M4863" s="66"/>
      <c r="O4863" t="str">
        <f t="shared" si="75"/>
        <v/>
      </c>
    </row>
    <row r="4864" spans="1:15" x14ac:dyDescent="0.25">
      <c r="A4864" t="s">
        <v>575</v>
      </c>
      <c r="C4864" t="s">
        <v>35</v>
      </c>
      <c r="D4864" s="29">
        <v>3</v>
      </c>
      <c r="E4864" s="29" t="s">
        <v>112</v>
      </c>
      <c r="F4864" t="s">
        <v>113</v>
      </c>
      <c r="G4864" s="29">
        <v>1</v>
      </c>
      <c r="H4864" s="29">
        <v>2</v>
      </c>
      <c r="I4864" s="68">
        <v>6</v>
      </c>
      <c r="K4864" t="s">
        <v>150</v>
      </c>
      <c r="L4864" t="s">
        <v>5804</v>
      </c>
      <c r="M4864" s="66"/>
      <c r="O4864" t="str">
        <f t="shared" si="75"/>
        <v/>
      </c>
    </row>
    <row r="4865" spans="1:15" x14ac:dyDescent="0.25">
      <c r="A4865" t="s">
        <v>575</v>
      </c>
      <c r="C4865" t="s">
        <v>46</v>
      </c>
      <c r="D4865" s="29">
        <v>96</v>
      </c>
      <c r="E4865" s="29" t="s">
        <v>111</v>
      </c>
      <c r="F4865" t="s">
        <v>105</v>
      </c>
      <c r="G4865" s="29">
        <v>3</v>
      </c>
      <c r="H4865" s="29">
        <v>1</v>
      </c>
      <c r="I4865" s="68">
        <v>1.44</v>
      </c>
      <c r="K4865" t="s">
        <v>150</v>
      </c>
      <c r="L4865" t="s">
        <v>5804</v>
      </c>
      <c r="M4865" s="66"/>
      <c r="O4865" t="str">
        <f t="shared" si="75"/>
        <v/>
      </c>
    </row>
    <row r="4866" spans="1:15" x14ac:dyDescent="0.25">
      <c r="A4866" t="s">
        <v>575</v>
      </c>
      <c r="B4866" s="103">
        <v>125</v>
      </c>
      <c r="C4866" t="s">
        <v>77</v>
      </c>
      <c r="D4866" s="29">
        <v>3</v>
      </c>
      <c r="E4866" s="29" t="s">
        <v>114</v>
      </c>
      <c r="F4866" t="s">
        <v>113</v>
      </c>
      <c r="G4866" s="29">
        <v>1</v>
      </c>
      <c r="H4866" s="29">
        <v>1</v>
      </c>
      <c r="I4866" s="68">
        <v>3</v>
      </c>
      <c r="K4866" t="s">
        <v>150</v>
      </c>
      <c r="L4866" t="s">
        <v>5804</v>
      </c>
      <c r="M4866" s="66" t="s">
        <v>6906</v>
      </c>
      <c r="O4866" t="str">
        <f t="shared" si="75"/>
        <v/>
      </c>
    </row>
    <row r="4867" spans="1:15" x14ac:dyDescent="0.25">
      <c r="A4867" t="s">
        <v>575</v>
      </c>
      <c r="C4867" t="s">
        <v>77</v>
      </c>
      <c r="D4867" s="29">
        <v>3</v>
      </c>
      <c r="E4867" s="29" t="s">
        <v>114</v>
      </c>
      <c r="F4867" t="s">
        <v>113</v>
      </c>
      <c r="G4867" s="29">
        <v>1</v>
      </c>
      <c r="H4867" s="29">
        <v>1</v>
      </c>
      <c r="I4867" s="68">
        <v>3</v>
      </c>
      <c r="K4867" t="s">
        <v>150</v>
      </c>
      <c r="L4867" t="s">
        <v>5804</v>
      </c>
      <c r="M4867" s="66" t="s">
        <v>6906</v>
      </c>
      <c r="O4867" t="str">
        <f t="shared" si="75"/>
        <v/>
      </c>
    </row>
    <row r="4868" spans="1:15" x14ac:dyDescent="0.25">
      <c r="A4868" t="s">
        <v>677</v>
      </c>
      <c r="B4868"/>
      <c r="C4868" t="s">
        <v>35</v>
      </c>
      <c r="D4868" s="29">
        <v>4</v>
      </c>
      <c r="E4868" s="29" t="s">
        <v>112</v>
      </c>
      <c r="F4868" t="s">
        <v>113</v>
      </c>
      <c r="G4868" s="29">
        <v>1</v>
      </c>
      <c r="H4868" s="29">
        <v>2</v>
      </c>
      <c r="I4868" s="68">
        <v>8</v>
      </c>
      <c r="K4868" t="s">
        <v>106</v>
      </c>
      <c r="L4868" t="s">
        <v>4389</v>
      </c>
      <c r="M4868" s="66"/>
      <c r="O4868" t="str">
        <f t="shared" si="75"/>
        <v/>
      </c>
    </row>
    <row r="4869" spans="1:15" x14ac:dyDescent="0.25">
      <c r="A4869" t="s">
        <v>677</v>
      </c>
      <c r="B4869"/>
      <c r="C4869" t="s">
        <v>77</v>
      </c>
      <c r="D4869" s="29">
        <v>4</v>
      </c>
      <c r="E4869" s="29" t="s">
        <v>114</v>
      </c>
      <c r="F4869" t="s">
        <v>113</v>
      </c>
      <c r="G4869" s="29">
        <v>1</v>
      </c>
      <c r="H4869" s="29">
        <v>2</v>
      </c>
      <c r="I4869" s="68">
        <v>8</v>
      </c>
      <c r="K4869" t="s">
        <v>106</v>
      </c>
      <c r="L4869" t="s">
        <v>4389</v>
      </c>
      <c r="M4869" s="66" t="s">
        <v>6920</v>
      </c>
      <c r="O4869" t="str">
        <f t="shared" si="75"/>
        <v/>
      </c>
    </row>
    <row r="4870" spans="1:15" x14ac:dyDescent="0.25">
      <c r="A4870" t="s">
        <v>753</v>
      </c>
      <c r="B4870"/>
      <c r="C4870" t="s">
        <v>35</v>
      </c>
      <c r="D4870" s="29">
        <v>3</v>
      </c>
      <c r="E4870" s="29" t="s">
        <v>112</v>
      </c>
      <c r="F4870" t="s">
        <v>113</v>
      </c>
      <c r="G4870" s="29">
        <v>2</v>
      </c>
      <c r="H4870" s="29">
        <v>1</v>
      </c>
      <c r="I4870" s="68">
        <v>6</v>
      </c>
      <c r="K4870" t="s">
        <v>106</v>
      </c>
      <c r="L4870" t="s">
        <v>4201</v>
      </c>
      <c r="M4870" s="66"/>
      <c r="O4870" t="str">
        <f t="shared" si="75"/>
        <v/>
      </c>
    </row>
    <row r="4871" spans="1:15" x14ac:dyDescent="0.25">
      <c r="A4871" t="s">
        <v>753</v>
      </c>
      <c r="B4871"/>
      <c r="C4871" t="s">
        <v>77</v>
      </c>
      <c r="D4871" s="29">
        <v>3</v>
      </c>
      <c r="E4871" s="29" t="s">
        <v>114</v>
      </c>
      <c r="F4871" t="s">
        <v>113</v>
      </c>
      <c r="G4871" s="29">
        <v>1</v>
      </c>
      <c r="H4871" s="29">
        <v>2</v>
      </c>
      <c r="I4871" s="68">
        <v>6</v>
      </c>
      <c r="K4871" t="s">
        <v>106</v>
      </c>
      <c r="L4871" t="s">
        <v>4201</v>
      </c>
      <c r="M4871" s="66" t="s">
        <v>6920</v>
      </c>
      <c r="O4871" t="str">
        <f t="shared" si="75"/>
        <v/>
      </c>
    </row>
    <row r="4872" spans="1:15" x14ac:dyDescent="0.25">
      <c r="A4872" t="s">
        <v>1050</v>
      </c>
      <c r="B4872"/>
      <c r="C4872" t="s">
        <v>35</v>
      </c>
      <c r="D4872" s="29">
        <v>3</v>
      </c>
      <c r="E4872" s="29" t="s">
        <v>112</v>
      </c>
      <c r="F4872" t="s">
        <v>113</v>
      </c>
      <c r="G4872" s="29">
        <v>1</v>
      </c>
      <c r="H4872" s="29">
        <v>1</v>
      </c>
      <c r="I4872" s="68">
        <v>3</v>
      </c>
      <c r="K4872" t="s">
        <v>106</v>
      </c>
      <c r="L4872" t="s">
        <v>3793</v>
      </c>
      <c r="M4872" s="66"/>
      <c r="O4872" t="str">
        <f t="shared" si="75"/>
        <v/>
      </c>
    </row>
    <row r="4873" spans="1:15" x14ac:dyDescent="0.25">
      <c r="A4873" t="s">
        <v>1050</v>
      </c>
      <c r="B4873"/>
      <c r="C4873" t="s">
        <v>35</v>
      </c>
      <c r="D4873" s="29">
        <v>30</v>
      </c>
      <c r="E4873" s="29" t="s">
        <v>128</v>
      </c>
      <c r="F4873" t="s">
        <v>113</v>
      </c>
      <c r="G4873" s="29">
        <v>1</v>
      </c>
      <c r="H4873" s="29">
        <v>0</v>
      </c>
      <c r="I4873" s="68">
        <v>0</v>
      </c>
      <c r="K4873" t="s">
        <v>106</v>
      </c>
      <c r="L4873" t="s">
        <v>3793</v>
      </c>
      <c r="M4873" s="66"/>
      <c r="O4873" t="str">
        <f t="shared" ref="O4873:O4936" si="76">TRIM(N4873)</f>
        <v/>
      </c>
    </row>
    <row r="4874" spans="1:15" x14ac:dyDescent="0.25">
      <c r="A4874" t="s">
        <v>1050</v>
      </c>
      <c r="B4874"/>
      <c r="C4874" t="s">
        <v>77</v>
      </c>
      <c r="D4874" s="29">
        <v>20</v>
      </c>
      <c r="E4874" s="29" t="s">
        <v>157</v>
      </c>
      <c r="F4874" t="s">
        <v>113</v>
      </c>
      <c r="G4874" s="29">
        <v>1</v>
      </c>
      <c r="H4874" s="29">
        <v>0</v>
      </c>
      <c r="I4874" s="68">
        <v>0</v>
      </c>
      <c r="K4874" t="s">
        <v>106</v>
      </c>
      <c r="L4874" t="s">
        <v>3793</v>
      </c>
      <c r="M4874" s="66" t="s">
        <v>6920</v>
      </c>
      <c r="O4874" t="str">
        <f t="shared" si="76"/>
        <v/>
      </c>
    </row>
    <row r="4875" spans="1:15" x14ac:dyDescent="0.25">
      <c r="A4875" t="s">
        <v>2812</v>
      </c>
      <c r="C4875" t="s">
        <v>77</v>
      </c>
      <c r="D4875" s="29">
        <v>34</v>
      </c>
      <c r="E4875" s="29" t="s">
        <v>104</v>
      </c>
      <c r="F4875" t="s">
        <v>105</v>
      </c>
      <c r="G4875" s="29">
        <v>1</v>
      </c>
      <c r="H4875" s="29">
        <v>1</v>
      </c>
      <c r="I4875" s="68">
        <v>0.17</v>
      </c>
      <c r="K4875" t="s">
        <v>150</v>
      </c>
      <c r="L4875" t="s">
        <v>5805</v>
      </c>
      <c r="M4875" s="66" t="s">
        <v>6906</v>
      </c>
      <c r="O4875" t="str">
        <f t="shared" si="76"/>
        <v/>
      </c>
    </row>
    <row r="4876" spans="1:15" x14ac:dyDescent="0.25">
      <c r="A4876" t="s">
        <v>2812</v>
      </c>
      <c r="C4876" t="s">
        <v>35</v>
      </c>
      <c r="D4876" s="29">
        <v>34</v>
      </c>
      <c r="E4876" s="29" t="s">
        <v>108</v>
      </c>
      <c r="F4876" t="s">
        <v>105</v>
      </c>
      <c r="G4876" s="29">
        <v>1</v>
      </c>
      <c r="H4876" s="29">
        <v>1</v>
      </c>
      <c r="I4876" s="68">
        <v>0.17</v>
      </c>
      <c r="K4876" t="s">
        <v>150</v>
      </c>
      <c r="L4876" t="s">
        <v>5805</v>
      </c>
      <c r="M4876" s="66"/>
      <c r="O4876" t="str">
        <f t="shared" si="76"/>
        <v/>
      </c>
    </row>
    <row r="4877" spans="1:15" x14ac:dyDescent="0.25">
      <c r="A4877" t="s">
        <v>2812</v>
      </c>
      <c r="C4877" t="s">
        <v>46</v>
      </c>
      <c r="D4877" s="29">
        <v>34</v>
      </c>
      <c r="E4877" s="29" t="s">
        <v>111</v>
      </c>
      <c r="F4877" t="s">
        <v>105</v>
      </c>
      <c r="G4877" s="29">
        <v>1</v>
      </c>
      <c r="H4877" s="29">
        <v>1</v>
      </c>
      <c r="I4877" s="68">
        <v>0.17</v>
      </c>
      <c r="K4877" t="s">
        <v>150</v>
      </c>
      <c r="L4877" t="s">
        <v>5805</v>
      </c>
      <c r="M4877" s="66"/>
      <c r="O4877" t="str">
        <f t="shared" si="76"/>
        <v/>
      </c>
    </row>
    <row r="4878" spans="1:15" x14ac:dyDescent="0.25">
      <c r="A4878" t="s">
        <v>523</v>
      </c>
      <c r="B4878"/>
      <c r="C4878" t="s">
        <v>46</v>
      </c>
      <c r="D4878" s="29">
        <v>96</v>
      </c>
      <c r="E4878" s="29" t="s">
        <v>111</v>
      </c>
      <c r="F4878" t="s">
        <v>105</v>
      </c>
      <c r="G4878" s="29">
        <v>5</v>
      </c>
      <c r="H4878" s="29">
        <v>1</v>
      </c>
      <c r="I4878" s="68">
        <v>2.4</v>
      </c>
      <c r="K4878" t="s">
        <v>106</v>
      </c>
      <c r="L4878" t="s">
        <v>5806</v>
      </c>
      <c r="M4878" s="66"/>
      <c r="O4878" t="str">
        <f t="shared" si="76"/>
        <v/>
      </c>
    </row>
    <row r="4879" spans="1:15" x14ac:dyDescent="0.25">
      <c r="A4879" t="s">
        <v>2815</v>
      </c>
      <c r="C4879" t="s">
        <v>77</v>
      </c>
      <c r="D4879" s="29">
        <v>34</v>
      </c>
      <c r="E4879" s="29" t="s">
        <v>104</v>
      </c>
      <c r="F4879" t="s">
        <v>105</v>
      </c>
      <c r="G4879" s="29">
        <v>1</v>
      </c>
      <c r="H4879" s="29">
        <v>1</v>
      </c>
      <c r="I4879" s="68">
        <v>0.17</v>
      </c>
      <c r="K4879" t="s">
        <v>150</v>
      </c>
      <c r="L4879" t="s">
        <v>5807</v>
      </c>
      <c r="M4879" s="66" t="s">
        <v>6906</v>
      </c>
      <c r="O4879" t="str">
        <f t="shared" si="76"/>
        <v/>
      </c>
    </row>
    <row r="4880" spans="1:15" x14ac:dyDescent="0.25">
      <c r="A4880" t="s">
        <v>2815</v>
      </c>
      <c r="C4880" t="s">
        <v>46</v>
      </c>
      <c r="D4880" s="29">
        <v>34</v>
      </c>
      <c r="E4880" s="29" t="s">
        <v>111</v>
      </c>
      <c r="F4880" t="s">
        <v>105</v>
      </c>
      <c r="G4880" s="29">
        <v>1</v>
      </c>
      <c r="H4880" s="29">
        <v>1</v>
      </c>
      <c r="I4880" s="68">
        <v>0.17</v>
      </c>
      <c r="K4880" t="s">
        <v>150</v>
      </c>
      <c r="L4880" t="s">
        <v>5807</v>
      </c>
      <c r="M4880" s="66"/>
      <c r="O4880" t="str">
        <f t="shared" si="76"/>
        <v/>
      </c>
    </row>
    <row r="4881" spans="1:15" x14ac:dyDescent="0.25">
      <c r="A4881" t="s">
        <v>2815</v>
      </c>
      <c r="C4881" t="s">
        <v>35</v>
      </c>
      <c r="D4881" s="29">
        <v>34</v>
      </c>
      <c r="E4881" s="29" t="s">
        <v>108</v>
      </c>
      <c r="F4881" t="s">
        <v>105</v>
      </c>
      <c r="G4881" s="29">
        <v>1</v>
      </c>
      <c r="H4881" s="29">
        <v>1</v>
      </c>
      <c r="I4881" s="68">
        <v>0.17</v>
      </c>
      <c r="K4881" t="s">
        <v>150</v>
      </c>
      <c r="L4881" t="s">
        <v>5807</v>
      </c>
      <c r="M4881" s="66"/>
      <c r="O4881" t="str">
        <f t="shared" si="76"/>
        <v/>
      </c>
    </row>
    <row r="4882" spans="1:15" x14ac:dyDescent="0.25">
      <c r="A4882" t="s">
        <v>3162</v>
      </c>
      <c r="B4882"/>
      <c r="C4882" t="s">
        <v>77</v>
      </c>
      <c r="D4882" s="29">
        <v>2</v>
      </c>
      <c r="E4882" s="29" t="s">
        <v>114</v>
      </c>
      <c r="F4882" t="s">
        <v>113</v>
      </c>
      <c r="G4882" s="29">
        <v>1</v>
      </c>
      <c r="H4882" s="29">
        <v>1</v>
      </c>
      <c r="I4882" s="68">
        <v>2</v>
      </c>
      <c r="K4882" t="s">
        <v>106</v>
      </c>
      <c r="L4882" t="s">
        <v>4033</v>
      </c>
      <c r="M4882" s="66" t="s">
        <v>6920</v>
      </c>
      <c r="O4882" t="str">
        <f t="shared" si="76"/>
        <v/>
      </c>
    </row>
    <row r="4883" spans="1:15" x14ac:dyDescent="0.25">
      <c r="A4883" t="s">
        <v>3162</v>
      </c>
      <c r="B4883"/>
      <c r="C4883" t="s">
        <v>35</v>
      </c>
      <c r="D4883" s="29">
        <v>1</v>
      </c>
      <c r="E4883" s="29" t="s">
        <v>112</v>
      </c>
      <c r="F4883" t="s">
        <v>113</v>
      </c>
      <c r="G4883" s="29">
        <v>1</v>
      </c>
      <c r="H4883" s="29">
        <v>1</v>
      </c>
      <c r="I4883" s="68">
        <v>1</v>
      </c>
      <c r="K4883" t="s">
        <v>106</v>
      </c>
      <c r="L4883" t="s">
        <v>4033</v>
      </c>
      <c r="M4883" s="66"/>
      <c r="O4883" t="str">
        <f t="shared" si="76"/>
        <v/>
      </c>
    </row>
    <row r="4884" spans="1:15" x14ac:dyDescent="0.25">
      <c r="A4884" t="s">
        <v>3162</v>
      </c>
      <c r="B4884"/>
      <c r="C4884" t="s">
        <v>46</v>
      </c>
      <c r="D4884" s="29">
        <v>96</v>
      </c>
      <c r="E4884" s="29" t="s">
        <v>111</v>
      </c>
      <c r="F4884" t="s">
        <v>105</v>
      </c>
      <c r="G4884" s="29">
        <v>1</v>
      </c>
      <c r="H4884" s="29">
        <v>1</v>
      </c>
      <c r="I4884" s="68">
        <v>0.48</v>
      </c>
      <c r="K4884" t="s">
        <v>106</v>
      </c>
      <c r="L4884" t="s">
        <v>4033</v>
      </c>
      <c r="M4884" s="66"/>
      <c r="O4884" t="str">
        <f t="shared" si="76"/>
        <v/>
      </c>
    </row>
    <row r="4885" spans="1:15" x14ac:dyDescent="0.25">
      <c r="A4885" t="s">
        <v>2677</v>
      </c>
      <c r="C4885" t="s">
        <v>77</v>
      </c>
      <c r="D4885" s="29">
        <v>34</v>
      </c>
      <c r="E4885" s="29" t="s">
        <v>104</v>
      </c>
      <c r="F4885" t="s">
        <v>105</v>
      </c>
      <c r="G4885" s="29">
        <v>1</v>
      </c>
      <c r="H4885" s="29">
        <v>1</v>
      </c>
      <c r="I4885" s="68">
        <v>0.17</v>
      </c>
      <c r="K4885" t="s">
        <v>150</v>
      </c>
      <c r="L4885" t="s">
        <v>5808</v>
      </c>
      <c r="M4885" s="66" t="s">
        <v>6906</v>
      </c>
      <c r="O4885" t="str">
        <f t="shared" si="76"/>
        <v/>
      </c>
    </row>
    <row r="4886" spans="1:15" x14ac:dyDescent="0.25">
      <c r="A4886" t="s">
        <v>2677</v>
      </c>
      <c r="C4886" t="s">
        <v>35</v>
      </c>
      <c r="D4886" s="29">
        <v>34</v>
      </c>
      <c r="E4886" s="29" t="s">
        <v>108</v>
      </c>
      <c r="F4886" t="s">
        <v>105</v>
      </c>
      <c r="G4886" s="29">
        <v>1</v>
      </c>
      <c r="H4886" s="29">
        <v>1</v>
      </c>
      <c r="I4886" s="68">
        <v>0.17</v>
      </c>
      <c r="K4886" t="s">
        <v>150</v>
      </c>
      <c r="L4886" t="s">
        <v>5808</v>
      </c>
      <c r="M4886" s="66"/>
      <c r="O4886" t="str">
        <f t="shared" si="76"/>
        <v/>
      </c>
    </row>
    <row r="4887" spans="1:15" x14ac:dyDescent="0.25">
      <c r="A4887" t="s">
        <v>2160</v>
      </c>
      <c r="B4887"/>
      <c r="C4887" t="s">
        <v>77</v>
      </c>
      <c r="D4887" s="29">
        <v>20</v>
      </c>
      <c r="E4887" s="29" t="s">
        <v>157</v>
      </c>
      <c r="F4887" t="s">
        <v>113</v>
      </c>
      <c r="G4887" s="29">
        <v>1</v>
      </c>
      <c r="H4887" s="29">
        <v>0</v>
      </c>
      <c r="I4887" s="68">
        <v>0</v>
      </c>
      <c r="K4887" t="s">
        <v>106</v>
      </c>
      <c r="L4887" t="s">
        <v>4124</v>
      </c>
      <c r="M4887" s="66" t="s">
        <v>6920</v>
      </c>
      <c r="O4887" t="str">
        <f t="shared" si="76"/>
        <v/>
      </c>
    </row>
    <row r="4888" spans="1:15" x14ac:dyDescent="0.25">
      <c r="A4888" t="s">
        <v>2160</v>
      </c>
      <c r="B4888"/>
      <c r="C4888" t="s">
        <v>35</v>
      </c>
      <c r="D4888" s="29">
        <v>3</v>
      </c>
      <c r="E4888" s="29" t="s">
        <v>112</v>
      </c>
      <c r="F4888" t="s">
        <v>113</v>
      </c>
      <c r="G4888" s="29">
        <v>1</v>
      </c>
      <c r="H4888" s="29">
        <v>2</v>
      </c>
      <c r="I4888" s="68">
        <v>6</v>
      </c>
      <c r="K4888" t="s">
        <v>106</v>
      </c>
      <c r="L4888" t="s">
        <v>4124</v>
      </c>
      <c r="M4888" s="66"/>
      <c r="O4888" t="str">
        <f t="shared" si="76"/>
        <v/>
      </c>
    </row>
    <row r="4889" spans="1:15" x14ac:dyDescent="0.25">
      <c r="A4889" t="s">
        <v>2813</v>
      </c>
      <c r="C4889" t="s">
        <v>77</v>
      </c>
      <c r="D4889" s="29">
        <v>34</v>
      </c>
      <c r="E4889" s="29" t="s">
        <v>104</v>
      </c>
      <c r="F4889" t="s">
        <v>105</v>
      </c>
      <c r="G4889" s="29">
        <v>1</v>
      </c>
      <c r="H4889" s="29">
        <v>1</v>
      </c>
      <c r="I4889" s="68">
        <v>0.17</v>
      </c>
      <c r="K4889" t="s">
        <v>150</v>
      </c>
      <c r="L4889" t="s">
        <v>5809</v>
      </c>
      <c r="M4889" s="66" t="s">
        <v>6906</v>
      </c>
      <c r="O4889" t="str">
        <f t="shared" si="76"/>
        <v/>
      </c>
    </row>
    <row r="4890" spans="1:15" x14ac:dyDescent="0.25">
      <c r="A4890" t="s">
        <v>2813</v>
      </c>
      <c r="C4890" t="s">
        <v>35</v>
      </c>
      <c r="D4890" s="29">
        <v>34</v>
      </c>
      <c r="E4890" s="29" t="s">
        <v>108</v>
      </c>
      <c r="F4890" t="s">
        <v>105</v>
      </c>
      <c r="G4890" s="29">
        <v>1</v>
      </c>
      <c r="H4890" s="29">
        <v>1</v>
      </c>
      <c r="I4890" s="68">
        <v>0.17</v>
      </c>
      <c r="K4890" t="s">
        <v>150</v>
      </c>
      <c r="L4890" t="s">
        <v>5809</v>
      </c>
      <c r="M4890" s="66"/>
      <c r="O4890" t="str">
        <f t="shared" si="76"/>
        <v/>
      </c>
    </row>
    <row r="4891" spans="1:15" x14ac:dyDescent="0.25">
      <c r="A4891" t="s">
        <v>2810</v>
      </c>
      <c r="C4891" t="s">
        <v>77</v>
      </c>
      <c r="D4891" s="29">
        <v>34</v>
      </c>
      <c r="E4891" s="29" t="s">
        <v>104</v>
      </c>
      <c r="F4891" t="s">
        <v>105</v>
      </c>
      <c r="G4891" s="29">
        <v>1</v>
      </c>
      <c r="H4891" s="29">
        <v>1</v>
      </c>
      <c r="I4891" s="68">
        <v>0.17</v>
      </c>
      <c r="K4891" t="s">
        <v>150</v>
      </c>
      <c r="L4891" t="s">
        <v>5810</v>
      </c>
      <c r="M4891" s="66" t="s">
        <v>6906</v>
      </c>
      <c r="O4891" t="str">
        <f t="shared" si="76"/>
        <v/>
      </c>
    </row>
    <row r="4892" spans="1:15" x14ac:dyDescent="0.25">
      <c r="A4892" t="s">
        <v>2810</v>
      </c>
      <c r="C4892" t="s">
        <v>35</v>
      </c>
      <c r="D4892" s="29">
        <v>34</v>
      </c>
      <c r="E4892" s="29" t="s">
        <v>108</v>
      </c>
      <c r="F4892" t="s">
        <v>105</v>
      </c>
      <c r="G4892" s="29">
        <v>1</v>
      </c>
      <c r="H4892" s="29">
        <v>1</v>
      </c>
      <c r="I4892" s="68">
        <v>0.17</v>
      </c>
      <c r="K4892" t="s">
        <v>150</v>
      </c>
      <c r="L4892" t="s">
        <v>5810</v>
      </c>
      <c r="M4892" s="66"/>
      <c r="O4892" t="str">
        <f t="shared" si="76"/>
        <v/>
      </c>
    </row>
    <row r="4893" spans="1:15" x14ac:dyDescent="0.25">
      <c r="A4893" t="s">
        <v>403</v>
      </c>
      <c r="B4893"/>
      <c r="C4893" t="s">
        <v>35</v>
      </c>
      <c r="D4893" s="29">
        <v>96</v>
      </c>
      <c r="E4893" s="29" t="s">
        <v>108</v>
      </c>
      <c r="F4893" t="s">
        <v>105</v>
      </c>
      <c r="G4893" s="29">
        <v>3</v>
      </c>
      <c r="H4893" s="29">
        <v>1</v>
      </c>
      <c r="I4893" s="68">
        <v>1.44</v>
      </c>
      <c r="K4893" t="s">
        <v>106</v>
      </c>
      <c r="L4893" t="s">
        <v>5811</v>
      </c>
      <c r="M4893" s="66"/>
      <c r="O4893" t="str">
        <f t="shared" si="76"/>
        <v/>
      </c>
    </row>
    <row r="4894" spans="1:15" x14ac:dyDescent="0.25">
      <c r="A4894" t="s">
        <v>403</v>
      </c>
      <c r="B4894"/>
      <c r="C4894" t="s">
        <v>47</v>
      </c>
      <c r="D4894" s="29">
        <v>64</v>
      </c>
      <c r="E4894" s="29" t="s">
        <v>109</v>
      </c>
      <c r="F4894" t="s">
        <v>105</v>
      </c>
      <c r="G4894" s="29">
        <v>1</v>
      </c>
      <c r="H4894" s="29">
        <v>1</v>
      </c>
      <c r="I4894" s="68">
        <v>0.32</v>
      </c>
      <c r="K4894" t="s">
        <v>106</v>
      </c>
      <c r="L4894" t="s">
        <v>5811</v>
      </c>
      <c r="M4894" s="66"/>
      <c r="O4894" t="str">
        <f t="shared" si="76"/>
        <v/>
      </c>
    </row>
    <row r="4895" spans="1:15" x14ac:dyDescent="0.25">
      <c r="A4895" t="s">
        <v>403</v>
      </c>
      <c r="B4895"/>
      <c r="C4895" t="s">
        <v>77</v>
      </c>
      <c r="D4895" s="29">
        <v>4</v>
      </c>
      <c r="E4895" s="29" t="s">
        <v>114</v>
      </c>
      <c r="F4895" t="s">
        <v>113</v>
      </c>
      <c r="G4895" s="29">
        <v>1</v>
      </c>
      <c r="H4895" s="29">
        <v>2</v>
      </c>
      <c r="I4895" s="68">
        <v>8</v>
      </c>
      <c r="K4895" t="s">
        <v>106</v>
      </c>
      <c r="L4895" t="s">
        <v>5811</v>
      </c>
      <c r="M4895" s="66" t="s">
        <v>6906</v>
      </c>
      <c r="O4895" t="str">
        <f t="shared" si="76"/>
        <v/>
      </c>
    </row>
    <row r="4896" spans="1:15" x14ac:dyDescent="0.25">
      <c r="A4896" t="s">
        <v>2808</v>
      </c>
      <c r="C4896" t="s">
        <v>77</v>
      </c>
      <c r="D4896" s="29">
        <v>34</v>
      </c>
      <c r="E4896" s="29" t="s">
        <v>104</v>
      </c>
      <c r="F4896" t="s">
        <v>105</v>
      </c>
      <c r="G4896" s="29">
        <v>1</v>
      </c>
      <c r="H4896" s="29">
        <v>1</v>
      </c>
      <c r="I4896" s="68">
        <v>0.17</v>
      </c>
      <c r="K4896" t="s">
        <v>150</v>
      </c>
      <c r="L4896" t="s">
        <v>5812</v>
      </c>
      <c r="M4896" s="66" t="s">
        <v>6906</v>
      </c>
      <c r="O4896" t="str">
        <f t="shared" si="76"/>
        <v/>
      </c>
    </row>
    <row r="4897" spans="1:15" x14ac:dyDescent="0.25">
      <c r="A4897" t="s">
        <v>2808</v>
      </c>
      <c r="C4897" t="s">
        <v>35</v>
      </c>
      <c r="D4897" s="29">
        <v>34</v>
      </c>
      <c r="E4897" s="29" t="s">
        <v>108</v>
      </c>
      <c r="F4897" t="s">
        <v>105</v>
      </c>
      <c r="G4897" s="29">
        <v>1</v>
      </c>
      <c r="H4897" s="29">
        <v>1</v>
      </c>
      <c r="I4897" s="68">
        <v>0.17</v>
      </c>
      <c r="K4897" t="s">
        <v>150</v>
      </c>
      <c r="L4897" t="s">
        <v>5812</v>
      </c>
      <c r="M4897" s="66"/>
      <c r="O4897" t="str">
        <f t="shared" si="76"/>
        <v/>
      </c>
    </row>
    <row r="4898" spans="1:15" x14ac:dyDescent="0.25">
      <c r="A4898" t="s">
        <v>2818</v>
      </c>
      <c r="C4898" t="s">
        <v>77</v>
      </c>
      <c r="D4898" s="29">
        <v>34</v>
      </c>
      <c r="E4898" s="29" t="s">
        <v>104</v>
      </c>
      <c r="F4898" t="s">
        <v>105</v>
      </c>
      <c r="G4898" s="29">
        <v>1</v>
      </c>
      <c r="H4898" s="29">
        <v>1</v>
      </c>
      <c r="I4898" s="68">
        <v>0.17</v>
      </c>
      <c r="K4898" t="s">
        <v>150</v>
      </c>
      <c r="L4898" t="s">
        <v>5813</v>
      </c>
      <c r="M4898" s="66" t="s">
        <v>6906</v>
      </c>
      <c r="O4898" t="str">
        <f t="shared" si="76"/>
        <v/>
      </c>
    </row>
    <row r="4899" spans="1:15" x14ac:dyDescent="0.25">
      <c r="A4899" t="s">
        <v>2818</v>
      </c>
      <c r="C4899" t="s">
        <v>35</v>
      </c>
      <c r="D4899" s="29">
        <v>34</v>
      </c>
      <c r="E4899" s="29" t="s">
        <v>108</v>
      </c>
      <c r="F4899" t="s">
        <v>105</v>
      </c>
      <c r="G4899" s="29">
        <v>1</v>
      </c>
      <c r="H4899" s="29">
        <v>1</v>
      </c>
      <c r="I4899" s="68">
        <v>0.17</v>
      </c>
      <c r="K4899" t="s">
        <v>150</v>
      </c>
      <c r="L4899" t="s">
        <v>5813</v>
      </c>
      <c r="M4899" s="66"/>
      <c r="O4899" t="str">
        <f t="shared" si="76"/>
        <v/>
      </c>
    </row>
    <row r="4900" spans="1:15" x14ac:dyDescent="0.25">
      <c r="A4900" t="s">
        <v>2818</v>
      </c>
      <c r="C4900" t="s">
        <v>46</v>
      </c>
      <c r="D4900" s="29">
        <v>34</v>
      </c>
      <c r="E4900" s="29" t="s">
        <v>111</v>
      </c>
      <c r="F4900" t="s">
        <v>105</v>
      </c>
      <c r="G4900" s="29">
        <v>1</v>
      </c>
      <c r="H4900" s="29">
        <v>1</v>
      </c>
      <c r="I4900" s="68">
        <v>0.17</v>
      </c>
      <c r="K4900" t="s">
        <v>150</v>
      </c>
      <c r="L4900" t="s">
        <v>5813</v>
      </c>
      <c r="M4900" s="66"/>
      <c r="O4900" t="str">
        <f t="shared" si="76"/>
        <v/>
      </c>
    </row>
    <row r="4901" spans="1:15" x14ac:dyDescent="0.25">
      <c r="A4901" t="s">
        <v>2839</v>
      </c>
      <c r="C4901" t="s">
        <v>77</v>
      </c>
      <c r="D4901" s="29">
        <v>34</v>
      </c>
      <c r="E4901" s="29" t="s">
        <v>104</v>
      </c>
      <c r="F4901" t="s">
        <v>105</v>
      </c>
      <c r="G4901" s="29">
        <v>1</v>
      </c>
      <c r="H4901" s="29">
        <v>1</v>
      </c>
      <c r="I4901" s="68">
        <v>0.17</v>
      </c>
      <c r="K4901" t="s">
        <v>150</v>
      </c>
      <c r="L4901" t="s">
        <v>5814</v>
      </c>
      <c r="M4901" s="66" t="s">
        <v>6906</v>
      </c>
      <c r="O4901" t="str">
        <f t="shared" si="76"/>
        <v/>
      </c>
    </row>
    <row r="4902" spans="1:15" x14ac:dyDescent="0.25">
      <c r="A4902" t="s">
        <v>2839</v>
      </c>
      <c r="C4902" t="s">
        <v>35</v>
      </c>
      <c r="D4902" s="29">
        <v>34</v>
      </c>
      <c r="E4902" s="29" t="s">
        <v>108</v>
      </c>
      <c r="F4902" t="s">
        <v>105</v>
      </c>
      <c r="G4902" s="29">
        <v>1</v>
      </c>
      <c r="H4902" s="29">
        <v>1</v>
      </c>
      <c r="I4902" s="68">
        <v>0.17</v>
      </c>
      <c r="K4902" t="s">
        <v>150</v>
      </c>
      <c r="L4902" t="s">
        <v>5814</v>
      </c>
      <c r="M4902" s="66"/>
      <c r="O4902" t="str">
        <f t="shared" si="76"/>
        <v/>
      </c>
    </row>
    <row r="4903" spans="1:15" x14ac:dyDescent="0.25">
      <c r="A4903" t="s">
        <v>689</v>
      </c>
      <c r="C4903" t="s">
        <v>35</v>
      </c>
      <c r="D4903" s="29">
        <v>96</v>
      </c>
      <c r="E4903" s="29" t="s">
        <v>108</v>
      </c>
      <c r="F4903" t="s">
        <v>105</v>
      </c>
      <c r="G4903" s="29">
        <v>5</v>
      </c>
      <c r="H4903" s="29">
        <v>1</v>
      </c>
      <c r="I4903" s="68">
        <v>2.4</v>
      </c>
      <c r="K4903" t="s">
        <v>150</v>
      </c>
      <c r="L4903" t="s">
        <v>5815</v>
      </c>
      <c r="M4903" s="66"/>
      <c r="O4903" t="str">
        <f t="shared" si="76"/>
        <v/>
      </c>
    </row>
    <row r="4904" spans="1:15" x14ac:dyDescent="0.25">
      <c r="A4904" t="s">
        <v>689</v>
      </c>
      <c r="C4904" t="s">
        <v>46</v>
      </c>
      <c r="D4904" s="29">
        <v>64</v>
      </c>
      <c r="E4904" s="29" t="s">
        <v>111</v>
      </c>
      <c r="F4904" t="s">
        <v>105</v>
      </c>
      <c r="G4904" s="29">
        <v>1</v>
      </c>
      <c r="H4904" s="29">
        <v>1</v>
      </c>
      <c r="I4904" s="68">
        <v>0.32</v>
      </c>
      <c r="K4904" t="s">
        <v>150</v>
      </c>
      <c r="L4904" t="s">
        <v>5815</v>
      </c>
      <c r="M4904" s="66"/>
      <c r="O4904" t="str">
        <f t="shared" si="76"/>
        <v/>
      </c>
    </row>
    <row r="4905" spans="1:15" x14ac:dyDescent="0.25">
      <c r="A4905" t="s">
        <v>689</v>
      </c>
      <c r="C4905" t="s">
        <v>46</v>
      </c>
      <c r="D4905" s="29">
        <v>96</v>
      </c>
      <c r="E4905" s="29" t="s">
        <v>111</v>
      </c>
      <c r="F4905" t="s">
        <v>105</v>
      </c>
      <c r="G4905" s="29">
        <v>3</v>
      </c>
      <c r="H4905" s="29">
        <v>1</v>
      </c>
      <c r="I4905" s="68">
        <v>1.44</v>
      </c>
      <c r="K4905" t="s">
        <v>150</v>
      </c>
      <c r="L4905" t="s">
        <v>5815</v>
      </c>
      <c r="M4905" s="66"/>
      <c r="O4905" t="str">
        <f t="shared" si="76"/>
        <v/>
      </c>
    </row>
    <row r="4906" spans="1:15" x14ac:dyDescent="0.25">
      <c r="A4906" t="s">
        <v>689</v>
      </c>
      <c r="B4906" s="103">
        <v>14</v>
      </c>
      <c r="C4906" t="s">
        <v>77</v>
      </c>
      <c r="D4906" s="29">
        <v>96</v>
      </c>
      <c r="E4906" s="29" t="s">
        <v>104</v>
      </c>
      <c r="F4906" t="s">
        <v>105</v>
      </c>
      <c r="G4906" s="29">
        <v>8</v>
      </c>
      <c r="H4906" s="29">
        <v>1</v>
      </c>
      <c r="I4906" s="68">
        <v>3.84</v>
      </c>
      <c r="K4906" t="s">
        <v>150</v>
      </c>
      <c r="L4906" t="s">
        <v>5815</v>
      </c>
      <c r="M4906" s="66" t="s">
        <v>6906</v>
      </c>
      <c r="O4906" t="str">
        <f t="shared" si="76"/>
        <v/>
      </c>
    </row>
    <row r="4907" spans="1:15" x14ac:dyDescent="0.25">
      <c r="A4907" t="s">
        <v>689</v>
      </c>
      <c r="C4907" t="s">
        <v>77</v>
      </c>
      <c r="D4907" s="29">
        <v>64</v>
      </c>
      <c r="E4907" s="29" t="s">
        <v>104</v>
      </c>
      <c r="F4907" t="s">
        <v>105</v>
      </c>
      <c r="G4907" s="29">
        <v>1</v>
      </c>
      <c r="H4907" s="29">
        <v>1</v>
      </c>
      <c r="I4907" s="68">
        <v>0.32</v>
      </c>
      <c r="K4907" t="s">
        <v>150</v>
      </c>
      <c r="L4907" t="s">
        <v>5815</v>
      </c>
      <c r="M4907" s="66" t="s">
        <v>6906</v>
      </c>
      <c r="O4907" t="str">
        <f t="shared" si="76"/>
        <v/>
      </c>
    </row>
    <row r="4908" spans="1:15" x14ac:dyDescent="0.25">
      <c r="A4908" t="s">
        <v>192</v>
      </c>
      <c r="B4908"/>
      <c r="C4908" t="s">
        <v>47</v>
      </c>
      <c r="D4908" s="29">
        <v>64</v>
      </c>
      <c r="E4908" s="29" t="s">
        <v>109</v>
      </c>
      <c r="F4908" t="s">
        <v>105</v>
      </c>
      <c r="G4908" s="29">
        <v>2</v>
      </c>
      <c r="H4908" s="29">
        <v>3</v>
      </c>
      <c r="I4908" s="68">
        <v>1.92</v>
      </c>
      <c r="K4908" t="s">
        <v>106</v>
      </c>
      <c r="L4908" t="s">
        <v>5816</v>
      </c>
      <c r="M4908" s="66"/>
      <c r="O4908" t="str">
        <f t="shared" si="76"/>
        <v/>
      </c>
    </row>
    <row r="4909" spans="1:15" x14ac:dyDescent="0.25">
      <c r="A4909" t="s">
        <v>192</v>
      </c>
      <c r="B4909"/>
      <c r="C4909" t="s">
        <v>35</v>
      </c>
      <c r="D4909" s="29">
        <v>2</v>
      </c>
      <c r="E4909" s="29" t="s">
        <v>112</v>
      </c>
      <c r="F4909" t="s">
        <v>113</v>
      </c>
      <c r="G4909" s="29">
        <v>1</v>
      </c>
      <c r="H4909" s="29">
        <v>6</v>
      </c>
      <c r="I4909" s="68">
        <v>12</v>
      </c>
      <c r="K4909" t="s">
        <v>106</v>
      </c>
      <c r="L4909" t="s">
        <v>5816</v>
      </c>
      <c r="M4909" s="66"/>
      <c r="O4909" t="str">
        <f t="shared" si="76"/>
        <v/>
      </c>
    </row>
    <row r="4910" spans="1:15" x14ac:dyDescent="0.25">
      <c r="A4910" t="s">
        <v>192</v>
      </c>
      <c r="B4910"/>
      <c r="C4910" t="s">
        <v>77</v>
      </c>
      <c r="D4910" s="29">
        <v>34</v>
      </c>
      <c r="E4910" s="29" t="s">
        <v>104</v>
      </c>
      <c r="F4910" t="s">
        <v>105</v>
      </c>
      <c r="G4910" s="29">
        <v>1</v>
      </c>
      <c r="H4910" s="29">
        <v>3</v>
      </c>
      <c r="I4910" s="68">
        <v>0.51</v>
      </c>
      <c r="K4910" t="s">
        <v>106</v>
      </c>
      <c r="L4910" t="s">
        <v>5816</v>
      </c>
      <c r="M4910" s="66" t="s">
        <v>6906</v>
      </c>
      <c r="O4910" t="str">
        <f t="shared" si="76"/>
        <v/>
      </c>
    </row>
    <row r="4911" spans="1:15" x14ac:dyDescent="0.25">
      <c r="A4911" t="s">
        <v>192</v>
      </c>
      <c r="B4911"/>
      <c r="C4911" t="s">
        <v>77</v>
      </c>
      <c r="D4911" s="29">
        <v>2</v>
      </c>
      <c r="E4911" s="29" t="s">
        <v>114</v>
      </c>
      <c r="F4911" t="s">
        <v>113</v>
      </c>
      <c r="G4911" s="29">
        <v>1</v>
      </c>
      <c r="H4911" s="29">
        <v>5</v>
      </c>
      <c r="I4911" s="68">
        <v>10</v>
      </c>
      <c r="K4911" t="s">
        <v>106</v>
      </c>
      <c r="L4911" t="s">
        <v>5816</v>
      </c>
      <c r="M4911" s="66" t="s">
        <v>6906</v>
      </c>
      <c r="O4911" t="str">
        <f t="shared" si="76"/>
        <v/>
      </c>
    </row>
    <row r="4912" spans="1:15" x14ac:dyDescent="0.25">
      <c r="A4912" t="s">
        <v>3163</v>
      </c>
      <c r="B4912"/>
      <c r="C4912" t="s">
        <v>77</v>
      </c>
      <c r="D4912" s="29">
        <v>3</v>
      </c>
      <c r="E4912" s="29" t="s">
        <v>114</v>
      </c>
      <c r="F4912" t="s">
        <v>113</v>
      </c>
      <c r="G4912" s="29">
        <v>1</v>
      </c>
      <c r="H4912" s="29">
        <v>2</v>
      </c>
      <c r="I4912" s="68">
        <v>6</v>
      </c>
      <c r="K4912" t="s">
        <v>106</v>
      </c>
      <c r="L4912" t="s">
        <v>3977</v>
      </c>
      <c r="M4912" s="66" t="s">
        <v>6920</v>
      </c>
      <c r="O4912" t="str">
        <f t="shared" si="76"/>
        <v/>
      </c>
    </row>
    <row r="4913" spans="1:15" x14ac:dyDescent="0.25">
      <c r="A4913" t="s">
        <v>3163</v>
      </c>
      <c r="B4913"/>
      <c r="C4913" t="s">
        <v>77</v>
      </c>
      <c r="D4913" s="29">
        <v>3</v>
      </c>
      <c r="E4913" s="29" t="s">
        <v>114</v>
      </c>
      <c r="F4913" t="s">
        <v>113</v>
      </c>
      <c r="G4913" s="29">
        <v>1</v>
      </c>
      <c r="H4913" s="29">
        <v>2</v>
      </c>
      <c r="I4913" s="68">
        <v>6</v>
      </c>
      <c r="K4913" t="s">
        <v>106</v>
      </c>
      <c r="L4913" t="s">
        <v>3977</v>
      </c>
      <c r="M4913" s="66" t="s">
        <v>6920</v>
      </c>
      <c r="O4913" t="str">
        <f t="shared" si="76"/>
        <v/>
      </c>
    </row>
    <row r="4914" spans="1:15" x14ac:dyDescent="0.25">
      <c r="A4914" t="s">
        <v>3163</v>
      </c>
      <c r="B4914"/>
      <c r="C4914" t="s">
        <v>35</v>
      </c>
      <c r="D4914" s="29">
        <v>2</v>
      </c>
      <c r="E4914" s="29" t="s">
        <v>112</v>
      </c>
      <c r="F4914" t="s">
        <v>113</v>
      </c>
      <c r="G4914" s="29">
        <v>2</v>
      </c>
      <c r="H4914" s="29">
        <v>2</v>
      </c>
      <c r="I4914" s="68">
        <v>8</v>
      </c>
      <c r="K4914" t="s">
        <v>106</v>
      </c>
      <c r="L4914" t="s">
        <v>3977</v>
      </c>
      <c r="M4914" s="66"/>
      <c r="O4914" t="str">
        <f t="shared" si="76"/>
        <v/>
      </c>
    </row>
    <row r="4915" spans="1:15" x14ac:dyDescent="0.25">
      <c r="A4915" t="s">
        <v>1612</v>
      </c>
      <c r="B4915"/>
      <c r="C4915" t="s">
        <v>47</v>
      </c>
      <c r="D4915" s="29">
        <v>64</v>
      </c>
      <c r="E4915" s="29" t="s">
        <v>109</v>
      </c>
      <c r="F4915" t="s">
        <v>105</v>
      </c>
      <c r="G4915" s="29">
        <v>1</v>
      </c>
      <c r="H4915" s="29">
        <v>2</v>
      </c>
      <c r="I4915" s="68">
        <v>0.64</v>
      </c>
      <c r="K4915" t="s">
        <v>106</v>
      </c>
      <c r="L4915" t="s">
        <v>5817</v>
      </c>
      <c r="M4915" s="66"/>
      <c r="O4915" t="str">
        <f t="shared" si="76"/>
        <v/>
      </c>
    </row>
    <row r="4916" spans="1:15" x14ac:dyDescent="0.25">
      <c r="A4916" t="s">
        <v>1612</v>
      </c>
      <c r="B4916"/>
      <c r="C4916" t="s">
        <v>35</v>
      </c>
      <c r="D4916" s="29">
        <v>96</v>
      </c>
      <c r="E4916" s="29" t="s">
        <v>108</v>
      </c>
      <c r="F4916" t="s">
        <v>105</v>
      </c>
      <c r="G4916" s="29">
        <v>4</v>
      </c>
      <c r="H4916" s="29">
        <v>2</v>
      </c>
      <c r="I4916" s="68">
        <v>3.84</v>
      </c>
      <c r="K4916" t="s">
        <v>106</v>
      </c>
      <c r="L4916" t="s">
        <v>5817</v>
      </c>
      <c r="M4916" s="66"/>
      <c r="O4916" t="str">
        <f t="shared" si="76"/>
        <v/>
      </c>
    </row>
    <row r="4917" spans="1:15" x14ac:dyDescent="0.25">
      <c r="A4917" t="s">
        <v>1612</v>
      </c>
      <c r="B4917"/>
      <c r="C4917" t="s">
        <v>77</v>
      </c>
      <c r="D4917" s="29">
        <v>2</v>
      </c>
      <c r="E4917" s="29" t="s">
        <v>616</v>
      </c>
      <c r="F4917" t="s">
        <v>113</v>
      </c>
      <c r="G4917" s="29">
        <v>1</v>
      </c>
      <c r="H4917" s="29">
        <v>2</v>
      </c>
      <c r="I4917" s="68">
        <v>4</v>
      </c>
      <c r="K4917" t="s">
        <v>106</v>
      </c>
      <c r="L4917" t="s">
        <v>5817</v>
      </c>
      <c r="M4917" s="66" t="s">
        <v>6906</v>
      </c>
      <c r="O4917" t="str">
        <f t="shared" si="76"/>
        <v/>
      </c>
    </row>
    <row r="4918" spans="1:15" x14ac:dyDescent="0.25">
      <c r="A4918" t="s">
        <v>2374</v>
      </c>
      <c r="B4918"/>
      <c r="C4918" t="s">
        <v>77</v>
      </c>
      <c r="D4918" s="29">
        <v>4</v>
      </c>
      <c r="E4918" s="29" t="s">
        <v>114</v>
      </c>
      <c r="F4918" t="s">
        <v>113</v>
      </c>
      <c r="G4918" s="29">
        <v>1</v>
      </c>
      <c r="H4918" s="29">
        <v>2</v>
      </c>
      <c r="I4918" s="68">
        <v>8</v>
      </c>
      <c r="K4918" t="s">
        <v>106</v>
      </c>
      <c r="L4918" t="s">
        <v>5818</v>
      </c>
      <c r="M4918" s="66" t="s">
        <v>6906</v>
      </c>
      <c r="O4918" t="str">
        <f t="shared" si="76"/>
        <v/>
      </c>
    </row>
    <row r="4919" spans="1:15" x14ac:dyDescent="0.25">
      <c r="A4919" t="s">
        <v>2374</v>
      </c>
      <c r="B4919"/>
      <c r="C4919" t="s">
        <v>35</v>
      </c>
      <c r="D4919" s="29">
        <v>4</v>
      </c>
      <c r="E4919" s="29" t="s">
        <v>112</v>
      </c>
      <c r="F4919" t="s">
        <v>113</v>
      </c>
      <c r="G4919" s="29">
        <v>1</v>
      </c>
      <c r="H4919" s="29">
        <v>1</v>
      </c>
      <c r="I4919" s="68">
        <v>4</v>
      </c>
      <c r="K4919" t="s">
        <v>106</v>
      </c>
      <c r="L4919" t="s">
        <v>5818</v>
      </c>
      <c r="M4919" s="66"/>
      <c r="O4919" t="str">
        <f t="shared" si="76"/>
        <v/>
      </c>
    </row>
    <row r="4920" spans="1:15" x14ac:dyDescent="0.25">
      <c r="A4920" t="s">
        <v>2374</v>
      </c>
      <c r="B4920"/>
      <c r="C4920" t="s">
        <v>47</v>
      </c>
      <c r="D4920" s="29">
        <v>64</v>
      </c>
      <c r="E4920" s="29" t="s">
        <v>109</v>
      </c>
      <c r="F4920" t="s">
        <v>105</v>
      </c>
      <c r="G4920" s="29">
        <v>1</v>
      </c>
      <c r="H4920" s="29">
        <v>2</v>
      </c>
      <c r="I4920" s="68">
        <v>0.64</v>
      </c>
      <c r="K4920" t="s">
        <v>106</v>
      </c>
      <c r="L4920" t="s">
        <v>5818</v>
      </c>
      <c r="M4920" s="66"/>
      <c r="O4920" t="str">
        <f t="shared" si="76"/>
        <v/>
      </c>
    </row>
    <row r="4921" spans="1:15" x14ac:dyDescent="0.25">
      <c r="A4921" t="s">
        <v>122</v>
      </c>
      <c r="B4921"/>
      <c r="C4921" t="s">
        <v>35</v>
      </c>
      <c r="D4921" s="29">
        <v>2</v>
      </c>
      <c r="E4921" s="29" t="s">
        <v>112</v>
      </c>
      <c r="F4921" t="s">
        <v>113</v>
      </c>
      <c r="G4921" s="29">
        <v>1</v>
      </c>
      <c r="H4921" s="29">
        <v>4</v>
      </c>
      <c r="I4921" s="68">
        <v>8</v>
      </c>
      <c r="K4921" t="s">
        <v>106</v>
      </c>
      <c r="L4921" t="s">
        <v>4426</v>
      </c>
      <c r="M4921" s="66"/>
      <c r="O4921" t="str">
        <f t="shared" si="76"/>
        <v/>
      </c>
    </row>
    <row r="4922" spans="1:15" x14ac:dyDescent="0.25">
      <c r="A4922" t="s">
        <v>2795</v>
      </c>
      <c r="C4922" t="s">
        <v>77</v>
      </c>
      <c r="D4922" s="29">
        <v>34</v>
      </c>
      <c r="E4922" s="29" t="s">
        <v>104</v>
      </c>
      <c r="F4922" t="s">
        <v>105</v>
      </c>
      <c r="G4922" s="29">
        <v>1</v>
      </c>
      <c r="H4922" s="29">
        <v>1</v>
      </c>
      <c r="I4922" s="68">
        <v>0.17</v>
      </c>
      <c r="K4922" t="s">
        <v>150</v>
      </c>
      <c r="L4922" t="s">
        <v>5819</v>
      </c>
      <c r="M4922" s="66" t="s">
        <v>6906</v>
      </c>
      <c r="O4922" t="str">
        <f t="shared" si="76"/>
        <v/>
      </c>
    </row>
    <row r="4923" spans="1:15" x14ac:dyDescent="0.25">
      <c r="A4923" t="s">
        <v>2795</v>
      </c>
      <c r="C4923" t="s">
        <v>35</v>
      </c>
      <c r="D4923" s="29">
        <v>34</v>
      </c>
      <c r="E4923" s="29" t="s">
        <v>108</v>
      </c>
      <c r="F4923" t="s">
        <v>105</v>
      </c>
      <c r="G4923" s="29">
        <v>1</v>
      </c>
      <c r="H4923" s="29">
        <v>1</v>
      </c>
      <c r="I4923" s="68">
        <v>0.17</v>
      </c>
      <c r="K4923" t="s">
        <v>150</v>
      </c>
      <c r="L4923" t="s">
        <v>5819</v>
      </c>
      <c r="M4923" s="66"/>
      <c r="O4923" t="str">
        <f t="shared" si="76"/>
        <v/>
      </c>
    </row>
    <row r="4924" spans="1:15" x14ac:dyDescent="0.25">
      <c r="A4924" t="s">
        <v>2795</v>
      </c>
      <c r="C4924" t="s">
        <v>46</v>
      </c>
      <c r="D4924" s="29">
        <v>34</v>
      </c>
      <c r="E4924" s="29" t="s">
        <v>111</v>
      </c>
      <c r="F4924" t="s">
        <v>105</v>
      </c>
      <c r="G4924" s="29">
        <v>1</v>
      </c>
      <c r="H4924" s="29">
        <v>1</v>
      </c>
      <c r="I4924" s="68">
        <v>0.17</v>
      </c>
      <c r="K4924" t="s">
        <v>150</v>
      </c>
      <c r="L4924" t="s">
        <v>5819</v>
      </c>
      <c r="M4924" s="66"/>
      <c r="O4924" t="str">
        <f t="shared" si="76"/>
        <v/>
      </c>
    </row>
    <row r="4925" spans="1:15" x14ac:dyDescent="0.25">
      <c r="A4925" t="s">
        <v>2802</v>
      </c>
      <c r="C4925" t="s">
        <v>77</v>
      </c>
      <c r="D4925" s="29">
        <v>34</v>
      </c>
      <c r="E4925" s="29" t="s">
        <v>104</v>
      </c>
      <c r="F4925" t="s">
        <v>105</v>
      </c>
      <c r="G4925" s="29">
        <v>1</v>
      </c>
      <c r="H4925" s="29">
        <v>1</v>
      </c>
      <c r="I4925" s="68">
        <v>0.17</v>
      </c>
      <c r="K4925" t="s">
        <v>150</v>
      </c>
      <c r="L4925" t="s">
        <v>5820</v>
      </c>
      <c r="M4925" s="66" t="s">
        <v>6906</v>
      </c>
      <c r="O4925" t="str">
        <f t="shared" si="76"/>
        <v/>
      </c>
    </row>
    <row r="4926" spans="1:15" x14ac:dyDescent="0.25">
      <c r="A4926" t="s">
        <v>2802</v>
      </c>
      <c r="C4926" t="s">
        <v>35</v>
      </c>
      <c r="D4926" s="29">
        <v>34</v>
      </c>
      <c r="E4926" s="29" t="s">
        <v>108</v>
      </c>
      <c r="F4926" t="s">
        <v>105</v>
      </c>
      <c r="G4926" s="29">
        <v>1</v>
      </c>
      <c r="H4926" s="29">
        <v>1</v>
      </c>
      <c r="I4926" s="68">
        <v>0.17</v>
      </c>
      <c r="K4926" t="s">
        <v>150</v>
      </c>
      <c r="L4926" t="s">
        <v>5820</v>
      </c>
      <c r="M4926" s="66"/>
      <c r="O4926" t="str">
        <f t="shared" si="76"/>
        <v/>
      </c>
    </row>
    <row r="4927" spans="1:15" x14ac:dyDescent="0.25">
      <c r="A4927" t="s">
        <v>2802</v>
      </c>
      <c r="C4927" t="s">
        <v>46</v>
      </c>
      <c r="D4927" s="29">
        <v>34</v>
      </c>
      <c r="E4927" s="29" t="s">
        <v>111</v>
      </c>
      <c r="F4927" t="s">
        <v>105</v>
      </c>
      <c r="G4927" s="29">
        <v>1</v>
      </c>
      <c r="H4927" s="29">
        <v>1</v>
      </c>
      <c r="I4927" s="68">
        <v>0.17</v>
      </c>
      <c r="K4927" t="s">
        <v>150</v>
      </c>
      <c r="L4927" t="s">
        <v>5820</v>
      </c>
      <c r="M4927" s="66"/>
      <c r="O4927" t="str">
        <f t="shared" si="76"/>
        <v/>
      </c>
    </row>
    <row r="4928" spans="1:15" x14ac:dyDescent="0.25">
      <c r="A4928" t="s">
        <v>2796</v>
      </c>
      <c r="C4928" t="s">
        <v>77</v>
      </c>
      <c r="D4928" s="29">
        <v>34</v>
      </c>
      <c r="E4928" s="29" t="s">
        <v>104</v>
      </c>
      <c r="F4928" t="s">
        <v>105</v>
      </c>
      <c r="G4928" s="29">
        <v>1</v>
      </c>
      <c r="H4928" s="29">
        <v>1</v>
      </c>
      <c r="I4928" s="68">
        <v>0.17</v>
      </c>
      <c r="K4928" t="s">
        <v>150</v>
      </c>
      <c r="L4928" t="s">
        <v>5821</v>
      </c>
      <c r="M4928" s="66" t="s">
        <v>6906</v>
      </c>
      <c r="O4928" t="str">
        <f t="shared" si="76"/>
        <v/>
      </c>
    </row>
    <row r="4929" spans="1:15" x14ac:dyDescent="0.25">
      <c r="A4929" t="s">
        <v>2806</v>
      </c>
      <c r="C4929" t="s">
        <v>77</v>
      </c>
      <c r="D4929" s="29">
        <v>34</v>
      </c>
      <c r="E4929" s="29" t="s">
        <v>104</v>
      </c>
      <c r="F4929" t="s">
        <v>105</v>
      </c>
      <c r="G4929" s="29">
        <v>1</v>
      </c>
      <c r="H4929" s="29">
        <v>1</v>
      </c>
      <c r="I4929" s="68">
        <v>0.17</v>
      </c>
      <c r="K4929" t="s">
        <v>150</v>
      </c>
      <c r="L4929" t="s">
        <v>5822</v>
      </c>
      <c r="M4929" s="66" t="s">
        <v>6906</v>
      </c>
      <c r="O4929" t="str">
        <f t="shared" si="76"/>
        <v/>
      </c>
    </row>
    <row r="4930" spans="1:15" x14ac:dyDescent="0.25">
      <c r="A4930" t="s">
        <v>2806</v>
      </c>
      <c r="C4930" t="s">
        <v>35</v>
      </c>
      <c r="D4930" s="29">
        <v>34</v>
      </c>
      <c r="E4930" s="29" t="s">
        <v>108</v>
      </c>
      <c r="F4930" t="s">
        <v>105</v>
      </c>
      <c r="G4930" s="29">
        <v>1</v>
      </c>
      <c r="H4930" s="29">
        <v>1</v>
      </c>
      <c r="I4930" s="68">
        <v>0.17</v>
      </c>
      <c r="K4930" t="s">
        <v>150</v>
      </c>
      <c r="L4930" t="s">
        <v>5822</v>
      </c>
      <c r="M4930" s="66"/>
      <c r="O4930" t="str">
        <f t="shared" si="76"/>
        <v/>
      </c>
    </row>
    <row r="4931" spans="1:15" x14ac:dyDescent="0.25">
      <c r="A4931" t="s">
        <v>2800</v>
      </c>
      <c r="C4931" t="s">
        <v>77</v>
      </c>
      <c r="D4931" s="29">
        <v>34</v>
      </c>
      <c r="E4931" s="29" t="s">
        <v>104</v>
      </c>
      <c r="F4931" t="s">
        <v>105</v>
      </c>
      <c r="G4931" s="29">
        <v>1</v>
      </c>
      <c r="H4931" s="29">
        <v>1</v>
      </c>
      <c r="I4931" s="68">
        <v>0.17</v>
      </c>
      <c r="K4931" t="s">
        <v>150</v>
      </c>
      <c r="L4931" t="s">
        <v>5823</v>
      </c>
      <c r="M4931" s="66" t="s">
        <v>6906</v>
      </c>
      <c r="O4931" t="str">
        <f t="shared" si="76"/>
        <v/>
      </c>
    </row>
    <row r="4932" spans="1:15" x14ac:dyDescent="0.25">
      <c r="A4932" t="s">
        <v>2805</v>
      </c>
      <c r="C4932" t="s">
        <v>77</v>
      </c>
      <c r="D4932" s="29">
        <v>34</v>
      </c>
      <c r="E4932" s="29" t="s">
        <v>104</v>
      </c>
      <c r="F4932" t="s">
        <v>105</v>
      </c>
      <c r="G4932" s="29">
        <v>1</v>
      </c>
      <c r="H4932" s="29">
        <v>1</v>
      </c>
      <c r="I4932" s="68">
        <v>0.17</v>
      </c>
      <c r="K4932" t="s">
        <v>150</v>
      </c>
      <c r="L4932" t="s">
        <v>5824</v>
      </c>
      <c r="M4932" s="66" t="s">
        <v>6906</v>
      </c>
      <c r="O4932" t="str">
        <f t="shared" si="76"/>
        <v/>
      </c>
    </row>
    <row r="4933" spans="1:15" x14ac:dyDescent="0.25">
      <c r="A4933" t="s">
        <v>2805</v>
      </c>
      <c r="C4933" t="s">
        <v>35</v>
      </c>
      <c r="D4933" s="29">
        <v>34</v>
      </c>
      <c r="E4933" s="29" t="s">
        <v>108</v>
      </c>
      <c r="F4933" t="s">
        <v>105</v>
      </c>
      <c r="G4933" s="29">
        <v>1</v>
      </c>
      <c r="H4933" s="29">
        <v>1</v>
      </c>
      <c r="I4933" s="68">
        <v>0.17</v>
      </c>
      <c r="K4933" t="s">
        <v>150</v>
      </c>
      <c r="L4933" t="s">
        <v>5824</v>
      </c>
      <c r="M4933" s="66"/>
      <c r="O4933" t="str">
        <f t="shared" si="76"/>
        <v/>
      </c>
    </row>
    <row r="4934" spans="1:15" x14ac:dyDescent="0.25">
      <c r="A4934" t="s">
        <v>2791</v>
      </c>
      <c r="C4934" t="s">
        <v>77</v>
      </c>
      <c r="D4934" s="29">
        <v>34</v>
      </c>
      <c r="E4934" s="29" t="s">
        <v>104</v>
      </c>
      <c r="F4934" t="s">
        <v>105</v>
      </c>
      <c r="G4934" s="29">
        <v>1</v>
      </c>
      <c r="H4934" s="29">
        <v>1</v>
      </c>
      <c r="I4934" s="68">
        <v>0.17</v>
      </c>
      <c r="K4934" t="s">
        <v>150</v>
      </c>
      <c r="L4934" t="s">
        <v>5825</v>
      </c>
      <c r="M4934" s="66" t="s">
        <v>6906</v>
      </c>
      <c r="O4934" t="str">
        <f t="shared" si="76"/>
        <v/>
      </c>
    </row>
    <row r="4935" spans="1:15" x14ac:dyDescent="0.25">
      <c r="A4935" t="s">
        <v>2791</v>
      </c>
      <c r="C4935" t="s">
        <v>35</v>
      </c>
      <c r="D4935" s="29">
        <v>34</v>
      </c>
      <c r="E4935" s="29" t="s">
        <v>108</v>
      </c>
      <c r="F4935" t="s">
        <v>105</v>
      </c>
      <c r="G4935" s="29">
        <v>1</v>
      </c>
      <c r="H4935" s="29">
        <v>1</v>
      </c>
      <c r="I4935" s="68">
        <v>0.17</v>
      </c>
      <c r="K4935" t="s">
        <v>150</v>
      </c>
      <c r="L4935" t="s">
        <v>5825</v>
      </c>
      <c r="M4935" s="66"/>
      <c r="O4935" t="str">
        <f t="shared" si="76"/>
        <v/>
      </c>
    </row>
    <row r="4936" spans="1:15" x14ac:dyDescent="0.25">
      <c r="A4936" t="s">
        <v>946</v>
      </c>
      <c r="B4936"/>
      <c r="C4936" t="s">
        <v>35</v>
      </c>
      <c r="D4936" s="29">
        <v>3</v>
      </c>
      <c r="E4936" s="29" t="s">
        <v>112</v>
      </c>
      <c r="F4936" t="s">
        <v>113</v>
      </c>
      <c r="G4936" s="29">
        <v>1</v>
      </c>
      <c r="H4936" s="29">
        <v>1</v>
      </c>
      <c r="I4936" s="68">
        <v>3</v>
      </c>
      <c r="K4936" t="s">
        <v>106</v>
      </c>
      <c r="L4936" t="s">
        <v>5826</v>
      </c>
      <c r="M4936" s="66"/>
      <c r="O4936" t="str">
        <f t="shared" si="76"/>
        <v/>
      </c>
    </row>
    <row r="4937" spans="1:15" x14ac:dyDescent="0.25">
      <c r="A4937" t="s">
        <v>946</v>
      </c>
      <c r="B4937"/>
      <c r="C4937" t="s">
        <v>46</v>
      </c>
      <c r="D4937" s="29">
        <v>96</v>
      </c>
      <c r="E4937" s="29" t="s">
        <v>111</v>
      </c>
      <c r="F4937" t="s">
        <v>105</v>
      </c>
      <c r="G4937" s="29">
        <v>3</v>
      </c>
      <c r="H4937" s="29">
        <v>1</v>
      </c>
      <c r="I4937" s="68">
        <v>1.44</v>
      </c>
      <c r="K4937" t="s">
        <v>106</v>
      </c>
      <c r="L4937" t="s">
        <v>5826</v>
      </c>
      <c r="M4937" s="66"/>
      <c r="O4937" t="str">
        <f t="shared" ref="O4937:O5000" si="77">TRIM(N4937)</f>
        <v/>
      </c>
    </row>
    <row r="4938" spans="1:15" x14ac:dyDescent="0.25">
      <c r="A4938" t="s">
        <v>946</v>
      </c>
      <c r="B4938"/>
      <c r="C4938" t="s">
        <v>77</v>
      </c>
      <c r="D4938" s="29">
        <v>1</v>
      </c>
      <c r="E4938" s="29" t="s">
        <v>114</v>
      </c>
      <c r="F4938" t="s">
        <v>113</v>
      </c>
      <c r="G4938" s="29">
        <v>1</v>
      </c>
      <c r="H4938" s="29">
        <v>1</v>
      </c>
      <c r="I4938" s="68">
        <v>1</v>
      </c>
      <c r="K4938" t="s">
        <v>106</v>
      </c>
      <c r="L4938" t="s">
        <v>5826</v>
      </c>
      <c r="M4938" s="66" t="s">
        <v>6906</v>
      </c>
      <c r="O4938" t="str">
        <f t="shared" si="77"/>
        <v/>
      </c>
    </row>
    <row r="4939" spans="1:15" x14ac:dyDescent="0.25">
      <c r="A4939" t="s">
        <v>2822</v>
      </c>
      <c r="C4939" t="s">
        <v>77</v>
      </c>
      <c r="D4939" s="29">
        <v>34</v>
      </c>
      <c r="E4939" s="29" t="s">
        <v>104</v>
      </c>
      <c r="F4939" t="s">
        <v>105</v>
      </c>
      <c r="G4939" s="29">
        <v>1</v>
      </c>
      <c r="H4939" s="29">
        <v>1</v>
      </c>
      <c r="I4939" s="68">
        <v>0.17</v>
      </c>
      <c r="K4939" t="s">
        <v>150</v>
      </c>
      <c r="L4939" t="s">
        <v>5827</v>
      </c>
      <c r="M4939" s="66" t="s">
        <v>6906</v>
      </c>
      <c r="O4939" t="str">
        <f t="shared" si="77"/>
        <v/>
      </c>
    </row>
    <row r="4940" spans="1:15" x14ac:dyDescent="0.25">
      <c r="A4940" t="s">
        <v>2822</v>
      </c>
      <c r="C4940" t="s">
        <v>35</v>
      </c>
      <c r="D4940" s="29">
        <v>34</v>
      </c>
      <c r="E4940" s="29" t="s">
        <v>108</v>
      </c>
      <c r="F4940" t="s">
        <v>105</v>
      </c>
      <c r="G4940" s="29">
        <v>1</v>
      </c>
      <c r="H4940" s="29">
        <v>1</v>
      </c>
      <c r="I4940" s="68">
        <v>0.17</v>
      </c>
      <c r="K4940" t="s">
        <v>150</v>
      </c>
      <c r="L4940" t="s">
        <v>5827</v>
      </c>
      <c r="M4940" s="66"/>
      <c r="O4940" t="str">
        <f t="shared" si="77"/>
        <v/>
      </c>
    </row>
    <row r="4941" spans="1:15" x14ac:dyDescent="0.25">
      <c r="A4941" t="s">
        <v>1932</v>
      </c>
      <c r="B4941"/>
      <c r="C4941" t="s">
        <v>77</v>
      </c>
      <c r="D4941" s="29">
        <v>2</v>
      </c>
      <c r="E4941" s="29" t="s">
        <v>114</v>
      </c>
      <c r="F4941" t="s">
        <v>113</v>
      </c>
      <c r="G4941" s="29">
        <v>1</v>
      </c>
      <c r="H4941" s="29">
        <v>3</v>
      </c>
      <c r="I4941" s="68">
        <v>6</v>
      </c>
      <c r="K4941" t="s">
        <v>106</v>
      </c>
      <c r="L4941" t="s">
        <v>3993</v>
      </c>
      <c r="M4941" s="66" t="s">
        <v>6920</v>
      </c>
      <c r="O4941" t="str">
        <f t="shared" si="77"/>
        <v/>
      </c>
    </row>
    <row r="4942" spans="1:15" x14ac:dyDescent="0.25">
      <c r="A4942" t="s">
        <v>1932</v>
      </c>
      <c r="B4942"/>
      <c r="C4942" t="s">
        <v>35</v>
      </c>
      <c r="D4942" s="29">
        <v>3</v>
      </c>
      <c r="E4942" s="29" t="s">
        <v>112</v>
      </c>
      <c r="F4942" t="s">
        <v>113</v>
      </c>
      <c r="G4942" s="29">
        <v>1</v>
      </c>
      <c r="H4942" s="29">
        <v>1</v>
      </c>
      <c r="I4942" s="68">
        <v>3</v>
      </c>
      <c r="K4942" t="s">
        <v>106</v>
      </c>
      <c r="L4942" t="s">
        <v>3993</v>
      </c>
      <c r="M4942" s="66"/>
      <c r="O4942" t="str">
        <f t="shared" si="77"/>
        <v/>
      </c>
    </row>
    <row r="4943" spans="1:15" x14ac:dyDescent="0.25">
      <c r="A4943" t="s">
        <v>2803</v>
      </c>
      <c r="C4943" t="s">
        <v>77</v>
      </c>
      <c r="D4943" s="29">
        <v>34</v>
      </c>
      <c r="E4943" s="29" t="s">
        <v>104</v>
      </c>
      <c r="F4943" t="s">
        <v>105</v>
      </c>
      <c r="G4943" s="29">
        <v>1</v>
      </c>
      <c r="H4943" s="29">
        <v>1</v>
      </c>
      <c r="I4943" s="68">
        <v>0.17</v>
      </c>
      <c r="K4943" t="s">
        <v>150</v>
      </c>
      <c r="L4943" t="s">
        <v>5828</v>
      </c>
      <c r="M4943" s="66" t="s">
        <v>6906</v>
      </c>
      <c r="O4943" t="str">
        <f t="shared" si="77"/>
        <v/>
      </c>
    </row>
    <row r="4944" spans="1:15" x14ac:dyDescent="0.25">
      <c r="A4944" t="s">
        <v>2803</v>
      </c>
      <c r="C4944" t="s">
        <v>35</v>
      </c>
      <c r="D4944" s="29">
        <v>34</v>
      </c>
      <c r="E4944" s="29" t="s">
        <v>108</v>
      </c>
      <c r="F4944" t="s">
        <v>105</v>
      </c>
      <c r="G4944" s="29">
        <v>1</v>
      </c>
      <c r="H4944" s="29">
        <v>1</v>
      </c>
      <c r="I4944" s="68">
        <v>0.17</v>
      </c>
      <c r="K4944" t="s">
        <v>150</v>
      </c>
      <c r="L4944" t="s">
        <v>5828</v>
      </c>
      <c r="M4944" s="66"/>
      <c r="O4944" t="str">
        <f t="shared" si="77"/>
        <v/>
      </c>
    </row>
    <row r="4945" spans="1:15" x14ac:dyDescent="0.25">
      <c r="A4945" t="s">
        <v>2803</v>
      </c>
      <c r="C4945" t="s">
        <v>46</v>
      </c>
      <c r="D4945" s="29">
        <v>34</v>
      </c>
      <c r="E4945" s="29" t="s">
        <v>111</v>
      </c>
      <c r="F4945" t="s">
        <v>105</v>
      </c>
      <c r="G4945" s="29">
        <v>1</v>
      </c>
      <c r="H4945" s="29">
        <v>1</v>
      </c>
      <c r="I4945" s="68">
        <v>0.17</v>
      </c>
      <c r="K4945" t="s">
        <v>150</v>
      </c>
      <c r="L4945" t="s">
        <v>5828</v>
      </c>
      <c r="M4945" s="66"/>
      <c r="O4945" t="str">
        <f t="shared" si="77"/>
        <v/>
      </c>
    </row>
    <row r="4946" spans="1:15" x14ac:dyDescent="0.25">
      <c r="A4946" t="s">
        <v>2804</v>
      </c>
      <c r="C4946" t="s">
        <v>77</v>
      </c>
      <c r="D4946" s="29">
        <v>34</v>
      </c>
      <c r="E4946" s="29" t="s">
        <v>104</v>
      </c>
      <c r="F4946" t="s">
        <v>105</v>
      </c>
      <c r="G4946" s="29">
        <v>1</v>
      </c>
      <c r="H4946" s="29">
        <v>1</v>
      </c>
      <c r="I4946" s="68">
        <v>0.17</v>
      </c>
      <c r="K4946" t="s">
        <v>150</v>
      </c>
      <c r="L4946" t="s">
        <v>5829</v>
      </c>
      <c r="M4946" s="66" t="s">
        <v>6906</v>
      </c>
      <c r="O4946" t="str">
        <f t="shared" si="77"/>
        <v/>
      </c>
    </row>
    <row r="4947" spans="1:15" x14ac:dyDescent="0.25">
      <c r="A4947" t="s">
        <v>2804</v>
      </c>
      <c r="C4947" t="s">
        <v>35</v>
      </c>
      <c r="D4947" s="29">
        <v>34</v>
      </c>
      <c r="E4947" s="29" t="s">
        <v>108</v>
      </c>
      <c r="F4947" t="s">
        <v>105</v>
      </c>
      <c r="G4947" s="29">
        <v>1</v>
      </c>
      <c r="H4947" s="29">
        <v>1</v>
      </c>
      <c r="I4947" s="68">
        <v>0.17</v>
      </c>
      <c r="K4947" t="s">
        <v>150</v>
      </c>
      <c r="L4947" t="s">
        <v>5829</v>
      </c>
      <c r="M4947" s="66"/>
      <c r="O4947" t="str">
        <f t="shared" si="77"/>
        <v/>
      </c>
    </row>
    <row r="4948" spans="1:15" x14ac:dyDescent="0.25">
      <c r="A4948" t="s">
        <v>2804</v>
      </c>
      <c r="C4948" t="s">
        <v>46</v>
      </c>
      <c r="D4948" s="29">
        <v>34</v>
      </c>
      <c r="E4948" s="29" t="s">
        <v>111</v>
      </c>
      <c r="F4948" t="s">
        <v>105</v>
      </c>
      <c r="G4948" s="29">
        <v>1</v>
      </c>
      <c r="H4948" s="29">
        <v>1</v>
      </c>
      <c r="I4948" s="68">
        <v>0.17</v>
      </c>
      <c r="K4948" t="s">
        <v>150</v>
      </c>
      <c r="L4948" t="s">
        <v>5829</v>
      </c>
      <c r="M4948" s="66"/>
      <c r="O4948" t="str">
        <f t="shared" si="77"/>
        <v/>
      </c>
    </row>
    <row r="4949" spans="1:15" x14ac:dyDescent="0.25">
      <c r="A4949" t="s">
        <v>2801</v>
      </c>
      <c r="C4949" t="s">
        <v>77</v>
      </c>
      <c r="D4949" s="29">
        <v>34</v>
      </c>
      <c r="E4949" s="29" t="s">
        <v>104</v>
      </c>
      <c r="F4949" t="s">
        <v>105</v>
      </c>
      <c r="G4949" s="29">
        <v>1</v>
      </c>
      <c r="H4949" s="29">
        <v>1</v>
      </c>
      <c r="I4949" s="68">
        <v>0.17</v>
      </c>
      <c r="K4949" t="s">
        <v>150</v>
      </c>
      <c r="L4949" t="s">
        <v>5830</v>
      </c>
      <c r="M4949" s="66" t="s">
        <v>6906</v>
      </c>
      <c r="O4949" t="str">
        <f t="shared" si="77"/>
        <v/>
      </c>
    </row>
    <row r="4950" spans="1:15" x14ac:dyDescent="0.25">
      <c r="A4950" t="s">
        <v>2801</v>
      </c>
      <c r="C4950" t="s">
        <v>35</v>
      </c>
      <c r="D4950" s="29">
        <v>34</v>
      </c>
      <c r="E4950" s="29" t="s">
        <v>108</v>
      </c>
      <c r="F4950" t="s">
        <v>105</v>
      </c>
      <c r="G4950" s="29">
        <v>1</v>
      </c>
      <c r="H4950" s="29">
        <v>1</v>
      </c>
      <c r="I4950" s="68">
        <v>0.17</v>
      </c>
      <c r="K4950" t="s">
        <v>150</v>
      </c>
      <c r="L4950" t="s">
        <v>5830</v>
      </c>
      <c r="M4950" s="66"/>
      <c r="O4950" t="str">
        <f t="shared" si="77"/>
        <v/>
      </c>
    </row>
    <row r="4951" spans="1:15" x14ac:dyDescent="0.25">
      <c r="A4951" t="s">
        <v>2798</v>
      </c>
      <c r="C4951" t="s">
        <v>77</v>
      </c>
      <c r="D4951" s="29">
        <v>34</v>
      </c>
      <c r="E4951" s="29" t="s">
        <v>104</v>
      </c>
      <c r="F4951" t="s">
        <v>105</v>
      </c>
      <c r="G4951" s="29">
        <v>1</v>
      </c>
      <c r="H4951" s="29">
        <v>1</v>
      </c>
      <c r="I4951" s="68">
        <v>0.17</v>
      </c>
      <c r="K4951" t="s">
        <v>150</v>
      </c>
      <c r="L4951" t="s">
        <v>5831</v>
      </c>
      <c r="M4951" s="66" t="s">
        <v>6906</v>
      </c>
      <c r="O4951" t="str">
        <f t="shared" si="77"/>
        <v/>
      </c>
    </row>
    <row r="4952" spans="1:15" x14ac:dyDescent="0.25">
      <c r="A4952" t="s">
        <v>2798</v>
      </c>
      <c r="C4952" t="s">
        <v>35</v>
      </c>
      <c r="D4952" s="29">
        <v>34</v>
      </c>
      <c r="E4952" s="29" t="s">
        <v>108</v>
      </c>
      <c r="F4952" t="s">
        <v>105</v>
      </c>
      <c r="G4952" s="29">
        <v>1</v>
      </c>
      <c r="H4952" s="29">
        <v>1</v>
      </c>
      <c r="I4952" s="68">
        <v>0.17</v>
      </c>
      <c r="K4952" t="s">
        <v>150</v>
      </c>
      <c r="L4952" t="s">
        <v>5831</v>
      </c>
      <c r="M4952" s="66"/>
      <c r="O4952" t="str">
        <f t="shared" si="77"/>
        <v/>
      </c>
    </row>
    <row r="4953" spans="1:15" x14ac:dyDescent="0.25">
      <c r="A4953" t="s">
        <v>2809</v>
      </c>
      <c r="C4953" t="s">
        <v>77</v>
      </c>
      <c r="D4953" s="29">
        <v>34</v>
      </c>
      <c r="E4953" s="29" t="s">
        <v>104</v>
      </c>
      <c r="F4953" t="s">
        <v>105</v>
      </c>
      <c r="G4953" s="29">
        <v>1</v>
      </c>
      <c r="H4953" s="29">
        <v>1</v>
      </c>
      <c r="I4953" s="68">
        <v>0.17</v>
      </c>
      <c r="K4953" t="s">
        <v>150</v>
      </c>
      <c r="L4953" t="s">
        <v>5832</v>
      </c>
      <c r="M4953" s="66" t="s">
        <v>6906</v>
      </c>
      <c r="O4953" t="str">
        <f t="shared" si="77"/>
        <v/>
      </c>
    </row>
    <row r="4954" spans="1:15" x14ac:dyDescent="0.25">
      <c r="A4954" t="s">
        <v>2809</v>
      </c>
      <c r="C4954" t="s">
        <v>35</v>
      </c>
      <c r="D4954" s="29">
        <v>34</v>
      </c>
      <c r="E4954" s="29" t="s">
        <v>108</v>
      </c>
      <c r="F4954" t="s">
        <v>105</v>
      </c>
      <c r="G4954" s="29">
        <v>1</v>
      </c>
      <c r="H4954" s="29">
        <v>1</v>
      </c>
      <c r="I4954" s="68">
        <v>0.17</v>
      </c>
      <c r="K4954" t="s">
        <v>150</v>
      </c>
      <c r="L4954" t="s">
        <v>5832</v>
      </c>
      <c r="M4954" s="66"/>
      <c r="O4954" t="str">
        <f t="shared" si="77"/>
        <v/>
      </c>
    </row>
    <row r="4955" spans="1:15" x14ac:dyDescent="0.25">
      <c r="A4955" t="s">
        <v>2797</v>
      </c>
      <c r="C4955" t="s">
        <v>77</v>
      </c>
      <c r="D4955" s="29">
        <v>34</v>
      </c>
      <c r="E4955" s="29" t="s">
        <v>104</v>
      </c>
      <c r="F4955" t="s">
        <v>105</v>
      </c>
      <c r="G4955" s="29">
        <v>1</v>
      </c>
      <c r="H4955" s="29">
        <v>1</v>
      </c>
      <c r="I4955" s="68">
        <v>0.17</v>
      </c>
      <c r="K4955" t="s">
        <v>150</v>
      </c>
      <c r="L4955" t="s">
        <v>5833</v>
      </c>
      <c r="M4955" s="66" t="s">
        <v>6906</v>
      </c>
      <c r="O4955" t="str">
        <f t="shared" si="77"/>
        <v/>
      </c>
    </row>
    <row r="4956" spans="1:15" x14ac:dyDescent="0.25">
      <c r="A4956" t="s">
        <v>2816</v>
      </c>
      <c r="C4956" t="s">
        <v>77</v>
      </c>
      <c r="D4956" s="29">
        <v>34</v>
      </c>
      <c r="E4956" s="29" t="s">
        <v>104</v>
      </c>
      <c r="F4956" t="s">
        <v>105</v>
      </c>
      <c r="G4956" s="29">
        <v>1</v>
      </c>
      <c r="H4956" s="29">
        <v>1</v>
      </c>
      <c r="I4956" s="68">
        <v>0.17</v>
      </c>
      <c r="K4956" t="s">
        <v>150</v>
      </c>
      <c r="L4956" t="s">
        <v>5834</v>
      </c>
      <c r="M4956" s="66" t="s">
        <v>6906</v>
      </c>
      <c r="O4956" t="str">
        <f t="shared" si="77"/>
        <v/>
      </c>
    </row>
    <row r="4957" spans="1:15" x14ac:dyDescent="0.25">
      <c r="A4957" t="s">
        <v>2816</v>
      </c>
      <c r="C4957" t="s">
        <v>35</v>
      </c>
      <c r="D4957" s="29">
        <v>34</v>
      </c>
      <c r="E4957" s="29" t="s">
        <v>108</v>
      </c>
      <c r="F4957" t="s">
        <v>105</v>
      </c>
      <c r="G4957" s="29">
        <v>1</v>
      </c>
      <c r="H4957" s="29">
        <v>1</v>
      </c>
      <c r="I4957" s="68">
        <v>0.17</v>
      </c>
      <c r="K4957" t="s">
        <v>150</v>
      </c>
      <c r="L4957" t="s">
        <v>5834</v>
      </c>
      <c r="M4957" s="66"/>
      <c r="O4957" t="str">
        <f t="shared" si="77"/>
        <v/>
      </c>
    </row>
    <row r="4958" spans="1:15" x14ac:dyDescent="0.25">
      <c r="A4958" t="s">
        <v>2819</v>
      </c>
      <c r="C4958" t="s">
        <v>77</v>
      </c>
      <c r="D4958" s="29">
        <v>34</v>
      </c>
      <c r="E4958" s="29" t="s">
        <v>104</v>
      </c>
      <c r="F4958" t="s">
        <v>105</v>
      </c>
      <c r="G4958" s="29">
        <v>1</v>
      </c>
      <c r="H4958" s="29">
        <v>1</v>
      </c>
      <c r="I4958" s="68">
        <v>0.17</v>
      </c>
      <c r="K4958" t="s">
        <v>150</v>
      </c>
      <c r="L4958" t="s">
        <v>5835</v>
      </c>
      <c r="M4958" s="66" t="s">
        <v>6906</v>
      </c>
      <c r="O4958" t="str">
        <f t="shared" si="77"/>
        <v/>
      </c>
    </row>
    <row r="4959" spans="1:15" x14ac:dyDescent="0.25">
      <c r="A4959" t="s">
        <v>2819</v>
      </c>
      <c r="C4959" t="s">
        <v>35</v>
      </c>
      <c r="D4959" s="29">
        <v>64</v>
      </c>
      <c r="E4959" s="29" t="s">
        <v>108</v>
      </c>
      <c r="F4959" t="s">
        <v>105</v>
      </c>
      <c r="G4959" s="29">
        <v>1</v>
      </c>
      <c r="H4959" s="29">
        <v>1</v>
      </c>
      <c r="I4959" s="68">
        <v>0.32</v>
      </c>
      <c r="K4959" t="s">
        <v>150</v>
      </c>
      <c r="L4959" t="s">
        <v>5835</v>
      </c>
      <c r="M4959" s="66"/>
      <c r="O4959" t="str">
        <f t="shared" si="77"/>
        <v/>
      </c>
    </row>
    <row r="4960" spans="1:15" x14ac:dyDescent="0.25">
      <c r="A4960" t="s">
        <v>2793</v>
      </c>
      <c r="C4960" t="s">
        <v>77</v>
      </c>
      <c r="D4960" s="29">
        <v>34</v>
      </c>
      <c r="E4960" s="29" t="s">
        <v>104</v>
      </c>
      <c r="F4960" t="s">
        <v>105</v>
      </c>
      <c r="G4960" s="29">
        <v>1</v>
      </c>
      <c r="H4960" s="29">
        <v>1</v>
      </c>
      <c r="I4960" s="68">
        <v>0.17</v>
      </c>
      <c r="K4960" t="s">
        <v>150</v>
      </c>
      <c r="L4960" t="s">
        <v>5836</v>
      </c>
      <c r="M4960" s="66" t="s">
        <v>6906</v>
      </c>
      <c r="O4960" t="str">
        <f t="shared" si="77"/>
        <v/>
      </c>
    </row>
    <row r="4961" spans="1:15" x14ac:dyDescent="0.25">
      <c r="A4961" t="s">
        <v>2793</v>
      </c>
      <c r="C4961" t="s">
        <v>35</v>
      </c>
      <c r="D4961" s="29">
        <v>64</v>
      </c>
      <c r="E4961" s="29" t="s">
        <v>108</v>
      </c>
      <c r="F4961" t="s">
        <v>105</v>
      </c>
      <c r="G4961" s="29">
        <v>1</v>
      </c>
      <c r="H4961" s="29">
        <v>1</v>
      </c>
      <c r="I4961" s="68">
        <v>0.32</v>
      </c>
      <c r="K4961" t="s">
        <v>150</v>
      </c>
      <c r="L4961" t="s">
        <v>5836</v>
      </c>
      <c r="M4961" s="66"/>
      <c r="O4961" t="str">
        <f t="shared" si="77"/>
        <v/>
      </c>
    </row>
    <row r="4962" spans="1:15" x14ac:dyDescent="0.25">
      <c r="A4962" t="s">
        <v>2793</v>
      </c>
      <c r="C4962" t="s">
        <v>46</v>
      </c>
      <c r="D4962" s="29">
        <v>34</v>
      </c>
      <c r="E4962" s="29" t="s">
        <v>111</v>
      </c>
      <c r="F4962" t="s">
        <v>105</v>
      </c>
      <c r="G4962" s="29">
        <v>1</v>
      </c>
      <c r="H4962" s="29">
        <v>1</v>
      </c>
      <c r="I4962" s="68">
        <v>0.17</v>
      </c>
      <c r="K4962" t="s">
        <v>150</v>
      </c>
      <c r="L4962" t="s">
        <v>5836</v>
      </c>
      <c r="M4962" s="66"/>
      <c r="O4962" t="str">
        <f t="shared" si="77"/>
        <v/>
      </c>
    </row>
    <row r="4963" spans="1:15" x14ac:dyDescent="0.25">
      <c r="A4963" t="s">
        <v>2775</v>
      </c>
      <c r="C4963" t="s">
        <v>77</v>
      </c>
      <c r="D4963" s="29">
        <v>34</v>
      </c>
      <c r="E4963" s="29" t="s">
        <v>104</v>
      </c>
      <c r="F4963" t="s">
        <v>105</v>
      </c>
      <c r="G4963" s="29">
        <v>1</v>
      </c>
      <c r="H4963" s="29">
        <v>1</v>
      </c>
      <c r="I4963" s="68">
        <v>0.17</v>
      </c>
      <c r="K4963" t="s">
        <v>150</v>
      </c>
      <c r="L4963" t="s">
        <v>5837</v>
      </c>
      <c r="M4963" s="66" t="s">
        <v>6906</v>
      </c>
      <c r="O4963" t="str">
        <f t="shared" si="77"/>
        <v/>
      </c>
    </row>
    <row r="4964" spans="1:15" x14ac:dyDescent="0.25">
      <c r="A4964" t="s">
        <v>2775</v>
      </c>
      <c r="C4964" t="s">
        <v>46</v>
      </c>
      <c r="D4964" s="29">
        <v>34</v>
      </c>
      <c r="E4964" s="29" t="s">
        <v>111</v>
      </c>
      <c r="F4964" t="s">
        <v>105</v>
      </c>
      <c r="G4964" s="29">
        <v>1</v>
      </c>
      <c r="H4964" s="29">
        <v>1</v>
      </c>
      <c r="I4964" s="68">
        <v>0.17</v>
      </c>
      <c r="K4964" t="s">
        <v>150</v>
      </c>
      <c r="L4964" t="s">
        <v>5837</v>
      </c>
      <c r="M4964" s="66"/>
      <c r="O4964" t="str">
        <f t="shared" si="77"/>
        <v/>
      </c>
    </row>
    <row r="4965" spans="1:15" x14ac:dyDescent="0.25">
      <c r="A4965" t="s">
        <v>2776</v>
      </c>
      <c r="C4965" t="s">
        <v>77</v>
      </c>
      <c r="D4965" s="29">
        <v>34</v>
      </c>
      <c r="E4965" s="29" t="s">
        <v>104</v>
      </c>
      <c r="F4965" t="s">
        <v>105</v>
      </c>
      <c r="G4965" s="29">
        <v>1</v>
      </c>
      <c r="H4965" s="29">
        <v>1</v>
      </c>
      <c r="I4965" s="68">
        <v>0.17</v>
      </c>
      <c r="K4965" t="s">
        <v>150</v>
      </c>
      <c r="L4965" t="s">
        <v>5838</v>
      </c>
      <c r="M4965" s="66" t="s">
        <v>6906</v>
      </c>
      <c r="O4965" t="str">
        <f t="shared" si="77"/>
        <v/>
      </c>
    </row>
    <row r="4966" spans="1:15" x14ac:dyDescent="0.25">
      <c r="A4966" t="s">
        <v>2776</v>
      </c>
      <c r="C4966" t="s">
        <v>46</v>
      </c>
      <c r="D4966" s="29">
        <v>34</v>
      </c>
      <c r="E4966" s="29" t="s">
        <v>111</v>
      </c>
      <c r="F4966" t="s">
        <v>105</v>
      </c>
      <c r="G4966" s="29">
        <v>1</v>
      </c>
      <c r="H4966" s="29">
        <v>1</v>
      </c>
      <c r="I4966" s="68">
        <v>0.17</v>
      </c>
      <c r="K4966" t="s">
        <v>150</v>
      </c>
      <c r="L4966" t="s">
        <v>5838</v>
      </c>
      <c r="M4966" s="66"/>
      <c r="O4966" t="str">
        <f t="shared" si="77"/>
        <v/>
      </c>
    </row>
    <row r="4967" spans="1:15" x14ac:dyDescent="0.25">
      <c r="A4967" t="s">
        <v>2770</v>
      </c>
      <c r="C4967" t="s">
        <v>77</v>
      </c>
      <c r="D4967" s="29">
        <v>34</v>
      </c>
      <c r="E4967" s="29" t="s">
        <v>104</v>
      </c>
      <c r="F4967" t="s">
        <v>105</v>
      </c>
      <c r="G4967" s="29">
        <v>1</v>
      </c>
      <c r="H4967" s="29">
        <v>1</v>
      </c>
      <c r="I4967" s="68">
        <v>0.17</v>
      </c>
      <c r="K4967" t="s">
        <v>150</v>
      </c>
      <c r="L4967" t="s">
        <v>5839</v>
      </c>
      <c r="M4967" s="66" t="s">
        <v>6906</v>
      </c>
      <c r="O4967" t="str">
        <f t="shared" si="77"/>
        <v/>
      </c>
    </row>
    <row r="4968" spans="1:15" x14ac:dyDescent="0.25">
      <c r="A4968" t="s">
        <v>2770</v>
      </c>
      <c r="C4968" t="s">
        <v>35</v>
      </c>
      <c r="D4968" s="29">
        <v>34</v>
      </c>
      <c r="E4968" s="29" t="s">
        <v>108</v>
      </c>
      <c r="F4968" t="s">
        <v>105</v>
      </c>
      <c r="G4968" s="29">
        <v>1</v>
      </c>
      <c r="H4968" s="29">
        <v>1</v>
      </c>
      <c r="I4968" s="68">
        <v>0.17</v>
      </c>
      <c r="K4968" t="s">
        <v>150</v>
      </c>
      <c r="L4968" t="s">
        <v>5839</v>
      </c>
      <c r="M4968" s="66"/>
      <c r="O4968" t="str">
        <f t="shared" si="77"/>
        <v/>
      </c>
    </row>
    <row r="4969" spans="1:15" x14ac:dyDescent="0.25">
      <c r="A4969" t="s">
        <v>2770</v>
      </c>
      <c r="C4969" t="s">
        <v>46</v>
      </c>
      <c r="D4969" s="29">
        <v>34</v>
      </c>
      <c r="E4969" s="29" t="s">
        <v>111</v>
      </c>
      <c r="F4969" t="s">
        <v>105</v>
      </c>
      <c r="G4969" s="29">
        <v>1</v>
      </c>
      <c r="H4969" s="29">
        <v>1</v>
      </c>
      <c r="I4969" s="68">
        <v>0.17</v>
      </c>
      <c r="K4969" t="s">
        <v>150</v>
      </c>
      <c r="L4969" t="s">
        <v>5839</v>
      </c>
      <c r="M4969" s="66"/>
      <c r="O4969" t="str">
        <f t="shared" si="77"/>
        <v/>
      </c>
    </row>
    <row r="4970" spans="1:15" x14ac:dyDescent="0.25">
      <c r="A4970" t="s">
        <v>2777</v>
      </c>
      <c r="C4970" t="s">
        <v>77</v>
      </c>
      <c r="D4970" s="29">
        <v>34</v>
      </c>
      <c r="E4970" s="29" t="s">
        <v>104</v>
      </c>
      <c r="F4970" t="s">
        <v>105</v>
      </c>
      <c r="G4970" s="29">
        <v>1</v>
      </c>
      <c r="H4970" s="29">
        <v>1</v>
      </c>
      <c r="I4970" s="68">
        <v>0.17</v>
      </c>
      <c r="K4970" t="s">
        <v>150</v>
      </c>
      <c r="L4970" t="s">
        <v>5840</v>
      </c>
      <c r="M4970" s="66" t="s">
        <v>6906</v>
      </c>
      <c r="O4970" t="str">
        <f t="shared" si="77"/>
        <v/>
      </c>
    </row>
    <row r="4971" spans="1:15" x14ac:dyDescent="0.25">
      <c r="A4971" t="s">
        <v>2777</v>
      </c>
      <c r="C4971" t="s">
        <v>46</v>
      </c>
      <c r="D4971" s="29">
        <v>34</v>
      </c>
      <c r="E4971" s="29" t="s">
        <v>111</v>
      </c>
      <c r="F4971" t="s">
        <v>105</v>
      </c>
      <c r="G4971" s="29">
        <v>1</v>
      </c>
      <c r="H4971" s="29">
        <v>1</v>
      </c>
      <c r="I4971" s="68">
        <v>0.17</v>
      </c>
      <c r="K4971" t="s">
        <v>150</v>
      </c>
      <c r="L4971" t="s">
        <v>5840</v>
      </c>
      <c r="M4971" s="66"/>
      <c r="O4971" t="str">
        <f t="shared" si="77"/>
        <v/>
      </c>
    </row>
    <row r="4972" spans="1:15" x14ac:dyDescent="0.25">
      <c r="A4972" t="s">
        <v>2774</v>
      </c>
      <c r="C4972" t="s">
        <v>77</v>
      </c>
      <c r="D4972" s="29">
        <v>34</v>
      </c>
      <c r="E4972" s="29" t="s">
        <v>104</v>
      </c>
      <c r="F4972" t="s">
        <v>105</v>
      </c>
      <c r="G4972" s="29">
        <v>1</v>
      </c>
      <c r="H4972" s="29">
        <v>1</v>
      </c>
      <c r="I4972" s="68">
        <v>0.17</v>
      </c>
      <c r="K4972" t="s">
        <v>150</v>
      </c>
      <c r="L4972" t="s">
        <v>5841</v>
      </c>
      <c r="M4972" s="66" t="s">
        <v>6906</v>
      </c>
      <c r="O4972" t="str">
        <f t="shared" si="77"/>
        <v/>
      </c>
    </row>
    <row r="4973" spans="1:15" x14ac:dyDescent="0.25">
      <c r="A4973" t="s">
        <v>2774</v>
      </c>
      <c r="C4973" t="s">
        <v>35</v>
      </c>
      <c r="D4973" s="29">
        <v>64</v>
      </c>
      <c r="E4973" s="29" t="s">
        <v>108</v>
      </c>
      <c r="F4973" t="s">
        <v>105</v>
      </c>
      <c r="G4973" s="29">
        <v>1</v>
      </c>
      <c r="H4973" s="29">
        <v>1</v>
      </c>
      <c r="I4973" s="68">
        <v>0.32</v>
      </c>
      <c r="K4973" t="s">
        <v>150</v>
      </c>
      <c r="L4973" t="s">
        <v>5841</v>
      </c>
      <c r="M4973" s="66"/>
      <c r="O4973" t="str">
        <f t="shared" si="77"/>
        <v/>
      </c>
    </row>
    <row r="4974" spans="1:15" x14ac:dyDescent="0.25">
      <c r="A4974" t="s">
        <v>2774</v>
      </c>
      <c r="C4974" t="s">
        <v>46</v>
      </c>
      <c r="D4974" s="29">
        <v>34</v>
      </c>
      <c r="E4974" s="29" t="s">
        <v>111</v>
      </c>
      <c r="F4974" t="s">
        <v>105</v>
      </c>
      <c r="G4974" s="29">
        <v>1</v>
      </c>
      <c r="H4974" s="29">
        <v>1</v>
      </c>
      <c r="I4974" s="68">
        <v>0.17</v>
      </c>
      <c r="K4974" t="s">
        <v>150</v>
      </c>
      <c r="L4974" t="s">
        <v>5841</v>
      </c>
      <c r="M4974" s="66"/>
      <c r="O4974" t="str">
        <f t="shared" si="77"/>
        <v/>
      </c>
    </row>
    <row r="4975" spans="1:15" x14ac:dyDescent="0.25">
      <c r="A4975" t="s">
        <v>2790</v>
      </c>
      <c r="C4975" t="s">
        <v>77</v>
      </c>
      <c r="D4975" s="29">
        <v>34</v>
      </c>
      <c r="E4975" s="29" t="s">
        <v>104</v>
      </c>
      <c r="F4975" t="s">
        <v>105</v>
      </c>
      <c r="G4975" s="29">
        <v>1</v>
      </c>
      <c r="H4975" s="29">
        <v>1</v>
      </c>
      <c r="I4975" s="68">
        <v>0.17</v>
      </c>
      <c r="K4975" t="s">
        <v>150</v>
      </c>
      <c r="L4975" t="s">
        <v>5842</v>
      </c>
      <c r="M4975" s="66" t="s">
        <v>6906</v>
      </c>
      <c r="O4975" t="str">
        <f t="shared" si="77"/>
        <v/>
      </c>
    </row>
    <row r="4976" spans="1:15" x14ac:dyDescent="0.25">
      <c r="A4976" t="s">
        <v>2790</v>
      </c>
      <c r="C4976" t="s">
        <v>35</v>
      </c>
      <c r="D4976" s="29">
        <v>34</v>
      </c>
      <c r="E4976" s="29" t="s">
        <v>108</v>
      </c>
      <c r="F4976" t="s">
        <v>105</v>
      </c>
      <c r="G4976" s="29">
        <v>1</v>
      </c>
      <c r="H4976" s="29">
        <v>1</v>
      </c>
      <c r="I4976" s="68">
        <v>0.17</v>
      </c>
      <c r="K4976" t="s">
        <v>150</v>
      </c>
      <c r="L4976" t="s">
        <v>5842</v>
      </c>
      <c r="M4976" s="66"/>
      <c r="O4976" t="str">
        <f t="shared" si="77"/>
        <v/>
      </c>
    </row>
    <row r="4977" spans="1:15" x14ac:dyDescent="0.25">
      <c r="A4977" t="s">
        <v>2790</v>
      </c>
      <c r="C4977" t="s">
        <v>46</v>
      </c>
      <c r="D4977" s="29">
        <v>34</v>
      </c>
      <c r="E4977" s="29" t="s">
        <v>111</v>
      </c>
      <c r="F4977" t="s">
        <v>105</v>
      </c>
      <c r="G4977" s="29">
        <v>1</v>
      </c>
      <c r="H4977" s="29">
        <v>1</v>
      </c>
      <c r="I4977" s="68">
        <v>0.17</v>
      </c>
      <c r="K4977" t="s">
        <v>150</v>
      </c>
      <c r="L4977" t="s">
        <v>5842</v>
      </c>
      <c r="M4977" s="66"/>
      <c r="O4977" t="str">
        <f t="shared" si="77"/>
        <v/>
      </c>
    </row>
    <row r="4978" spans="1:15" x14ac:dyDescent="0.25">
      <c r="A4978" t="s">
        <v>2792</v>
      </c>
      <c r="C4978" t="s">
        <v>77</v>
      </c>
      <c r="D4978" s="29">
        <v>34</v>
      </c>
      <c r="E4978" s="29" t="s">
        <v>104</v>
      </c>
      <c r="F4978" t="s">
        <v>105</v>
      </c>
      <c r="G4978" s="29">
        <v>1</v>
      </c>
      <c r="H4978" s="29">
        <v>1</v>
      </c>
      <c r="I4978" s="68">
        <v>0.17</v>
      </c>
      <c r="K4978" t="s">
        <v>150</v>
      </c>
      <c r="L4978" t="s">
        <v>5843</v>
      </c>
      <c r="M4978" s="66" t="s">
        <v>6906</v>
      </c>
      <c r="O4978" t="str">
        <f t="shared" si="77"/>
        <v/>
      </c>
    </row>
    <row r="4979" spans="1:15" x14ac:dyDescent="0.25">
      <c r="A4979" t="s">
        <v>2792</v>
      </c>
      <c r="C4979" t="s">
        <v>46</v>
      </c>
      <c r="D4979" s="29">
        <v>34</v>
      </c>
      <c r="E4979" s="29" t="s">
        <v>111</v>
      </c>
      <c r="F4979" t="s">
        <v>105</v>
      </c>
      <c r="G4979" s="29">
        <v>1</v>
      </c>
      <c r="H4979" s="29">
        <v>1</v>
      </c>
      <c r="I4979" s="68">
        <v>0.17</v>
      </c>
      <c r="K4979" t="s">
        <v>150</v>
      </c>
      <c r="L4979" t="s">
        <v>5843</v>
      </c>
      <c r="M4979" s="66"/>
      <c r="O4979" t="str">
        <f t="shared" si="77"/>
        <v/>
      </c>
    </row>
    <row r="4980" spans="1:15" x14ac:dyDescent="0.25">
      <c r="A4980" t="s">
        <v>2792</v>
      </c>
      <c r="C4980" t="s">
        <v>35</v>
      </c>
      <c r="D4980" s="29">
        <v>64</v>
      </c>
      <c r="E4980" s="29" t="s">
        <v>108</v>
      </c>
      <c r="F4980" t="s">
        <v>105</v>
      </c>
      <c r="G4980" s="29">
        <v>1</v>
      </c>
      <c r="H4980" s="29">
        <v>1</v>
      </c>
      <c r="I4980" s="68">
        <v>0.32</v>
      </c>
      <c r="K4980" t="s">
        <v>150</v>
      </c>
      <c r="L4980" t="s">
        <v>5843</v>
      </c>
      <c r="M4980" s="66"/>
      <c r="O4980" t="str">
        <f t="shared" si="77"/>
        <v/>
      </c>
    </row>
    <row r="4981" spans="1:15" x14ac:dyDescent="0.25">
      <c r="A4981" t="s">
        <v>2782</v>
      </c>
      <c r="C4981" t="s">
        <v>77</v>
      </c>
      <c r="D4981" s="29">
        <v>34</v>
      </c>
      <c r="E4981" s="29" t="s">
        <v>104</v>
      </c>
      <c r="F4981" t="s">
        <v>105</v>
      </c>
      <c r="G4981" s="29">
        <v>1</v>
      </c>
      <c r="H4981" s="29">
        <v>1</v>
      </c>
      <c r="I4981" s="68">
        <v>0.17</v>
      </c>
      <c r="K4981" t="s">
        <v>150</v>
      </c>
      <c r="L4981" t="s">
        <v>5844</v>
      </c>
      <c r="M4981" s="66" t="s">
        <v>6906</v>
      </c>
      <c r="O4981" t="str">
        <f t="shared" si="77"/>
        <v/>
      </c>
    </row>
    <row r="4982" spans="1:15" x14ac:dyDescent="0.25">
      <c r="A4982" t="s">
        <v>2782</v>
      </c>
      <c r="C4982" t="s">
        <v>46</v>
      </c>
      <c r="D4982" s="29">
        <v>34</v>
      </c>
      <c r="E4982" s="29" t="s">
        <v>111</v>
      </c>
      <c r="F4982" t="s">
        <v>105</v>
      </c>
      <c r="G4982" s="29">
        <v>1</v>
      </c>
      <c r="H4982" s="29">
        <v>1</v>
      </c>
      <c r="I4982" s="68">
        <v>0.17</v>
      </c>
      <c r="K4982" t="s">
        <v>150</v>
      </c>
      <c r="L4982" t="s">
        <v>5844</v>
      </c>
      <c r="M4982" s="66"/>
      <c r="O4982" t="str">
        <f t="shared" si="77"/>
        <v/>
      </c>
    </row>
    <row r="4983" spans="1:15" x14ac:dyDescent="0.25">
      <c r="A4983" t="s">
        <v>2807</v>
      </c>
      <c r="C4983" t="s">
        <v>77</v>
      </c>
      <c r="D4983" s="29">
        <v>34</v>
      </c>
      <c r="E4983" s="29" t="s">
        <v>104</v>
      </c>
      <c r="F4983" t="s">
        <v>105</v>
      </c>
      <c r="G4983" s="29">
        <v>1</v>
      </c>
      <c r="H4983" s="29">
        <v>1</v>
      </c>
      <c r="I4983" s="68">
        <v>0.17</v>
      </c>
      <c r="K4983" t="s">
        <v>150</v>
      </c>
      <c r="L4983" t="s">
        <v>5845</v>
      </c>
      <c r="M4983" s="66" t="s">
        <v>6906</v>
      </c>
      <c r="O4983" t="str">
        <f t="shared" si="77"/>
        <v/>
      </c>
    </row>
    <row r="4984" spans="1:15" x14ac:dyDescent="0.25">
      <c r="A4984" t="s">
        <v>2807</v>
      </c>
      <c r="C4984" t="s">
        <v>35</v>
      </c>
      <c r="D4984" s="29">
        <v>34</v>
      </c>
      <c r="E4984" s="29" t="s">
        <v>108</v>
      </c>
      <c r="F4984" t="s">
        <v>105</v>
      </c>
      <c r="G4984" s="29">
        <v>1</v>
      </c>
      <c r="H4984" s="29">
        <v>1</v>
      </c>
      <c r="I4984" s="68">
        <v>0.17</v>
      </c>
      <c r="K4984" t="s">
        <v>150</v>
      </c>
      <c r="L4984" t="s">
        <v>5845</v>
      </c>
      <c r="M4984" s="66"/>
      <c r="O4984" t="str">
        <f t="shared" si="77"/>
        <v/>
      </c>
    </row>
    <row r="4985" spans="1:15" x14ac:dyDescent="0.25">
      <c r="A4985" t="s">
        <v>2807</v>
      </c>
      <c r="C4985" t="s">
        <v>46</v>
      </c>
      <c r="D4985" s="29">
        <v>34</v>
      </c>
      <c r="E4985" s="29" t="s">
        <v>111</v>
      </c>
      <c r="F4985" t="s">
        <v>105</v>
      </c>
      <c r="G4985" s="29">
        <v>1</v>
      </c>
      <c r="H4985" s="29">
        <v>1</v>
      </c>
      <c r="I4985" s="68">
        <v>0.17</v>
      </c>
      <c r="K4985" t="s">
        <v>150</v>
      </c>
      <c r="L4985" t="s">
        <v>5845</v>
      </c>
      <c r="M4985" s="66"/>
      <c r="O4985" t="str">
        <f t="shared" si="77"/>
        <v/>
      </c>
    </row>
    <row r="4986" spans="1:15" x14ac:dyDescent="0.25">
      <c r="A4986" t="s">
        <v>592</v>
      </c>
      <c r="C4986" t="s">
        <v>35</v>
      </c>
      <c r="D4986" s="29">
        <v>4</v>
      </c>
      <c r="E4986" s="29" t="s">
        <v>112</v>
      </c>
      <c r="F4986" t="s">
        <v>113</v>
      </c>
      <c r="G4986" s="29">
        <v>3</v>
      </c>
      <c r="H4986" s="29">
        <v>3</v>
      </c>
      <c r="I4986" s="68">
        <v>36</v>
      </c>
      <c r="K4986" t="s">
        <v>150</v>
      </c>
      <c r="L4986" t="s">
        <v>5846</v>
      </c>
      <c r="M4986" s="66"/>
      <c r="O4986" t="str">
        <f t="shared" si="77"/>
        <v/>
      </c>
    </row>
    <row r="4987" spans="1:15" x14ac:dyDescent="0.25">
      <c r="A4987" t="s">
        <v>592</v>
      </c>
      <c r="C4987" t="s">
        <v>35</v>
      </c>
      <c r="D4987" s="29">
        <v>96</v>
      </c>
      <c r="E4987" s="29" t="s">
        <v>108</v>
      </c>
      <c r="F4987" t="s">
        <v>105</v>
      </c>
      <c r="G4987" s="29">
        <v>1</v>
      </c>
      <c r="H4987" s="29">
        <v>1</v>
      </c>
      <c r="I4987" s="68">
        <v>0.48</v>
      </c>
      <c r="K4987" t="s">
        <v>150</v>
      </c>
      <c r="L4987" t="s">
        <v>5846</v>
      </c>
      <c r="M4987" s="66"/>
      <c r="O4987" t="str">
        <f t="shared" si="77"/>
        <v/>
      </c>
    </row>
    <row r="4988" spans="1:15" x14ac:dyDescent="0.25">
      <c r="A4988" t="s">
        <v>592</v>
      </c>
      <c r="C4988" t="s">
        <v>46</v>
      </c>
      <c r="D4988" s="29">
        <v>96</v>
      </c>
      <c r="E4988" s="29" t="s">
        <v>111</v>
      </c>
      <c r="F4988" t="s">
        <v>105</v>
      </c>
      <c r="G4988" s="29">
        <v>2</v>
      </c>
      <c r="H4988" s="29">
        <v>1</v>
      </c>
      <c r="I4988" s="68">
        <v>0.96</v>
      </c>
      <c r="K4988" t="s">
        <v>150</v>
      </c>
      <c r="L4988" t="s">
        <v>5846</v>
      </c>
      <c r="M4988" s="66"/>
      <c r="O4988" t="str">
        <f t="shared" si="77"/>
        <v/>
      </c>
    </row>
    <row r="4989" spans="1:15" x14ac:dyDescent="0.25">
      <c r="A4989" t="s">
        <v>592</v>
      </c>
      <c r="C4989" t="s">
        <v>77</v>
      </c>
      <c r="D4989" s="29">
        <v>96</v>
      </c>
      <c r="E4989" s="29" t="s">
        <v>104</v>
      </c>
      <c r="F4989" t="s">
        <v>105</v>
      </c>
      <c r="G4989" s="29">
        <v>1</v>
      </c>
      <c r="H4989" s="29">
        <v>1</v>
      </c>
      <c r="I4989" s="68">
        <v>0.48</v>
      </c>
      <c r="K4989" t="s">
        <v>150</v>
      </c>
      <c r="L4989" t="s">
        <v>5846</v>
      </c>
      <c r="M4989" s="66" t="s">
        <v>6906</v>
      </c>
      <c r="O4989" t="str">
        <f t="shared" si="77"/>
        <v/>
      </c>
    </row>
    <row r="4990" spans="1:15" x14ac:dyDescent="0.25">
      <c r="A4990" t="s">
        <v>592</v>
      </c>
      <c r="C4990" t="s">
        <v>77</v>
      </c>
      <c r="D4990" s="29">
        <v>4</v>
      </c>
      <c r="E4990" s="29" t="s">
        <v>114</v>
      </c>
      <c r="F4990" t="s">
        <v>113</v>
      </c>
      <c r="G4990" s="29">
        <v>1</v>
      </c>
      <c r="H4990" s="29">
        <v>3</v>
      </c>
      <c r="I4990" s="68">
        <v>12</v>
      </c>
      <c r="K4990" t="s">
        <v>150</v>
      </c>
      <c r="L4990" t="s">
        <v>5846</v>
      </c>
      <c r="M4990" s="66" t="s">
        <v>6906</v>
      </c>
      <c r="O4990" t="str">
        <f t="shared" si="77"/>
        <v/>
      </c>
    </row>
    <row r="4991" spans="1:15" x14ac:dyDescent="0.25">
      <c r="A4991" t="s">
        <v>2771</v>
      </c>
      <c r="C4991" t="s">
        <v>77</v>
      </c>
      <c r="D4991" s="29">
        <v>34</v>
      </c>
      <c r="E4991" s="29" t="s">
        <v>104</v>
      </c>
      <c r="F4991" t="s">
        <v>105</v>
      </c>
      <c r="G4991" s="29">
        <v>1</v>
      </c>
      <c r="H4991" s="29">
        <v>1</v>
      </c>
      <c r="I4991" s="68">
        <v>0.17</v>
      </c>
      <c r="K4991" t="s">
        <v>150</v>
      </c>
      <c r="L4991" t="s">
        <v>5847</v>
      </c>
      <c r="M4991" s="66" t="s">
        <v>6906</v>
      </c>
      <c r="O4991" t="str">
        <f t="shared" si="77"/>
        <v/>
      </c>
    </row>
    <row r="4992" spans="1:15" x14ac:dyDescent="0.25">
      <c r="A4992" t="s">
        <v>2771</v>
      </c>
      <c r="C4992" t="s">
        <v>35</v>
      </c>
      <c r="D4992" s="29">
        <v>64</v>
      </c>
      <c r="E4992" s="29" t="s">
        <v>108</v>
      </c>
      <c r="F4992" t="s">
        <v>105</v>
      </c>
      <c r="G4992" s="29">
        <v>1</v>
      </c>
      <c r="H4992" s="29">
        <v>1</v>
      </c>
      <c r="I4992" s="68">
        <v>0.32</v>
      </c>
      <c r="K4992" t="s">
        <v>150</v>
      </c>
      <c r="L4992" t="s">
        <v>5847</v>
      </c>
      <c r="M4992" s="66"/>
      <c r="O4992" t="str">
        <f t="shared" si="77"/>
        <v/>
      </c>
    </row>
    <row r="4993" spans="1:15" x14ac:dyDescent="0.25">
      <c r="A4993" t="s">
        <v>2771</v>
      </c>
      <c r="C4993" t="s">
        <v>46</v>
      </c>
      <c r="D4993" s="29">
        <v>34</v>
      </c>
      <c r="E4993" s="29" t="s">
        <v>111</v>
      </c>
      <c r="F4993" t="s">
        <v>105</v>
      </c>
      <c r="G4993" s="29">
        <v>1</v>
      </c>
      <c r="H4993" s="29">
        <v>1</v>
      </c>
      <c r="I4993" s="68">
        <v>0.17</v>
      </c>
      <c r="K4993" t="s">
        <v>150</v>
      </c>
      <c r="L4993" t="s">
        <v>5847</v>
      </c>
      <c r="M4993" s="66"/>
      <c r="O4993" t="str">
        <f t="shared" si="77"/>
        <v/>
      </c>
    </row>
    <row r="4994" spans="1:15" x14ac:dyDescent="0.25">
      <c r="A4994" t="s">
        <v>2789</v>
      </c>
      <c r="C4994" t="s">
        <v>77</v>
      </c>
      <c r="D4994" s="29">
        <v>34</v>
      </c>
      <c r="E4994" s="29" t="s">
        <v>104</v>
      </c>
      <c r="F4994" t="s">
        <v>105</v>
      </c>
      <c r="G4994" s="29">
        <v>1</v>
      </c>
      <c r="H4994" s="29">
        <v>1</v>
      </c>
      <c r="I4994" s="68">
        <v>0.17</v>
      </c>
      <c r="K4994" t="s">
        <v>150</v>
      </c>
      <c r="L4994" t="s">
        <v>5848</v>
      </c>
      <c r="M4994" s="66" t="s">
        <v>6906</v>
      </c>
      <c r="O4994" t="str">
        <f t="shared" si="77"/>
        <v/>
      </c>
    </row>
    <row r="4995" spans="1:15" x14ac:dyDescent="0.25">
      <c r="A4995" t="s">
        <v>2789</v>
      </c>
      <c r="C4995" t="s">
        <v>35</v>
      </c>
      <c r="D4995" s="29">
        <v>34</v>
      </c>
      <c r="E4995" s="29" t="s">
        <v>108</v>
      </c>
      <c r="F4995" t="s">
        <v>105</v>
      </c>
      <c r="G4995" s="29">
        <v>1</v>
      </c>
      <c r="H4995" s="29">
        <v>1</v>
      </c>
      <c r="I4995" s="68">
        <v>0.17</v>
      </c>
      <c r="K4995" t="s">
        <v>150</v>
      </c>
      <c r="L4995" t="s">
        <v>5848</v>
      </c>
      <c r="M4995" s="66"/>
      <c r="O4995" t="str">
        <f t="shared" si="77"/>
        <v/>
      </c>
    </row>
    <row r="4996" spans="1:15" x14ac:dyDescent="0.25">
      <c r="A4996" t="s">
        <v>2789</v>
      </c>
      <c r="C4996" t="s">
        <v>46</v>
      </c>
      <c r="D4996" s="29">
        <v>34</v>
      </c>
      <c r="E4996" s="29" t="s">
        <v>111</v>
      </c>
      <c r="F4996" t="s">
        <v>105</v>
      </c>
      <c r="G4996" s="29">
        <v>1</v>
      </c>
      <c r="H4996" s="29">
        <v>1</v>
      </c>
      <c r="I4996" s="68">
        <v>0.17</v>
      </c>
      <c r="K4996" t="s">
        <v>150</v>
      </c>
      <c r="L4996" t="s">
        <v>5848</v>
      </c>
      <c r="M4996" s="66"/>
      <c r="O4996" t="str">
        <f t="shared" si="77"/>
        <v/>
      </c>
    </row>
    <row r="4997" spans="1:15" x14ac:dyDescent="0.25">
      <c r="A4997" t="s">
        <v>2762</v>
      </c>
      <c r="C4997" t="s">
        <v>77</v>
      </c>
      <c r="D4997" s="29">
        <v>34</v>
      </c>
      <c r="E4997" s="29" t="s">
        <v>104</v>
      </c>
      <c r="F4997" t="s">
        <v>105</v>
      </c>
      <c r="G4997" s="29">
        <v>1</v>
      </c>
      <c r="H4997" s="29">
        <v>1</v>
      </c>
      <c r="I4997" s="68">
        <v>0.17</v>
      </c>
      <c r="K4997" t="s">
        <v>150</v>
      </c>
      <c r="L4997" t="s">
        <v>5849</v>
      </c>
      <c r="M4997" s="66" t="s">
        <v>6906</v>
      </c>
      <c r="O4997" t="str">
        <f t="shared" si="77"/>
        <v/>
      </c>
    </row>
    <row r="4998" spans="1:15" x14ac:dyDescent="0.25">
      <c r="A4998" t="s">
        <v>2762</v>
      </c>
      <c r="C4998" t="s">
        <v>46</v>
      </c>
      <c r="D4998" s="29">
        <v>34</v>
      </c>
      <c r="E4998" s="29" t="s">
        <v>111</v>
      </c>
      <c r="F4998" t="s">
        <v>105</v>
      </c>
      <c r="G4998" s="29">
        <v>1</v>
      </c>
      <c r="H4998" s="29">
        <v>1</v>
      </c>
      <c r="I4998" s="68">
        <v>0.17</v>
      </c>
      <c r="K4998" t="s">
        <v>150</v>
      </c>
      <c r="L4998" t="s">
        <v>5849</v>
      </c>
      <c r="M4998" s="66"/>
      <c r="O4998" t="str">
        <f t="shared" si="77"/>
        <v/>
      </c>
    </row>
    <row r="4999" spans="1:15" x14ac:dyDescent="0.25">
      <c r="A4999" t="s">
        <v>2125</v>
      </c>
      <c r="B4999"/>
      <c r="C4999" t="s">
        <v>77</v>
      </c>
      <c r="D4999" s="29">
        <v>1.5</v>
      </c>
      <c r="E4999" s="29" t="s">
        <v>114</v>
      </c>
      <c r="F4999" t="s">
        <v>113</v>
      </c>
      <c r="G4999" s="29">
        <v>1</v>
      </c>
      <c r="H4999" s="29">
        <v>1</v>
      </c>
      <c r="I4999" s="68">
        <v>1.5</v>
      </c>
      <c r="K4999" t="s">
        <v>106</v>
      </c>
      <c r="L4999" t="s">
        <v>5850</v>
      </c>
      <c r="M4999" s="66" t="s">
        <v>6906</v>
      </c>
      <c r="O4999" t="str">
        <f t="shared" si="77"/>
        <v/>
      </c>
    </row>
    <row r="5000" spans="1:15" x14ac:dyDescent="0.25">
      <c r="A5000" t="s">
        <v>2125</v>
      </c>
      <c r="B5000"/>
      <c r="C5000" t="s">
        <v>47</v>
      </c>
      <c r="D5000" s="29">
        <v>2</v>
      </c>
      <c r="E5000" s="29" t="s">
        <v>126</v>
      </c>
      <c r="F5000" t="s">
        <v>113</v>
      </c>
      <c r="G5000" s="29">
        <v>1</v>
      </c>
      <c r="H5000" s="29">
        <v>2</v>
      </c>
      <c r="I5000" s="68">
        <v>4</v>
      </c>
      <c r="K5000" t="s">
        <v>106</v>
      </c>
      <c r="L5000" t="s">
        <v>5850</v>
      </c>
      <c r="M5000" s="66"/>
      <c r="O5000" t="str">
        <f t="shared" si="77"/>
        <v/>
      </c>
    </row>
    <row r="5001" spans="1:15" x14ac:dyDescent="0.25">
      <c r="A5001" t="s">
        <v>2125</v>
      </c>
      <c r="B5001"/>
      <c r="C5001" t="s">
        <v>35</v>
      </c>
      <c r="D5001" s="29">
        <v>3</v>
      </c>
      <c r="E5001" s="29" t="s">
        <v>112</v>
      </c>
      <c r="F5001" t="s">
        <v>113</v>
      </c>
      <c r="G5001" s="29">
        <v>1</v>
      </c>
      <c r="H5001" s="29">
        <v>4</v>
      </c>
      <c r="I5001" s="68">
        <v>12</v>
      </c>
      <c r="K5001" t="s">
        <v>106</v>
      </c>
      <c r="L5001" t="s">
        <v>5850</v>
      </c>
      <c r="M5001" s="66"/>
      <c r="O5001" t="str">
        <f t="shared" ref="O5001:O5064" si="78">TRIM(N5001)</f>
        <v/>
      </c>
    </row>
    <row r="5002" spans="1:15" x14ac:dyDescent="0.25">
      <c r="A5002" t="s">
        <v>313</v>
      </c>
      <c r="B5002"/>
      <c r="C5002" t="s">
        <v>46</v>
      </c>
      <c r="D5002" s="29">
        <v>64</v>
      </c>
      <c r="E5002" s="29" t="s">
        <v>111</v>
      </c>
      <c r="F5002" t="s">
        <v>105</v>
      </c>
      <c r="G5002" s="29">
        <v>1</v>
      </c>
      <c r="H5002" s="29">
        <v>1</v>
      </c>
      <c r="I5002" s="68">
        <v>0.32</v>
      </c>
      <c r="K5002" t="s">
        <v>106</v>
      </c>
      <c r="L5002" t="s">
        <v>5851</v>
      </c>
      <c r="M5002" s="66"/>
      <c r="O5002" t="str">
        <f t="shared" si="78"/>
        <v/>
      </c>
    </row>
    <row r="5003" spans="1:15" x14ac:dyDescent="0.25">
      <c r="A5003" t="s">
        <v>313</v>
      </c>
      <c r="B5003"/>
      <c r="C5003" t="s">
        <v>35</v>
      </c>
      <c r="D5003" s="29">
        <v>96</v>
      </c>
      <c r="E5003" s="29" t="s">
        <v>108</v>
      </c>
      <c r="F5003" t="s">
        <v>105</v>
      </c>
      <c r="G5003" s="29">
        <v>1</v>
      </c>
      <c r="H5003" s="29">
        <v>1</v>
      </c>
      <c r="I5003" s="68">
        <v>0.48</v>
      </c>
      <c r="K5003" t="s">
        <v>106</v>
      </c>
      <c r="L5003" t="s">
        <v>5851</v>
      </c>
      <c r="M5003" s="66"/>
      <c r="O5003" t="str">
        <f t="shared" si="78"/>
        <v/>
      </c>
    </row>
    <row r="5004" spans="1:15" x14ac:dyDescent="0.25">
      <c r="A5004" t="s">
        <v>313</v>
      </c>
      <c r="B5004"/>
      <c r="C5004" t="s">
        <v>77</v>
      </c>
      <c r="D5004" s="29">
        <v>34</v>
      </c>
      <c r="E5004" s="29" t="s">
        <v>104</v>
      </c>
      <c r="F5004" t="s">
        <v>105</v>
      </c>
      <c r="G5004" s="29">
        <v>1</v>
      </c>
      <c r="H5004" s="29">
        <v>1</v>
      </c>
      <c r="I5004" s="68">
        <v>0.17</v>
      </c>
      <c r="K5004" t="s">
        <v>106</v>
      </c>
      <c r="L5004" t="s">
        <v>5851</v>
      </c>
      <c r="M5004" s="66" t="s">
        <v>6906</v>
      </c>
      <c r="O5004" t="str">
        <f t="shared" si="78"/>
        <v/>
      </c>
    </row>
    <row r="5005" spans="1:15" x14ac:dyDescent="0.25">
      <c r="A5005" t="s">
        <v>2784</v>
      </c>
      <c r="C5005" t="s">
        <v>77</v>
      </c>
      <c r="D5005" s="29">
        <v>34</v>
      </c>
      <c r="E5005" s="29" t="s">
        <v>104</v>
      </c>
      <c r="F5005" t="s">
        <v>105</v>
      </c>
      <c r="G5005" s="29">
        <v>1</v>
      </c>
      <c r="H5005" s="29">
        <v>1</v>
      </c>
      <c r="I5005" s="68">
        <v>0.17</v>
      </c>
      <c r="K5005" t="s">
        <v>150</v>
      </c>
      <c r="L5005" t="s">
        <v>5852</v>
      </c>
      <c r="M5005" s="66" t="s">
        <v>6906</v>
      </c>
      <c r="O5005" t="str">
        <f t="shared" si="78"/>
        <v/>
      </c>
    </row>
    <row r="5006" spans="1:15" x14ac:dyDescent="0.25">
      <c r="A5006" t="s">
        <v>2784</v>
      </c>
      <c r="C5006" t="s">
        <v>35</v>
      </c>
      <c r="D5006" s="29">
        <v>34</v>
      </c>
      <c r="E5006" s="29" t="s">
        <v>108</v>
      </c>
      <c r="F5006" t="s">
        <v>105</v>
      </c>
      <c r="G5006" s="29">
        <v>1</v>
      </c>
      <c r="H5006" s="29">
        <v>1</v>
      </c>
      <c r="I5006" s="68">
        <v>0.17</v>
      </c>
      <c r="K5006" t="s">
        <v>150</v>
      </c>
      <c r="L5006" t="s">
        <v>5852</v>
      </c>
      <c r="M5006" s="66"/>
      <c r="O5006" t="str">
        <f t="shared" si="78"/>
        <v/>
      </c>
    </row>
    <row r="5007" spans="1:15" x14ac:dyDescent="0.25">
      <c r="A5007" t="s">
        <v>2784</v>
      </c>
      <c r="C5007" t="s">
        <v>46</v>
      </c>
      <c r="D5007" s="29">
        <v>34</v>
      </c>
      <c r="E5007" s="29" t="s">
        <v>111</v>
      </c>
      <c r="F5007" t="s">
        <v>105</v>
      </c>
      <c r="G5007" s="29">
        <v>1</v>
      </c>
      <c r="H5007" s="29">
        <v>1</v>
      </c>
      <c r="I5007" s="68">
        <v>0.17</v>
      </c>
      <c r="K5007" t="s">
        <v>150</v>
      </c>
      <c r="L5007" t="s">
        <v>5852</v>
      </c>
      <c r="M5007" s="66"/>
      <c r="O5007" t="str">
        <f t="shared" si="78"/>
        <v/>
      </c>
    </row>
    <row r="5008" spans="1:15" x14ac:dyDescent="0.25">
      <c r="A5008" t="s">
        <v>2772</v>
      </c>
      <c r="C5008" t="s">
        <v>77</v>
      </c>
      <c r="D5008" s="29">
        <v>34</v>
      </c>
      <c r="E5008" s="29" t="s">
        <v>104</v>
      </c>
      <c r="F5008" t="s">
        <v>105</v>
      </c>
      <c r="G5008" s="29">
        <v>1</v>
      </c>
      <c r="H5008" s="29">
        <v>1</v>
      </c>
      <c r="I5008" s="68">
        <v>0.17</v>
      </c>
      <c r="K5008" t="s">
        <v>150</v>
      </c>
      <c r="L5008" t="s">
        <v>5853</v>
      </c>
      <c r="M5008" s="66" t="s">
        <v>6906</v>
      </c>
      <c r="O5008" t="str">
        <f t="shared" si="78"/>
        <v/>
      </c>
    </row>
    <row r="5009" spans="1:15" x14ac:dyDescent="0.25">
      <c r="A5009" t="s">
        <v>2772</v>
      </c>
      <c r="C5009" t="s">
        <v>35</v>
      </c>
      <c r="D5009" s="29">
        <v>34</v>
      </c>
      <c r="E5009" s="29" t="s">
        <v>108</v>
      </c>
      <c r="F5009" t="s">
        <v>105</v>
      </c>
      <c r="G5009" s="29">
        <v>1</v>
      </c>
      <c r="H5009" s="29">
        <v>1</v>
      </c>
      <c r="I5009" s="68">
        <v>0.17</v>
      </c>
      <c r="K5009" t="s">
        <v>150</v>
      </c>
      <c r="L5009" t="s">
        <v>5853</v>
      </c>
      <c r="M5009" s="66"/>
      <c r="O5009" t="str">
        <f t="shared" si="78"/>
        <v/>
      </c>
    </row>
    <row r="5010" spans="1:15" x14ac:dyDescent="0.25">
      <c r="A5010" t="s">
        <v>2772</v>
      </c>
      <c r="C5010" t="s">
        <v>46</v>
      </c>
      <c r="D5010" s="29">
        <v>34</v>
      </c>
      <c r="E5010" s="29" t="s">
        <v>111</v>
      </c>
      <c r="F5010" t="s">
        <v>105</v>
      </c>
      <c r="G5010" s="29">
        <v>1</v>
      </c>
      <c r="H5010" s="29">
        <v>1</v>
      </c>
      <c r="I5010" s="68">
        <v>0.17</v>
      </c>
      <c r="K5010" t="s">
        <v>150</v>
      </c>
      <c r="L5010" t="s">
        <v>5853</v>
      </c>
      <c r="M5010" s="66"/>
      <c r="O5010" t="str">
        <f t="shared" si="78"/>
        <v/>
      </c>
    </row>
    <row r="5011" spans="1:15" x14ac:dyDescent="0.25">
      <c r="A5011" t="s">
        <v>1726</v>
      </c>
      <c r="C5011" t="s">
        <v>35</v>
      </c>
      <c r="D5011" s="29">
        <v>3</v>
      </c>
      <c r="E5011" s="29" t="s">
        <v>112</v>
      </c>
      <c r="F5011" t="s">
        <v>113</v>
      </c>
      <c r="G5011" s="29">
        <v>1</v>
      </c>
      <c r="H5011" s="29">
        <v>2</v>
      </c>
      <c r="I5011" s="68">
        <v>6</v>
      </c>
      <c r="K5011" t="s">
        <v>150</v>
      </c>
      <c r="L5011" t="s">
        <v>5854</v>
      </c>
      <c r="M5011" s="66"/>
      <c r="O5011" t="str">
        <f t="shared" si="78"/>
        <v/>
      </c>
    </row>
    <row r="5012" spans="1:15" x14ac:dyDescent="0.25">
      <c r="A5012" t="s">
        <v>1726</v>
      </c>
      <c r="C5012" t="s">
        <v>46</v>
      </c>
      <c r="D5012" s="29">
        <v>64</v>
      </c>
      <c r="E5012" s="29" t="s">
        <v>111</v>
      </c>
      <c r="F5012" t="s">
        <v>105</v>
      </c>
      <c r="G5012" s="29">
        <v>1</v>
      </c>
      <c r="H5012" s="29">
        <v>1</v>
      </c>
      <c r="I5012" s="68">
        <v>0.32</v>
      </c>
      <c r="K5012" t="s">
        <v>150</v>
      </c>
      <c r="L5012" t="s">
        <v>5854</v>
      </c>
      <c r="M5012" s="66"/>
      <c r="O5012" t="str">
        <f t="shared" si="78"/>
        <v/>
      </c>
    </row>
    <row r="5013" spans="1:15" x14ac:dyDescent="0.25">
      <c r="A5013" t="s">
        <v>1726</v>
      </c>
      <c r="B5013" s="103">
        <v>24</v>
      </c>
      <c r="C5013" t="s">
        <v>77</v>
      </c>
      <c r="D5013" s="29">
        <v>3</v>
      </c>
      <c r="E5013" s="29" t="s">
        <v>114</v>
      </c>
      <c r="F5013" t="s">
        <v>113</v>
      </c>
      <c r="G5013" s="29">
        <v>1</v>
      </c>
      <c r="H5013" s="29">
        <v>2</v>
      </c>
      <c r="I5013" s="68">
        <v>6</v>
      </c>
      <c r="K5013" t="s">
        <v>150</v>
      </c>
      <c r="L5013" t="s">
        <v>5854</v>
      </c>
      <c r="M5013" s="66" t="s">
        <v>6906</v>
      </c>
      <c r="O5013" t="str">
        <f t="shared" si="78"/>
        <v/>
      </c>
    </row>
    <row r="5014" spans="1:15" x14ac:dyDescent="0.25">
      <c r="A5014" t="s">
        <v>2794</v>
      </c>
      <c r="C5014" t="s">
        <v>77</v>
      </c>
      <c r="D5014" s="29">
        <v>34</v>
      </c>
      <c r="E5014" s="29" t="s">
        <v>104</v>
      </c>
      <c r="F5014" t="s">
        <v>105</v>
      </c>
      <c r="G5014" s="29">
        <v>1</v>
      </c>
      <c r="H5014" s="29">
        <v>1</v>
      </c>
      <c r="I5014" s="68">
        <v>0.17</v>
      </c>
      <c r="K5014" t="s">
        <v>150</v>
      </c>
      <c r="L5014" t="s">
        <v>5855</v>
      </c>
      <c r="M5014" s="66" t="s">
        <v>6906</v>
      </c>
      <c r="O5014" t="str">
        <f t="shared" si="78"/>
        <v/>
      </c>
    </row>
    <row r="5015" spans="1:15" x14ac:dyDescent="0.25">
      <c r="A5015" t="s">
        <v>2794</v>
      </c>
      <c r="C5015" t="s">
        <v>35</v>
      </c>
      <c r="D5015" s="29">
        <v>34</v>
      </c>
      <c r="E5015" s="29" t="s">
        <v>108</v>
      </c>
      <c r="F5015" t="s">
        <v>105</v>
      </c>
      <c r="G5015" s="29">
        <v>1</v>
      </c>
      <c r="H5015" s="29">
        <v>1</v>
      </c>
      <c r="I5015" s="68">
        <v>0.17</v>
      </c>
      <c r="K5015" t="s">
        <v>150</v>
      </c>
      <c r="L5015" t="s">
        <v>5855</v>
      </c>
      <c r="M5015" s="66"/>
      <c r="O5015" t="str">
        <f t="shared" si="78"/>
        <v/>
      </c>
    </row>
    <row r="5016" spans="1:15" x14ac:dyDescent="0.25">
      <c r="A5016" t="s">
        <v>2794</v>
      </c>
      <c r="C5016" t="s">
        <v>46</v>
      </c>
      <c r="D5016" s="29">
        <v>34</v>
      </c>
      <c r="E5016" s="29" t="s">
        <v>111</v>
      </c>
      <c r="F5016" t="s">
        <v>105</v>
      </c>
      <c r="G5016" s="29">
        <v>1</v>
      </c>
      <c r="H5016" s="29">
        <v>1</v>
      </c>
      <c r="I5016" s="68">
        <v>0.17</v>
      </c>
      <c r="K5016" t="s">
        <v>150</v>
      </c>
      <c r="L5016" t="s">
        <v>5855</v>
      </c>
      <c r="M5016" s="66"/>
      <c r="O5016" t="str">
        <f t="shared" si="78"/>
        <v/>
      </c>
    </row>
    <row r="5017" spans="1:15" x14ac:dyDescent="0.25">
      <c r="A5017" t="s">
        <v>320</v>
      </c>
      <c r="B5017"/>
      <c r="C5017" t="s">
        <v>35</v>
      </c>
      <c r="D5017" s="29">
        <v>64</v>
      </c>
      <c r="E5017" s="29" t="s">
        <v>108</v>
      </c>
      <c r="F5017" t="s">
        <v>105</v>
      </c>
      <c r="G5017" s="29">
        <v>1</v>
      </c>
      <c r="H5017" s="29">
        <v>1</v>
      </c>
      <c r="I5017" s="68">
        <v>0.32</v>
      </c>
      <c r="K5017" t="s">
        <v>106</v>
      </c>
      <c r="L5017" t="s">
        <v>3789</v>
      </c>
      <c r="M5017" s="66"/>
      <c r="O5017" t="str">
        <f t="shared" si="78"/>
        <v/>
      </c>
    </row>
    <row r="5018" spans="1:15" x14ac:dyDescent="0.25">
      <c r="A5018" t="s">
        <v>320</v>
      </c>
      <c r="B5018"/>
      <c r="C5018" t="s">
        <v>77</v>
      </c>
      <c r="D5018" s="29">
        <v>34</v>
      </c>
      <c r="E5018" s="29" t="s">
        <v>104</v>
      </c>
      <c r="F5018" t="s">
        <v>105</v>
      </c>
      <c r="G5018" s="29">
        <v>1</v>
      </c>
      <c r="H5018" s="29">
        <v>3</v>
      </c>
      <c r="I5018" s="68">
        <v>0.51</v>
      </c>
      <c r="K5018" t="s">
        <v>106</v>
      </c>
      <c r="L5018" t="s">
        <v>3789</v>
      </c>
      <c r="M5018" s="66" t="s">
        <v>6920</v>
      </c>
      <c r="O5018" t="str">
        <f t="shared" si="78"/>
        <v/>
      </c>
    </row>
    <row r="5019" spans="1:15" x14ac:dyDescent="0.25">
      <c r="A5019" t="s">
        <v>320</v>
      </c>
      <c r="B5019"/>
      <c r="C5019" t="s">
        <v>77</v>
      </c>
      <c r="D5019" s="29">
        <v>64</v>
      </c>
      <c r="E5019" s="29" t="s">
        <v>104</v>
      </c>
      <c r="F5019" t="s">
        <v>105</v>
      </c>
      <c r="G5019" s="29">
        <v>1</v>
      </c>
      <c r="H5019" s="29">
        <v>1</v>
      </c>
      <c r="I5019" s="68">
        <v>0.32</v>
      </c>
      <c r="K5019" t="s">
        <v>106</v>
      </c>
      <c r="L5019" t="s">
        <v>3789</v>
      </c>
      <c r="M5019" s="66" t="s">
        <v>6920</v>
      </c>
      <c r="O5019" t="str">
        <f t="shared" si="78"/>
        <v/>
      </c>
    </row>
    <row r="5020" spans="1:15" x14ac:dyDescent="0.25">
      <c r="A5020" t="s">
        <v>2761</v>
      </c>
      <c r="C5020" t="s">
        <v>77</v>
      </c>
      <c r="D5020" s="29">
        <v>34</v>
      </c>
      <c r="E5020" s="29" t="s">
        <v>104</v>
      </c>
      <c r="F5020" t="s">
        <v>105</v>
      </c>
      <c r="G5020" s="29">
        <v>1</v>
      </c>
      <c r="H5020" s="29">
        <v>1</v>
      </c>
      <c r="I5020" s="68">
        <v>0.17</v>
      </c>
      <c r="K5020" t="s">
        <v>150</v>
      </c>
      <c r="L5020" t="s">
        <v>5856</v>
      </c>
      <c r="M5020" s="66" t="s">
        <v>6906</v>
      </c>
      <c r="O5020" t="str">
        <f t="shared" si="78"/>
        <v/>
      </c>
    </row>
    <row r="5021" spans="1:15" x14ac:dyDescent="0.25">
      <c r="A5021" t="s">
        <v>2761</v>
      </c>
      <c r="C5021" t="s">
        <v>35</v>
      </c>
      <c r="D5021" s="29">
        <v>64</v>
      </c>
      <c r="E5021" s="29" t="s">
        <v>108</v>
      </c>
      <c r="F5021" t="s">
        <v>105</v>
      </c>
      <c r="G5021" s="29">
        <v>1</v>
      </c>
      <c r="H5021" s="29">
        <v>1</v>
      </c>
      <c r="I5021" s="68">
        <v>0.32</v>
      </c>
      <c r="K5021" t="s">
        <v>150</v>
      </c>
      <c r="L5021" t="s">
        <v>5856</v>
      </c>
      <c r="M5021" s="66"/>
      <c r="O5021" t="str">
        <f t="shared" si="78"/>
        <v/>
      </c>
    </row>
    <row r="5022" spans="1:15" x14ac:dyDescent="0.25">
      <c r="A5022" t="s">
        <v>2761</v>
      </c>
      <c r="C5022" t="s">
        <v>46</v>
      </c>
      <c r="D5022" s="29">
        <v>34</v>
      </c>
      <c r="E5022" s="29" t="s">
        <v>111</v>
      </c>
      <c r="F5022" t="s">
        <v>105</v>
      </c>
      <c r="G5022" s="29">
        <v>1</v>
      </c>
      <c r="H5022" s="29">
        <v>1</v>
      </c>
      <c r="I5022" s="68">
        <v>0.17</v>
      </c>
      <c r="K5022" t="s">
        <v>150</v>
      </c>
      <c r="L5022" t="s">
        <v>5856</v>
      </c>
      <c r="M5022" s="66"/>
      <c r="O5022" t="str">
        <f t="shared" si="78"/>
        <v/>
      </c>
    </row>
    <row r="5023" spans="1:15" x14ac:dyDescent="0.25">
      <c r="A5023" t="s">
        <v>3069</v>
      </c>
      <c r="B5023" s="103">
        <v>38</v>
      </c>
      <c r="C5023" t="s">
        <v>77</v>
      </c>
      <c r="D5023" s="29">
        <v>3</v>
      </c>
      <c r="E5023" s="29" t="s">
        <v>114</v>
      </c>
      <c r="F5023" t="s">
        <v>113</v>
      </c>
      <c r="G5023" s="29">
        <v>2</v>
      </c>
      <c r="H5023" s="29">
        <v>2</v>
      </c>
      <c r="I5023" s="68">
        <v>12</v>
      </c>
      <c r="K5023" t="s">
        <v>150</v>
      </c>
      <c r="L5023" t="s">
        <v>5857</v>
      </c>
      <c r="M5023" s="66" t="s">
        <v>6906</v>
      </c>
      <c r="O5023" t="str">
        <f t="shared" si="78"/>
        <v/>
      </c>
    </row>
    <row r="5024" spans="1:15" x14ac:dyDescent="0.25">
      <c r="A5024" t="s">
        <v>3069</v>
      </c>
      <c r="B5024" s="103">
        <v>38</v>
      </c>
      <c r="C5024" t="s">
        <v>35</v>
      </c>
      <c r="D5024" s="29">
        <v>2</v>
      </c>
      <c r="E5024" s="29" t="s">
        <v>112</v>
      </c>
      <c r="F5024" t="s">
        <v>113</v>
      </c>
      <c r="G5024" s="29">
        <v>1</v>
      </c>
      <c r="H5024" s="29">
        <v>2</v>
      </c>
      <c r="I5024" s="68">
        <v>4</v>
      </c>
      <c r="K5024" t="s">
        <v>150</v>
      </c>
      <c r="L5024" t="s">
        <v>5857</v>
      </c>
      <c r="M5024" s="66"/>
      <c r="O5024" t="str">
        <f t="shared" si="78"/>
        <v/>
      </c>
    </row>
    <row r="5025" spans="1:15" x14ac:dyDescent="0.25">
      <c r="A5025" t="s">
        <v>3069</v>
      </c>
      <c r="B5025" s="103">
        <v>38</v>
      </c>
      <c r="C5025" t="s">
        <v>46</v>
      </c>
      <c r="D5025" s="29">
        <v>96</v>
      </c>
      <c r="E5025" s="29" t="s">
        <v>111</v>
      </c>
      <c r="F5025" t="s">
        <v>105</v>
      </c>
      <c r="G5025" s="29">
        <v>1</v>
      </c>
      <c r="H5025" s="29">
        <v>1</v>
      </c>
      <c r="I5025" s="68">
        <v>0.48</v>
      </c>
      <c r="K5025" t="s">
        <v>150</v>
      </c>
      <c r="L5025" t="s">
        <v>5857</v>
      </c>
      <c r="M5025" s="66"/>
      <c r="O5025" t="str">
        <f t="shared" si="78"/>
        <v/>
      </c>
    </row>
    <row r="5026" spans="1:15" x14ac:dyDescent="0.25">
      <c r="A5026" t="s">
        <v>2765</v>
      </c>
      <c r="C5026" t="s">
        <v>77</v>
      </c>
      <c r="D5026" s="29">
        <v>34</v>
      </c>
      <c r="E5026" s="29" t="s">
        <v>104</v>
      </c>
      <c r="F5026" t="s">
        <v>105</v>
      </c>
      <c r="G5026" s="29">
        <v>1</v>
      </c>
      <c r="H5026" s="29">
        <v>1</v>
      </c>
      <c r="I5026" s="68">
        <v>0.17</v>
      </c>
      <c r="K5026" t="s">
        <v>150</v>
      </c>
      <c r="L5026" t="s">
        <v>5858</v>
      </c>
      <c r="M5026" s="66" t="s">
        <v>6906</v>
      </c>
      <c r="O5026" t="str">
        <f t="shared" si="78"/>
        <v/>
      </c>
    </row>
    <row r="5027" spans="1:15" x14ac:dyDescent="0.25">
      <c r="A5027" t="s">
        <v>2765</v>
      </c>
      <c r="C5027" t="s">
        <v>35</v>
      </c>
      <c r="D5027" s="29">
        <v>96</v>
      </c>
      <c r="E5027" s="29" t="s">
        <v>108</v>
      </c>
      <c r="F5027" t="s">
        <v>105</v>
      </c>
      <c r="G5027" s="29">
        <v>1</v>
      </c>
      <c r="H5027" s="29">
        <v>1</v>
      </c>
      <c r="I5027" s="68">
        <v>0.48</v>
      </c>
      <c r="K5027" t="s">
        <v>150</v>
      </c>
      <c r="L5027" t="s">
        <v>5858</v>
      </c>
      <c r="M5027" s="66"/>
      <c r="O5027" t="str">
        <f t="shared" si="78"/>
        <v/>
      </c>
    </row>
    <row r="5028" spans="1:15" x14ac:dyDescent="0.25">
      <c r="A5028" t="s">
        <v>2765</v>
      </c>
      <c r="C5028" t="s">
        <v>46</v>
      </c>
      <c r="D5028" s="29">
        <v>34</v>
      </c>
      <c r="E5028" s="29" t="s">
        <v>111</v>
      </c>
      <c r="F5028" t="s">
        <v>105</v>
      </c>
      <c r="G5028" s="29">
        <v>1</v>
      </c>
      <c r="H5028" s="29">
        <v>1</v>
      </c>
      <c r="I5028" s="68">
        <v>0.17</v>
      </c>
      <c r="K5028" t="s">
        <v>150</v>
      </c>
      <c r="L5028" t="s">
        <v>5858</v>
      </c>
      <c r="M5028" s="66"/>
      <c r="O5028" t="str">
        <f t="shared" si="78"/>
        <v/>
      </c>
    </row>
    <row r="5029" spans="1:15" x14ac:dyDescent="0.25">
      <c r="A5029" t="s">
        <v>2799</v>
      </c>
      <c r="C5029" t="s">
        <v>77</v>
      </c>
      <c r="D5029" s="29">
        <v>34</v>
      </c>
      <c r="E5029" s="29" t="s">
        <v>104</v>
      </c>
      <c r="F5029" t="s">
        <v>105</v>
      </c>
      <c r="G5029" s="29">
        <v>1</v>
      </c>
      <c r="H5029" s="29">
        <v>1</v>
      </c>
      <c r="I5029" s="68">
        <v>0.17</v>
      </c>
      <c r="K5029" t="s">
        <v>150</v>
      </c>
      <c r="L5029" t="s">
        <v>5859</v>
      </c>
      <c r="M5029" s="66" t="s">
        <v>6906</v>
      </c>
      <c r="O5029" t="str">
        <f t="shared" si="78"/>
        <v/>
      </c>
    </row>
    <row r="5030" spans="1:15" x14ac:dyDescent="0.25">
      <c r="A5030" t="s">
        <v>2799</v>
      </c>
      <c r="C5030" t="s">
        <v>35</v>
      </c>
      <c r="D5030" s="29">
        <v>34</v>
      </c>
      <c r="E5030" s="29" t="s">
        <v>108</v>
      </c>
      <c r="F5030" t="s">
        <v>105</v>
      </c>
      <c r="G5030" s="29">
        <v>1</v>
      </c>
      <c r="H5030" s="29">
        <v>1</v>
      </c>
      <c r="I5030" s="68">
        <v>0.17</v>
      </c>
      <c r="K5030" t="s">
        <v>150</v>
      </c>
      <c r="L5030" t="s">
        <v>5859</v>
      </c>
      <c r="M5030" s="66"/>
      <c r="O5030" t="str">
        <f t="shared" si="78"/>
        <v/>
      </c>
    </row>
    <row r="5031" spans="1:15" x14ac:dyDescent="0.25">
      <c r="A5031" t="s">
        <v>2799</v>
      </c>
      <c r="C5031" t="s">
        <v>46</v>
      </c>
      <c r="D5031" s="29">
        <v>34</v>
      </c>
      <c r="E5031" s="29" t="s">
        <v>111</v>
      </c>
      <c r="F5031" t="s">
        <v>105</v>
      </c>
      <c r="G5031" s="29">
        <v>1</v>
      </c>
      <c r="H5031" s="29">
        <v>1</v>
      </c>
      <c r="I5031" s="68">
        <v>0.17</v>
      </c>
      <c r="K5031" t="s">
        <v>150</v>
      </c>
      <c r="L5031" t="s">
        <v>5859</v>
      </c>
      <c r="M5031" s="66"/>
      <c r="O5031" t="str">
        <f t="shared" si="78"/>
        <v/>
      </c>
    </row>
    <row r="5032" spans="1:15" x14ac:dyDescent="0.25">
      <c r="A5032" t="s">
        <v>1095</v>
      </c>
      <c r="C5032" t="s">
        <v>35</v>
      </c>
      <c r="D5032" s="29">
        <v>64</v>
      </c>
      <c r="E5032" s="29" t="s">
        <v>108</v>
      </c>
      <c r="F5032" t="s">
        <v>105</v>
      </c>
      <c r="G5032" s="29">
        <v>4</v>
      </c>
      <c r="H5032" s="29">
        <v>1</v>
      </c>
      <c r="I5032" s="68">
        <v>1.28</v>
      </c>
      <c r="K5032" t="s">
        <v>150</v>
      </c>
      <c r="L5032" t="s">
        <v>5860</v>
      </c>
      <c r="M5032" s="66"/>
      <c r="O5032" t="str">
        <f t="shared" si="78"/>
        <v/>
      </c>
    </row>
    <row r="5033" spans="1:15" x14ac:dyDescent="0.25">
      <c r="A5033" t="s">
        <v>1095</v>
      </c>
      <c r="C5033" t="s">
        <v>46</v>
      </c>
      <c r="D5033" s="29">
        <v>64</v>
      </c>
      <c r="E5033" s="29" t="s">
        <v>111</v>
      </c>
      <c r="F5033" t="s">
        <v>105</v>
      </c>
      <c r="G5033" s="29">
        <v>4</v>
      </c>
      <c r="H5033" s="29">
        <v>1</v>
      </c>
      <c r="I5033" s="68">
        <v>1.28</v>
      </c>
      <c r="K5033" t="s">
        <v>150</v>
      </c>
      <c r="L5033" t="s">
        <v>5860</v>
      </c>
      <c r="M5033" s="66"/>
      <c r="O5033" t="str">
        <f t="shared" si="78"/>
        <v/>
      </c>
    </row>
    <row r="5034" spans="1:15" x14ac:dyDescent="0.25">
      <c r="A5034" t="s">
        <v>1095</v>
      </c>
      <c r="B5034" s="103">
        <v>6</v>
      </c>
      <c r="C5034" t="s">
        <v>77</v>
      </c>
      <c r="D5034" s="29">
        <v>1</v>
      </c>
      <c r="E5034" s="29" t="s">
        <v>114</v>
      </c>
      <c r="F5034" t="s">
        <v>113</v>
      </c>
      <c r="G5034" s="29">
        <v>1</v>
      </c>
      <c r="H5034" s="29">
        <v>1</v>
      </c>
      <c r="I5034" s="68">
        <v>1</v>
      </c>
      <c r="K5034" t="s">
        <v>150</v>
      </c>
      <c r="L5034" t="s">
        <v>5860</v>
      </c>
      <c r="M5034" s="66" t="s">
        <v>6906</v>
      </c>
      <c r="O5034" t="str">
        <f t="shared" si="78"/>
        <v/>
      </c>
    </row>
    <row r="5035" spans="1:15" x14ac:dyDescent="0.25">
      <c r="A5035" t="s">
        <v>1693</v>
      </c>
      <c r="C5035" t="s">
        <v>35</v>
      </c>
      <c r="D5035" s="29">
        <v>3</v>
      </c>
      <c r="E5035" s="29" t="s">
        <v>112</v>
      </c>
      <c r="F5035" t="s">
        <v>113</v>
      </c>
      <c r="G5035" s="29">
        <v>1</v>
      </c>
      <c r="H5035" s="29">
        <v>3</v>
      </c>
      <c r="I5035" s="68">
        <v>9</v>
      </c>
      <c r="K5035" t="s">
        <v>150</v>
      </c>
      <c r="L5035" t="s">
        <v>5861</v>
      </c>
      <c r="M5035" s="66"/>
      <c r="O5035" t="str">
        <f t="shared" si="78"/>
        <v/>
      </c>
    </row>
    <row r="5036" spans="1:15" x14ac:dyDescent="0.25">
      <c r="A5036" t="s">
        <v>1693</v>
      </c>
      <c r="C5036" t="s">
        <v>46</v>
      </c>
      <c r="D5036" s="29">
        <v>64</v>
      </c>
      <c r="E5036" s="29" t="s">
        <v>111</v>
      </c>
      <c r="F5036" t="s">
        <v>105</v>
      </c>
      <c r="G5036" s="29">
        <v>1</v>
      </c>
      <c r="H5036" s="29">
        <v>1</v>
      </c>
      <c r="I5036" s="68">
        <v>0.32</v>
      </c>
      <c r="K5036" t="s">
        <v>150</v>
      </c>
      <c r="L5036" t="s">
        <v>5861</v>
      </c>
      <c r="M5036" s="66"/>
      <c r="O5036" t="str">
        <f t="shared" si="78"/>
        <v/>
      </c>
    </row>
    <row r="5037" spans="1:15" x14ac:dyDescent="0.25">
      <c r="A5037" t="s">
        <v>1693</v>
      </c>
      <c r="B5037" s="103">
        <v>32</v>
      </c>
      <c r="C5037" t="s">
        <v>77</v>
      </c>
      <c r="D5037" s="29">
        <v>2</v>
      </c>
      <c r="E5037" s="29" t="s">
        <v>114</v>
      </c>
      <c r="F5037" t="s">
        <v>113</v>
      </c>
      <c r="G5037" s="29">
        <v>2</v>
      </c>
      <c r="H5037" s="29">
        <v>2</v>
      </c>
      <c r="I5037" s="68">
        <v>8</v>
      </c>
      <c r="K5037" t="s">
        <v>150</v>
      </c>
      <c r="L5037" t="s">
        <v>5861</v>
      </c>
      <c r="M5037" s="66" t="s">
        <v>6906</v>
      </c>
      <c r="O5037" t="str">
        <f t="shared" si="78"/>
        <v/>
      </c>
    </row>
    <row r="5038" spans="1:15" x14ac:dyDescent="0.25">
      <c r="A5038" t="s">
        <v>1638</v>
      </c>
      <c r="B5038"/>
      <c r="C5038" t="s">
        <v>46</v>
      </c>
      <c r="D5038" s="29">
        <v>64</v>
      </c>
      <c r="E5038" s="29" t="s">
        <v>111</v>
      </c>
      <c r="F5038" t="s">
        <v>105</v>
      </c>
      <c r="G5038" s="29">
        <v>1</v>
      </c>
      <c r="H5038" s="29">
        <v>1</v>
      </c>
      <c r="I5038" s="68">
        <v>0.32</v>
      </c>
      <c r="K5038" t="s">
        <v>106</v>
      </c>
      <c r="L5038" t="s">
        <v>5862</v>
      </c>
      <c r="M5038" s="66"/>
      <c r="O5038" t="str">
        <f t="shared" si="78"/>
        <v/>
      </c>
    </row>
    <row r="5039" spans="1:15" x14ac:dyDescent="0.25">
      <c r="A5039" t="s">
        <v>1638</v>
      </c>
      <c r="B5039"/>
      <c r="C5039" t="s">
        <v>35</v>
      </c>
      <c r="D5039" s="29">
        <v>96</v>
      </c>
      <c r="E5039" s="29" t="s">
        <v>108</v>
      </c>
      <c r="F5039" t="s">
        <v>105</v>
      </c>
      <c r="G5039" s="29">
        <v>1</v>
      </c>
      <c r="H5039" s="29">
        <v>1</v>
      </c>
      <c r="I5039" s="68">
        <v>0.48</v>
      </c>
      <c r="K5039" t="s">
        <v>106</v>
      </c>
      <c r="L5039" t="s">
        <v>5862</v>
      </c>
      <c r="M5039" s="66"/>
      <c r="O5039" t="str">
        <f t="shared" si="78"/>
        <v/>
      </c>
    </row>
    <row r="5040" spans="1:15" x14ac:dyDescent="0.25">
      <c r="A5040" t="s">
        <v>1638</v>
      </c>
      <c r="B5040"/>
      <c r="C5040" t="s">
        <v>77</v>
      </c>
      <c r="D5040" s="29">
        <v>34</v>
      </c>
      <c r="E5040" s="29" t="s">
        <v>104</v>
      </c>
      <c r="F5040" t="s">
        <v>105</v>
      </c>
      <c r="G5040" s="29">
        <v>1</v>
      </c>
      <c r="H5040" s="29">
        <v>1</v>
      </c>
      <c r="I5040" s="68">
        <v>0.17</v>
      </c>
      <c r="K5040" t="s">
        <v>106</v>
      </c>
      <c r="L5040" t="s">
        <v>5862</v>
      </c>
      <c r="M5040" s="66" t="s">
        <v>6906</v>
      </c>
      <c r="O5040" t="str">
        <f t="shared" si="78"/>
        <v/>
      </c>
    </row>
    <row r="5041" spans="1:15" x14ac:dyDescent="0.25">
      <c r="A5041" t="s">
        <v>3155</v>
      </c>
      <c r="B5041"/>
      <c r="C5041" t="s">
        <v>77</v>
      </c>
      <c r="D5041" s="29">
        <v>3</v>
      </c>
      <c r="E5041" s="29" t="s">
        <v>114</v>
      </c>
      <c r="F5041" t="s">
        <v>113</v>
      </c>
      <c r="G5041" s="29">
        <v>1</v>
      </c>
      <c r="H5041" s="29">
        <v>1</v>
      </c>
      <c r="I5041" s="68">
        <v>3</v>
      </c>
      <c r="K5041" t="s">
        <v>106</v>
      </c>
      <c r="L5041" t="s">
        <v>4027</v>
      </c>
      <c r="M5041" s="66" t="s">
        <v>6920</v>
      </c>
      <c r="O5041" t="str">
        <f t="shared" si="78"/>
        <v/>
      </c>
    </row>
    <row r="5042" spans="1:15" x14ac:dyDescent="0.25">
      <c r="A5042" t="s">
        <v>3155</v>
      </c>
      <c r="B5042"/>
      <c r="C5042" t="s">
        <v>35</v>
      </c>
      <c r="D5042" s="29">
        <v>2</v>
      </c>
      <c r="E5042" s="29" t="s">
        <v>112</v>
      </c>
      <c r="F5042" t="s">
        <v>113</v>
      </c>
      <c r="G5042" s="29">
        <v>1</v>
      </c>
      <c r="H5042" s="29">
        <v>1</v>
      </c>
      <c r="I5042" s="68">
        <v>2</v>
      </c>
      <c r="K5042" t="s">
        <v>106</v>
      </c>
      <c r="L5042" t="s">
        <v>4027</v>
      </c>
      <c r="M5042" s="66"/>
      <c r="O5042" t="str">
        <f t="shared" si="78"/>
        <v/>
      </c>
    </row>
    <row r="5043" spans="1:15" x14ac:dyDescent="0.25">
      <c r="A5043" t="s">
        <v>3070</v>
      </c>
      <c r="B5043"/>
      <c r="C5043" t="s">
        <v>77</v>
      </c>
      <c r="D5043" s="29">
        <v>1</v>
      </c>
      <c r="E5043" s="29" t="s">
        <v>114</v>
      </c>
      <c r="F5043" t="s">
        <v>113</v>
      </c>
      <c r="G5043" s="29">
        <v>1</v>
      </c>
      <c r="H5043" s="29">
        <v>1</v>
      </c>
      <c r="I5043" s="68">
        <v>1</v>
      </c>
      <c r="K5043" t="s">
        <v>106</v>
      </c>
      <c r="L5043" t="s">
        <v>4177</v>
      </c>
      <c r="M5043" s="66" t="s">
        <v>6920</v>
      </c>
      <c r="O5043" t="str">
        <f t="shared" si="78"/>
        <v/>
      </c>
    </row>
    <row r="5044" spans="1:15" x14ac:dyDescent="0.25">
      <c r="A5044" t="s">
        <v>3070</v>
      </c>
      <c r="B5044"/>
      <c r="C5044" t="s">
        <v>35</v>
      </c>
      <c r="D5044" s="29">
        <v>3</v>
      </c>
      <c r="E5044" s="29" t="s">
        <v>112</v>
      </c>
      <c r="F5044" t="s">
        <v>113</v>
      </c>
      <c r="G5044" s="29">
        <v>1</v>
      </c>
      <c r="H5044" s="29">
        <v>2</v>
      </c>
      <c r="I5044" s="68">
        <v>6</v>
      </c>
      <c r="K5044" t="s">
        <v>106</v>
      </c>
      <c r="L5044" t="s">
        <v>4177</v>
      </c>
      <c r="M5044" s="66"/>
      <c r="O5044" t="str">
        <f t="shared" si="78"/>
        <v/>
      </c>
    </row>
    <row r="5045" spans="1:15" x14ac:dyDescent="0.25">
      <c r="A5045" t="s">
        <v>2298</v>
      </c>
      <c r="B5045"/>
      <c r="C5045" t="s">
        <v>77</v>
      </c>
      <c r="D5045" s="29">
        <v>40</v>
      </c>
      <c r="E5045" s="29" t="s">
        <v>157</v>
      </c>
      <c r="F5045" t="s">
        <v>113</v>
      </c>
      <c r="G5045" s="29">
        <v>1</v>
      </c>
      <c r="H5045" s="29">
        <v>0</v>
      </c>
      <c r="I5045" s="68">
        <v>0</v>
      </c>
      <c r="K5045" t="s">
        <v>106</v>
      </c>
      <c r="L5045" t="s">
        <v>5863</v>
      </c>
      <c r="M5045" s="66" t="s">
        <v>6906</v>
      </c>
      <c r="O5045" t="str">
        <f t="shared" si="78"/>
        <v/>
      </c>
    </row>
    <row r="5046" spans="1:15" x14ac:dyDescent="0.25">
      <c r="A5046" t="s">
        <v>653</v>
      </c>
      <c r="B5046"/>
      <c r="C5046" t="s">
        <v>35</v>
      </c>
      <c r="D5046" s="29">
        <v>96</v>
      </c>
      <c r="E5046" s="29" t="s">
        <v>108</v>
      </c>
      <c r="F5046" t="s">
        <v>105</v>
      </c>
      <c r="G5046" s="29">
        <v>2</v>
      </c>
      <c r="H5046" s="29">
        <v>1</v>
      </c>
      <c r="I5046" s="68">
        <v>0.96</v>
      </c>
      <c r="K5046" t="s">
        <v>106</v>
      </c>
      <c r="L5046" t="s">
        <v>4262</v>
      </c>
      <c r="M5046" s="66"/>
      <c r="O5046" t="str">
        <f t="shared" si="78"/>
        <v/>
      </c>
    </row>
    <row r="5047" spans="1:15" x14ac:dyDescent="0.25">
      <c r="A5047" t="s">
        <v>653</v>
      </c>
      <c r="B5047"/>
      <c r="C5047" t="s">
        <v>46</v>
      </c>
      <c r="D5047" s="29">
        <v>96</v>
      </c>
      <c r="E5047" s="29" t="s">
        <v>111</v>
      </c>
      <c r="F5047" t="s">
        <v>105</v>
      </c>
      <c r="G5047" s="29">
        <v>1</v>
      </c>
      <c r="H5047" s="29">
        <v>1</v>
      </c>
      <c r="I5047" s="68">
        <v>0.48</v>
      </c>
      <c r="K5047" t="s">
        <v>106</v>
      </c>
      <c r="L5047" t="s">
        <v>4262</v>
      </c>
      <c r="M5047" s="66"/>
      <c r="O5047" t="str">
        <f t="shared" si="78"/>
        <v/>
      </c>
    </row>
    <row r="5048" spans="1:15" x14ac:dyDescent="0.25">
      <c r="A5048" t="s">
        <v>653</v>
      </c>
      <c r="B5048"/>
      <c r="C5048" t="s">
        <v>77</v>
      </c>
      <c r="D5048" s="29">
        <v>96</v>
      </c>
      <c r="E5048" s="29" t="s">
        <v>104</v>
      </c>
      <c r="F5048" t="s">
        <v>105</v>
      </c>
      <c r="G5048" s="29">
        <v>1</v>
      </c>
      <c r="H5048" s="29">
        <v>1</v>
      </c>
      <c r="I5048" s="68">
        <v>0.48</v>
      </c>
      <c r="K5048" t="s">
        <v>106</v>
      </c>
      <c r="L5048" t="s">
        <v>4262</v>
      </c>
      <c r="M5048" s="66" t="s">
        <v>6920</v>
      </c>
      <c r="O5048" t="str">
        <f t="shared" si="78"/>
        <v/>
      </c>
    </row>
    <row r="5049" spans="1:15" x14ac:dyDescent="0.25">
      <c r="A5049" t="s">
        <v>213</v>
      </c>
      <c r="B5049"/>
      <c r="C5049" t="s">
        <v>77</v>
      </c>
      <c r="D5049" s="29">
        <v>34</v>
      </c>
      <c r="E5049" s="29" t="s">
        <v>104</v>
      </c>
      <c r="F5049" t="s">
        <v>105</v>
      </c>
      <c r="G5049" s="29">
        <v>1</v>
      </c>
      <c r="H5049" s="29">
        <v>3</v>
      </c>
      <c r="I5049" s="68">
        <v>0.51</v>
      </c>
      <c r="K5049" t="s">
        <v>106</v>
      </c>
      <c r="L5049" t="s">
        <v>5864</v>
      </c>
      <c r="M5049" s="66" t="s">
        <v>6906</v>
      </c>
      <c r="O5049" t="str">
        <f t="shared" si="78"/>
        <v/>
      </c>
    </row>
    <row r="5050" spans="1:15" x14ac:dyDescent="0.25">
      <c r="A5050" t="s">
        <v>1943</v>
      </c>
      <c r="C5050" t="s">
        <v>35</v>
      </c>
      <c r="D5050" s="29">
        <v>96</v>
      </c>
      <c r="E5050" s="29" t="s">
        <v>108</v>
      </c>
      <c r="F5050" t="s">
        <v>105</v>
      </c>
      <c r="G5050" s="29">
        <v>2</v>
      </c>
      <c r="H5050" s="29">
        <v>1</v>
      </c>
      <c r="I5050" s="68">
        <v>0.96</v>
      </c>
      <c r="K5050" t="s">
        <v>150</v>
      </c>
      <c r="L5050" t="s">
        <v>5865</v>
      </c>
      <c r="M5050" s="66"/>
      <c r="O5050" t="str">
        <f t="shared" si="78"/>
        <v/>
      </c>
    </row>
    <row r="5051" spans="1:15" x14ac:dyDescent="0.25">
      <c r="A5051" t="s">
        <v>1943</v>
      </c>
      <c r="C5051" t="s">
        <v>46</v>
      </c>
      <c r="D5051" s="29">
        <v>96</v>
      </c>
      <c r="E5051" s="29" t="s">
        <v>111</v>
      </c>
      <c r="F5051" t="s">
        <v>105</v>
      </c>
      <c r="G5051" s="29">
        <v>1</v>
      </c>
      <c r="H5051" s="29">
        <v>1</v>
      </c>
      <c r="I5051" s="68">
        <v>0.48</v>
      </c>
      <c r="K5051" t="s">
        <v>150</v>
      </c>
      <c r="L5051" t="s">
        <v>5865</v>
      </c>
      <c r="M5051" s="66"/>
      <c r="O5051" t="str">
        <f t="shared" si="78"/>
        <v/>
      </c>
    </row>
    <row r="5052" spans="1:15" x14ac:dyDescent="0.25">
      <c r="A5052" t="s">
        <v>1943</v>
      </c>
      <c r="B5052" s="103">
        <v>4</v>
      </c>
      <c r="C5052" t="s">
        <v>77</v>
      </c>
      <c r="D5052" s="29">
        <v>96</v>
      </c>
      <c r="E5052" s="29" t="s">
        <v>104</v>
      </c>
      <c r="F5052" t="s">
        <v>105</v>
      </c>
      <c r="G5052" s="29">
        <v>1</v>
      </c>
      <c r="H5052" s="29">
        <v>1</v>
      </c>
      <c r="I5052" s="68">
        <v>0.48</v>
      </c>
      <c r="K5052" t="s">
        <v>150</v>
      </c>
      <c r="L5052" t="s">
        <v>5865</v>
      </c>
      <c r="M5052" s="66" t="s">
        <v>6906</v>
      </c>
      <c r="O5052" t="str">
        <f t="shared" si="78"/>
        <v/>
      </c>
    </row>
    <row r="5053" spans="1:15" x14ac:dyDescent="0.25">
      <c r="A5053" t="s">
        <v>1943</v>
      </c>
      <c r="C5053" t="s">
        <v>77</v>
      </c>
      <c r="D5053" s="29">
        <v>34</v>
      </c>
      <c r="E5053" s="29" t="s">
        <v>104</v>
      </c>
      <c r="F5053" t="s">
        <v>105</v>
      </c>
      <c r="G5053" s="29">
        <v>1</v>
      </c>
      <c r="H5053" s="29">
        <v>1</v>
      </c>
      <c r="I5053" s="68">
        <v>0.17</v>
      </c>
      <c r="K5053" t="s">
        <v>150</v>
      </c>
      <c r="L5053" t="s">
        <v>5865</v>
      </c>
      <c r="M5053" s="66" t="s">
        <v>6906</v>
      </c>
      <c r="O5053" t="str">
        <f t="shared" si="78"/>
        <v/>
      </c>
    </row>
    <row r="5054" spans="1:15" x14ac:dyDescent="0.25">
      <c r="A5054" t="s">
        <v>1943</v>
      </c>
      <c r="C5054" t="s">
        <v>77</v>
      </c>
      <c r="D5054" s="29">
        <v>34</v>
      </c>
      <c r="E5054" s="29" t="s">
        <v>104</v>
      </c>
      <c r="F5054" t="s">
        <v>105</v>
      </c>
      <c r="G5054" s="29">
        <v>1</v>
      </c>
      <c r="H5054" s="29">
        <v>1</v>
      </c>
      <c r="I5054" s="68">
        <v>0.17</v>
      </c>
      <c r="K5054" t="s">
        <v>150</v>
      </c>
      <c r="L5054" t="s">
        <v>5865</v>
      </c>
      <c r="M5054" s="66" t="s">
        <v>6906</v>
      </c>
      <c r="O5054" t="str">
        <f t="shared" si="78"/>
        <v/>
      </c>
    </row>
    <row r="5055" spans="1:15" x14ac:dyDescent="0.25">
      <c r="A5055" t="s">
        <v>160</v>
      </c>
      <c r="B5055"/>
      <c r="C5055" t="s">
        <v>77</v>
      </c>
      <c r="D5055" s="29">
        <v>1</v>
      </c>
      <c r="E5055" s="29" t="s">
        <v>114</v>
      </c>
      <c r="F5055" t="s">
        <v>113</v>
      </c>
      <c r="G5055" s="29">
        <v>1</v>
      </c>
      <c r="H5055" s="29">
        <v>1</v>
      </c>
      <c r="I5055" s="68">
        <v>1</v>
      </c>
      <c r="K5055" t="s">
        <v>106</v>
      </c>
      <c r="L5055" t="s">
        <v>4281</v>
      </c>
      <c r="M5055" s="66" t="s">
        <v>6920</v>
      </c>
      <c r="O5055" t="str">
        <f t="shared" si="78"/>
        <v/>
      </c>
    </row>
    <row r="5056" spans="1:15" x14ac:dyDescent="0.25">
      <c r="A5056" t="s">
        <v>160</v>
      </c>
      <c r="B5056"/>
      <c r="C5056" t="s">
        <v>77</v>
      </c>
      <c r="D5056" s="29">
        <v>34</v>
      </c>
      <c r="E5056" s="29" t="s">
        <v>104</v>
      </c>
      <c r="F5056" t="s">
        <v>105</v>
      </c>
      <c r="G5056" s="29">
        <v>1</v>
      </c>
      <c r="H5056" s="29">
        <v>3</v>
      </c>
      <c r="I5056" s="68">
        <v>0.51</v>
      </c>
      <c r="K5056" t="s">
        <v>106</v>
      </c>
      <c r="L5056" t="s">
        <v>4281</v>
      </c>
      <c r="M5056" s="66" t="s">
        <v>6920</v>
      </c>
      <c r="O5056" t="str">
        <f t="shared" si="78"/>
        <v/>
      </c>
    </row>
    <row r="5057" spans="1:15" x14ac:dyDescent="0.25">
      <c r="A5057" t="s">
        <v>1254</v>
      </c>
      <c r="B5057"/>
      <c r="C5057" t="s">
        <v>35</v>
      </c>
      <c r="D5057" s="29">
        <v>20</v>
      </c>
      <c r="E5057" s="29" t="s">
        <v>128</v>
      </c>
      <c r="F5057" t="s">
        <v>113</v>
      </c>
      <c r="G5057" s="29">
        <v>1</v>
      </c>
      <c r="H5057" s="29">
        <v>0</v>
      </c>
      <c r="I5057" s="68">
        <v>0</v>
      </c>
      <c r="K5057" t="s">
        <v>106</v>
      </c>
      <c r="L5057" t="s">
        <v>5866</v>
      </c>
      <c r="M5057" s="66"/>
      <c r="O5057" t="str">
        <f t="shared" si="78"/>
        <v/>
      </c>
    </row>
    <row r="5058" spans="1:15" x14ac:dyDescent="0.25">
      <c r="A5058" t="s">
        <v>1254</v>
      </c>
      <c r="B5058"/>
      <c r="C5058" t="s">
        <v>35</v>
      </c>
      <c r="D5058" s="29">
        <v>3</v>
      </c>
      <c r="E5058" s="29" t="s">
        <v>112</v>
      </c>
      <c r="F5058" t="s">
        <v>113</v>
      </c>
      <c r="G5058" s="29">
        <v>1</v>
      </c>
      <c r="H5058" s="29">
        <v>1</v>
      </c>
      <c r="I5058" s="68">
        <v>3</v>
      </c>
      <c r="K5058" t="s">
        <v>106</v>
      </c>
      <c r="L5058" t="s">
        <v>5866</v>
      </c>
      <c r="M5058" s="66"/>
      <c r="O5058" t="str">
        <f t="shared" si="78"/>
        <v/>
      </c>
    </row>
    <row r="5059" spans="1:15" x14ac:dyDescent="0.25">
      <c r="A5059" t="s">
        <v>1254</v>
      </c>
      <c r="B5059"/>
      <c r="C5059" t="s">
        <v>77</v>
      </c>
      <c r="D5059" s="29">
        <v>20</v>
      </c>
      <c r="E5059" s="29" t="s">
        <v>157</v>
      </c>
      <c r="F5059" t="s">
        <v>113</v>
      </c>
      <c r="G5059" s="29">
        <v>1</v>
      </c>
      <c r="H5059" s="29">
        <v>0</v>
      </c>
      <c r="I5059" s="68">
        <v>0</v>
      </c>
      <c r="K5059" t="s">
        <v>106</v>
      </c>
      <c r="L5059" t="s">
        <v>5866</v>
      </c>
      <c r="M5059" s="66" t="s">
        <v>6906</v>
      </c>
      <c r="O5059" t="str">
        <f t="shared" si="78"/>
        <v/>
      </c>
    </row>
    <row r="5060" spans="1:15" x14ac:dyDescent="0.25">
      <c r="A5060" t="s">
        <v>2161</v>
      </c>
      <c r="B5060"/>
      <c r="C5060" t="s">
        <v>77</v>
      </c>
      <c r="D5060" s="29">
        <v>4</v>
      </c>
      <c r="E5060" s="29" t="s">
        <v>114</v>
      </c>
      <c r="F5060" t="s">
        <v>113</v>
      </c>
      <c r="G5060" s="29">
        <v>1</v>
      </c>
      <c r="H5060" s="29">
        <v>3</v>
      </c>
      <c r="I5060" s="68">
        <v>12</v>
      </c>
      <c r="K5060" t="s">
        <v>106</v>
      </c>
      <c r="L5060" t="s">
        <v>3982</v>
      </c>
      <c r="M5060" s="66" t="s">
        <v>6920</v>
      </c>
      <c r="O5060" t="str">
        <f t="shared" si="78"/>
        <v/>
      </c>
    </row>
    <row r="5061" spans="1:15" x14ac:dyDescent="0.25">
      <c r="A5061" t="s">
        <v>2161</v>
      </c>
      <c r="B5061"/>
      <c r="C5061" t="s">
        <v>35</v>
      </c>
      <c r="D5061" s="29">
        <v>4</v>
      </c>
      <c r="E5061" s="29" t="s">
        <v>112</v>
      </c>
      <c r="F5061" t="s">
        <v>113</v>
      </c>
      <c r="G5061" s="29">
        <v>1</v>
      </c>
      <c r="H5061" s="29">
        <v>2</v>
      </c>
      <c r="I5061" s="68">
        <v>8</v>
      </c>
      <c r="K5061" t="s">
        <v>106</v>
      </c>
      <c r="L5061" t="s">
        <v>3982</v>
      </c>
      <c r="M5061" s="66"/>
      <c r="O5061" t="str">
        <f t="shared" si="78"/>
        <v/>
      </c>
    </row>
    <row r="5062" spans="1:15" x14ac:dyDescent="0.25">
      <c r="A5062" t="s">
        <v>2014</v>
      </c>
      <c r="B5062"/>
      <c r="C5062" t="s">
        <v>77</v>
      </c>
      <c r="D5062" s="29">
        <v>2</v>
      </c>
      <c r="E5062" s="29" t="s">
        <v>114</v>
      </c>
      <c r="F5062" t="s">
        <v>113</v>
      </c>
      <c r="G5062" s="29">
        <v>1</v>
      </c>
      <c r="H5062" s="29">
        <v>1</v>
      </c>
      <c r="I5062" s="68">
        <v>2</v>
      </c>
      <c r="K5062" t="s">
        <v>106</v>
      </c>
      <c r="L5062" t="s">
        <v>5867</v>
      </c>
      <c r="M5062" s="66" t="s">
        <v>6906</v>
      </c>
      <c r="O5062" t="str">
        <f t="shared" si="78"/>
        <v/>
      </c>
    </row>
    <row r="5063" spans="1:15" x14ac:dyDescent="0.25">
      <c r="A5063" t="s">
        <v>2014</v>
      </c>
      <c r="B5063"/>
      <c r="C5063" t="s">
        <v>35</v>
      </c>
      <c r="D5063" s="29">
        <v>96</v>
      </c>
      <c r="E5063" s="29" t="s">
        <v>108</v>
      </c>
      <c r="F5063" t="s">
        <v>105</v>
      </c>
      <c r="G5063" s="29">
        <v>1</v>
      </c>
      <c r="H5063" s="29">
        <v>1</v>
      </c>
      <c r="I5063" s="68">
        <v>0.48</v>
      </c>
      <c r="K5063" t="s">
        <v>106</v>
      </c>
      <c r="L5063" t="s">
        <v>5867</v>
      </c>
      <c r="M5063" s="66"/>
      <c r="O5063" t="str">
        <f t="shared" si="78"/>
        <v/>
      </c>
    </row>
    <row r="5064" spans="1:15" x14ac:dyDescent="0.25">
      <c r="A5064" t="s">
        <v>2014</v>
      </c>
      <c r="B5064"/>
      <c r="C5064" t="s">
        <v>47</v>
      </c>
      <c r="D5064" s="29">
        <v>64</v>
      </c>
      <c r="E5064" s="29" t="s">
        <v>109</v>
      </c>
      <c r="F5064" t="s">
        <v>105</v>
      </c>
      <c r="G5064" s="29">
        <v>1</v>
      </c>
      <c r="H5064" s="29">
        <v>1</v>
      </c>
      <c r="I5064" s="68">
        <v>0.32</v>
      </c>
      <c r="K5064" t="s">
        <v>106</v>
      </c>
      <c r="L5064" t="s">
        <v>5867</v>
      </c>
      <c r="M5064" s="66"/>
      <c r="O5064" t="str">
        <f t="shared" si="78"/>
        <v/>
      </c>
    </row>
    <row r="5065" spans="1:15" x14ac:dyDescent="0.25">
      <c r="A5065" t="s">
        <v>3071</v>
      </c>
      <c r="B5065"/>
      <c r="C5065" t="s">
        <v>77</v>
      </c>
      <c r="D5065" s="29">
        <v>2</v>
      </c>
      <c r="E5065" s="29" t="s">
        <v>114</v>
      </c>
      <c r="F5065" t="s">
        <v>113</v>
      </c>
      <c r="G5065" s="29">
        <v>1</v>
      </c>
      <c r="H5065" s="29">
        <v>1</v>
      </c>
      <c r="I5065" s="68">
        <v>2</v>
      </c>
      <c r="K5065" t="s">
        <v>106</v>
      </c>
      <c r="L5065" t="s">
        <v>5868</v>
      </c>
      <c r="M5065" s="66" t="s">
        <v>6906</v>
      </c>
      <c r="O5065" t="str">
        <f t="shared" ref="O5065:O5128" si="79">TRIM(N5065)</f>
        <v/>
      </c>
    </row>
    <row r="5066" spans="1:15" x14ac:dyDescent="0.25">
      <c r="A5066" t="s">
        <v>3071</v>
      </c>
      <c r="B5066"/>
      <c r="C5066" t="s">
        <v>35</v>
      </c>
      <c r="D5066" s="29">
        <v>96</v>
      </c>
      <c r="E5066" s="29" t="s">
        <v>108</v>
      </c>
      <c r="F5066" t="s">
        <v>105</v>
      </c>
      <c r="G5066" s="29">
        <v>1</v>
      </c>
      <c r="H5066" s="29">
        <v>1</v>
      </c>
      <c r="I5066" s="68">
        <v>0.48</v>
      </c>
      <c r="K5066" t="s">
        <v>106</v>
      </c>
      <c r="L5066" t="s">
        <v>5868</v>
      </c>
      <c r="M5066" s="66"/>
      <c r="O5066" t="str">
        <f t="shared" si="79"/>
        <v/>
      </c>
    </row>
    <row r="5067" spans="1:15" x14ac:dyDescent="0.25">
      <c r="A5067" t="s">
        <v>3071</v>
      </c>
      <c r="B5067"/>
      <c r="C5067" t="s">
        <v>46</v>
      </c>
      <c r="D5067" s="29">
        <v>96</v>
      </c>
      <c r="E5067" s="29" t="s">
        <v>111</v>
      </c>
      <c r="F5067" t="s">
        <v>105</v>
      </c>
      <c r="G5067" s="29">
        <v>1</v>
      </c>
      <c r="H5067" s="29">
        <v>1</v>
      </c>
      <c r="I5067" s="68">
        <v>0.48</v>
      </c>
      <c r="K5067" t="s">
        <v>106</v>
      </c>
      <c r="L5067" t="s">
        <v>5868</v>
      </c>
      <c r="M5067" s="66"/>
      <c r="O5067" t="str">
        <f t="shared" si="79"/>
        <v/>
      </c>
    </row>
    <row r="5068" spans="1:15" x14ac:dyDescent="0.25">
      <c r="A5068" t="s">
        <v>1969</v>
      </c>
      <c r="C5068" t="s">
        <v>35</v>
      </c>
      <c r="D5068" s="29">
        <v>34</v>
      </c>
      <c r="E5068" s="29" t="s">
        <v>108</v>
      </c>
      <c r="F5068" t="s">
        <v>105</v>
      </c>
      <c r="G5068" s="29">
        <v>1</v>
      </c>
      <c r="H5068" s="29">
        <v>1</v>
      </c>
      <c r="I5068" s="68">
        <v>0.17</v>
      </c>
      <c r="K5068" t="s">
        <v>150</v>
      </c>
      <c r="L5068" t="s">
        <v>5869</v>
      </c>
      <c r="M5068" s="66"/>
      <c r="O5068" t="str">
        <f t="shared" si="79"/>
        <v/>
      </c>
    </row>
    <row r="5069" spans="1:15" x14ac:dyDescent="0.25">
      <c r="A5069" t="s">
        <v>1969</v>
      </c>
      <c r="C5069" t="s">
        <v>46</v>
      </c>
      <c r="D5069" s="29">
        <v>34</v>
      </c>
      <c r="E5069" s="29" t="s">
        <v>111</v>
      </c>
      <c r="F5069" t="s">
        <v>105</v>
      </c>
      <c r="G5069" s="29">
        <v>1</v>
      </c>
      <c r="H5069" s="29">
        <v>1</v>
      </c>
      <c r="I5069" s="68">
        <v>0.17</v>
      </c>
      <c r="K5069" t="s">
        <v>150</v>
      </c>
      <c r="L5069" t="s">
        <v>5869</v>
      </c>
      <c r="M5069" s="66"/>
      <c r="O5069" t="str">
        <f t="shared" si="79"/>
        <v/>
      </c>
    </row>
    <row r="5070" spans="1:15" x14ac:dyDescent="0.25">
      <c r="A5070" t="s">
        <v>1969</v>
      </c>
      <c r="C5070" t="s">
        <v>77</v>
      </c>
      <c r="D5070" s="29">
        <v>34</v>
      </c>
      <c r="E5070" s="29" t="s">
        <v>104</v>
      </c>
      <c r="F5070" t="s">
        <v>105</v>
      </c>
      <c r="G5070" s="29">
        <v>1</v>
      </c>
      <c r="H5070" s="29">
        <v>1</v>
      </c>
      <c r="I5070" s="68">
        <v>0.17</v>
      </c>
      <c r="K5070" t="s">
        <v>150</v>
      </c>
      <c r="L5070" t="s">
        <v>5869</v>
      </c>
      <c r="M5070" s="66" t="s">
        <v>6906</v>
      </c>
      <c r="O5070" t="str">
        <f t="shared" si="79"/>
        <v/>
      </c>
    </row>
    <row r="5071" spans="1:15" x14ac:dyDescent="0.25">
      <c r="A5071" t="s">
        <v>2679</v>
      </c>
      <c r="C5071" t="s">
        <v>77</v>
      </c>
      <c r="D5071" s="29">
        <v>34</v>
      </c>
      <c r="E5071" s="29" t="s">
        <v>104</v>
      </c>
      <c r="F5071" t="s">
        <v>105</v>
      </c>
      <c r="G5071" s="29">
        <v>1</v>
      </c>
      <c r="H5071" s="29">
        <v>1</v>
      </c>
      <c r="I5071" s="68">
        <v>0.17</v>
      </c>
      <c r="K5071" t="s">
        <v>150</v>
      </c>
      <c r="L5071" t="s">
        <v>5870</v>
      </c>
      <c r="M5071" s="66" t="s">
        <v>6906</v>
      </c>
      <c r="O5071" t="str">
        <f t="shared" si="79"/>
        <v/>
      </c>
    </row>
    <row r="5072" spans="1:15" x14ac:dyDescent="0.25">
      <c r="A5072" t="s">
        <v>2679</v>
      </c>
      <c r="C5072" t="s">
        <v>46</v>
      </c>
      <c r="D5072" s="29">
        <v>34</v>
      </c>
      <c r="E5072" s="29" t="s">
        <v>111</v>
      </c>
      <c r="F5072" t="s">
        <v>105</v>
      </c>
      <c r="G5072" s="29">
        <v>1</v>
      </c>
      <c r="H5072" s="29">
        <v>1</v>
      </c>
      <c r="I5072" s="68">
        <v>0.17</v>
      </c>
      <c r="K5072" t="s">
        <v>150</v>
      </c>
      <c r="L5072" t="s">
        <v>5870</v>
      </c>
      <c r="M5072" s="66"/>
      <c r="O5072" t="str">
        <f t="shared" si="79"/>
        <v/>
      </c>
    </row>
    <row r="5073" spans="1:15" x14ac:dyDescent="0.25">
      <c r="A5073" t="s">
        <v>604</v>
      </c>
      <c r="B5073"/>
      <c r="C5073" t="s">
        <v>35</v>
      </c>
      <c r="D5073" s="29">
        <v>4</v>
      </c>
      <c r="E5073" s="29" t="s">
        <v>112</v>
      </c>
      <c r="F5073" t="s">
        <v>113</v>
      </c>
      <c r="G5073" s="29">
        <v>1</v>
      </c>
      <c r="H5073" s="29">
        <v>5</v>
      </c>
      <c r="I5073" s="68">
        <v>20</v>
      </c>
      <c r="K5073" t="s">
        <v>106</v>
      </c>
      <c r="L5073" t="s">
        <v>5871</v>
      </c>
      <c r="M5073" s="66"/>
      <c r="O5073" t="str">
        <f t="shared" si="79"/>
        <v/>
      </c>
    </row>
    <row r="5074" spans="1:15" x14ac:dyDescent="0.25">
      <c r="A5074" t="s">
        <v>604</v>
      </c>
      <c r="B5074"/>
      <c r="C5074" t="s">
        <v>47</v>
      </c>
      <c r="D5074" s="29">
        <v>1</v>
      </c>
      <c r="E5074" s="29" t="s">
        <v>126</v>
      </c>
      <c r="F5074" t="s">
        <v>113</v>
      </c>
      <c r="G5074" s="29">
        <v>1</v>
      </c>
      <c r="H5074" s="29">
        <v>1</v>
      </c>
      <c r="I5074" s="68">
        <v>1</v>
      </c>
      <c r="K5074" t="s">
        <v>106</v>
      </c>
      <c r="L5074" t="s">
        <v>5871</v>
      </c>
      <c r="M5074" s="66"/>
      <c r="O5074" t="str">
        <f t="shared" si="79"/>
        <v/>
      </c>
    </row>
    <row r="5075" spans="1:15" x14ac:dyDescent="0.25">
      <c r="A5075" t="s">
        <v>604</v>
      </c>
      <c r="B5075"/>
      <c r="C5075" t="s">
        <v>77</v>
      </c>
      <c r="D5075" s="29">
        <v>4</v>
      </c>
      <c r="E5075" s="29" t="s">
        <v>114</v>
      </c>
      <c r="F5075" t="s">
        <v>113</v>
      </c>
      <c r="G5075" s="29">
        <v>1</v>
      </c>
      <c r="H5075" s="29">
        <v>4</v>
      </c>
      <c r="I5075" s="68">
        <v>16</v>
      </c>
      <c r="K5075" t="s">
        <v>106</v>
      </c>
      <c r="L5075" t="s">
        <v>5871</v>
      </c>
      <c r="M5075" s="66" t="s">
        <v>6906</v>
      </c>
      <c r="O5075" t="str">
        <f t="shared" si="79"/>
        <v/>
      </c>
    </row>
    <row r="5076" spans="1:15" x14ac:dyDescent="0.25">
      <c r="A5076" t="s">
        <v>1605</v>
      </c>
      <c r="C5076" t="s">
        <v>35</v>
      </c>
      <c r="D5076" s="29">
        <v>4</v>
      </c>
      <c r="E5076" s="29" t="s">
        <v>112</v>
      </c>
      <c r="F5076" t="s">
        <v>113</v>
      </c>
      <c r="G5076" s="29">
        <v>2</v>
      </c>
      <c r="H5076" s="29">
        <v>2</v>
      </c>
      <c r="I5076" s="68">
        <v>16</v>
      </c>
      <c r="K5076" t="s">
        <v>150</v>
      </c>
      <c r="L5076" t="s">
        <v>5872</v>
      </c>
      <c r="M5076" s="66"/>
      <c r="O5076" t="str">
        <f t="shared" si="79"/>
        <v/>
      </c>
    </row>
    <row r="5077" spans="1:15" x14ac:dyDescent="0.25">
      <c r="A5077" t="s">
        <v>1605</v>
      </c>
      <c r="C5077" t="s">
        <v>35</v>
      </c>
      <c r="D5077" s="29">
        <v>2</v>
      </c>
      <c r="E5077" s="29" t="s">
        <v>112</v>
      </c>
      <c r="F5077" t="s">
        <v>113</v>
      </c>
      <c r="G5077" s="29">
        <v>17</v>
      </c>
      <c r="H5077" s="29">
        <v>2</v>
      </c>
      <c r="I5077" s="68">
        <v>68</v>
      </c>
      <c r="K5077" t="s">
        <v>150</v>
      </c>
      <c r="L5077" t="s">
        <v>5872</v>
      </c>
      <c r="M5077" s="66"/>
      <c r="O5077" t="str">
        <f t="shared" si="79"/>
        <v/>
      </c>
    </row>
    <row r="5078" spans="1:15" x14ac:dyDescent="0.25">
      <c r="A5078" t="s">
        <v>1605</v>
      </c>
      <c r="B5078"/>
      <c r="C5078" t="s">
        <v>46</v>
      </c>
      <c r="D5078" s="29">
        <v>96</v>
      </c>
      <c r="E5078" s="29" t="s">
        <v>111</v>
      </c>
      <c r="F5078" t="s">
        <v>105</v>
      </c>
      <c r="G5078" s="29">
        <v>6</v>
      </c>
      <c r="H5078" s="29">
        <v>1</v>
      </c>
      <c r="I5078" s="68">
        <v>2.88</v>
      </c>
      <c r="K5078" t="s">
        <v>106</v>
      </c>
      <c r="L5078" t="s">
        <v>5872</v>
      </c>
      <c r="M5078" s="66"/>
      <c r="O5078" t="str">
        <f t="shared" si="79"/>
        <v/>
      </c>
    </row>
    <row r="5079" spans="1:15" x14ac:dyDescent="0.25">
      <c r="A5079" t="s">
        <v>1605</v>
      </c>
      <c r="B5079" s="103">
        <v>792</v>
      </c>
      <c r="C5079" t="s">
        <v>77</v>
      </c>
      <c r="D5079" s="29">
        <v>2</v>
      </c>
      <c r="E5079" s="29" t="s">
        <v>114</v>
      </c>
      <c r="F5079" t="s">
        <v>113</v>
      </c>
      <c r="G5079" s="29">
        <v>4</v>
      </c>
      <c r="H5079" s="29">
        <v>2</v>
      </c>
      <c r="I5079" s="68">
        <v>16</v>
      </c>
      <c r="K5079" t="s">
        <v>150</v>
      </c>
      <c r="L5079" t="s">
        <v>5872</v>
      </c>
      <c r="M5079" s="66" t="s">
        <v>6906</v>
      </c>
      <c r="O5079" t="str">
        <f t="shared" si="79"/>
        <v/>
      </c>
    </row>
    <row r="5080" spans="1:15" x14ac:dyDescent="0.25">
      <c r="A5080" t="s">
        <v>1605</v>
      </c>
      <c r="C5080" t="s">
        <v>77</v>
      </c>
      <c r="D5080" s="29">
        <v>3</v>
      </c>
      <c r="E5080" s="29" t="s">
        <v>114</v>
      </c>
      <c r="F5080" t="s">
        <v>113</v>
      </c>
      <c r="G5080" s="29">
        <v>3</v>
      </c>
      <c r="H5080" s="29">
        <v>2</v>
      </c>
      <c r="I5080" s="68">
        <v>18</v>
      </c>
      <c r="K5080" t="s">
        <v>150</v>
      </c>
      <c r="L5080" t="s">
        <v>5872</v>
      </c>
      <c r="M5080" s="66" t="s">
        <v>6906</v>
      </c>
      <c r="O5080" t="str">
        <f t="shared" si="79"/>
        <v/>
      </c>
    </row>
    <row r="5081" spans="1:15" x14ac:dyDescent="0.25">
      <c r="A5081" t="s">
        <v>1605</v>
      </c>
      <c r="C5081" t="s">
        <v>77</v>
      </c>
      <c r="D5081" s="29">
        <v>4</v>
      </c>
      <c r="E5081" s="29" t="s">
        <v>114</v>
      </c>
      <c r="F5081" t="s">
        <v>113</v>
      </c>
      <c r="G5081" s="29">
        <v>15</v>
      </c>
      <c r="H5081" s="29">
        <v>2</v>
      </c>
      <c r="I5081" s="68">
        <v>120</v>
      </c>
      <c r="K5081" t="s">
        <v>150</v>
      </c>
      <c r="L5081" t="s">
        <v>5872</v>
      </c>
      <c r="M5081" s="66" t="s">
        <v>6906</v>
      </c>
      <c r="O5081" t="str">
        <f t="shared" si="79"/>
        <v/>
      </c>
    </row>
    <row r="5082" spans="1:15" x14ac:dyDescent="0.25">
      <c r="A5082" t="s">
        <v>1605</v>
      </c>
      <c r="C5082" t="s">
        <v>77</v>
      </c>
      <c r="D5082" s="29">
        <v>1</v>
      </c>
      <c r="E5082" s="29" t="s">
        <v>114</v>
      </c>
      <c r="F5082" t="s">
        <v>113</v>
      </c>
      <c r="G5082" s="29">
        <v>6</v>
      </c>
      <c r="H5082" s="29">
        <v>2</v>
      </c>
      <c r="I5082" s="68">
        <v>12</v>
      </c>
      <c r="K5082" t="s">
        <v>150</v>
      </c>
      <c r="L5082" t="s">
        <v>5872</v>
      </c>
      <c r="M5082" s="66" t="s">
        <v>6906</v>
      </c>
      <c r="O5082" t="str">
        <f t="shared" si="79"/>
        <v/>
      </c>
    </row>
    <row r="5083" spans="1:15" x14ac:dyDescent="0.25">
      <c r="A5083" t="s">
        <v>181</v>
      </c>
      <c r="B5083"/>
      <c r="C5083" t="s">
        <v>47</v>
      </c>
      <c r="D5083" s="29">
        <v>64</v>
      </c>
      <c r="E5083" s="29" t="s">
        <v>109</v>
      </c>
      <c r="F5083" t="s">
        <v>105</v>
      </c>
      <c r="G5083" s="29">
        <v>1</v>
      </c>
      <c r="H5083" s="29">
        <v>1</v>
      </c>
      <c r="I5083" s="68">
        <v>0.32</v>
      </c>
      <c r="J5083">
        <v>58</v>
      </c>
      <c r="K5083" t="s">
        <v>106</v>
      </c>
      <c r="L5083" t="s">
        <v>5873</v>
      </c>
      <c r="M5083" s="66"/>
      <c r="O5083" t="str">
        <f t="shared" si="79"/>
        <v/>
      </c>
    </row>
    <row r="5084" spans="1:15" x14ac:dyDescent="0.25">
      <c r="A5084" t="s">
        <v>181</v>
      </c>
      <c r="B5084"/>
      <c r="C5084" t="s">
        <v>35</v>
      </c>
      <c r="D5084" s="29">
        <v>1</v>
      </c>
      <c r="E5084" s="29" t="s">
        <v>112</v>
      </c>
      <c r="F5084" t="s">
        <v>113</v>
      </c>
      <c r="G5084" s="29">
        <v>1</v>
      </c>
      <c r="H5084" s="29">
        <v>2</v>
      </c>
      <c r="I5084" s="68">
        <v>2</v>
      </c>
      <c r="K5084" t="s">
        <v>106</v>
      </c>
      <c r="L5084" t="s">
        <v>5873</v>
      </c>
      <c r="M5084" s="66"/>
      <c r="O5084" t="str">
        <f t="shared" si="79"/>
        <v/>
      </c>
    </row>
    <row r="5085" spans="1:15" x14ac:dyDescent="0.25">
      <c r="A5085" t="s">
        <v>181</v>
      </c>
      <c r="B5085"/>
      <c r="C5085" t="s">
        <v>35</v>
      </c>
      <c r="D5085" s="29">
        <v>1</v>
      </c>
      <c r="E5085" s="29" t="s">
        <v>112</v>
      </c>
      <c r="F5085" t="s">
        <v>113</v>
      </c>
      <c r="G5085" s="29">
        <v>1</v>
      </c>
      <c r="H5085" s="29">
        <v>2</v>
      </c>
      <c r="I5085" s="68">
        <v>2</v>
      </c>
      <c r="K5085" t="s">
        <v>106</v>
      </c>
      <c r="L5085" t="s">
        <v>5873</v>
      </c>
      <c r="M5085" s="66"/>
      <c r="O5085" t="str">
        <f t="shared" si="79"/>
        <v/>
      </c>
    </row>
    <row r="5086" spans="1:15" x14ac:dyDescent="0.25">
      <c r="A5086" t="s">
        <v>181</v>
      </c>
      <c r="B5086"/>
      <c r="C5086" t="s">
        <v>77</v>
      </c>
      <c r="D5086" s="29">
        <v>2</v>
      </c>
      <c r="E5086" s="29" t="s">
        <v>114</v>
      </c>
      <c r="F5086" t="s">
        <v>113</v>
      </c>
      <c r="G5086" s="29">
        <v>1</v>
      </c>
      <c r="H5086" s="29">
        <v>2</v>
      </c>
      <c r="I5086" s="68">
        <v>4</v>
      </c>
      <c r="J5086">
        <v>58</v>
      </c>
      <c r="K5086" t="s">
        <v>106</v>
      </c>
      <c r="L5086" t="s">
        <v>5873</v>
      </c>
      <c r="M5086" s="66" t="s">
        <v>6906</v>
      </c>
      <c r="O5086" t="str">
        <f t="shared" si="79"/>
        <v/>
      </c>
    </row>
    <row r="5087" spans="1:15" x14ac:dyDescent="0.25">
      <c r="A5087" t="s">
        <v>2689</v>
      </c>
      <c r="C5087" t="s">
        <v>77</v>
      </c>
      <c r="D5087" s="29">
        <v>34</v>
      </c>
      <c r="E5087" s="29" t="s">
        <v>104</v>
      </c>
      <c r="F5087" t="s">
        <v>105</v>
      </c>
      <c r="G5087" s="29">
        <v>1</v>
      </c>
      <c r="H5087" s="29">
        <v>1</v>
      </c>
      <c r="I5087" s="68">
        <v>0.17</v>
      </c>
      <c r="K5087" t="s">
        <v>150</v>
      </c>
      <c r="L5087" t="s">
        <v>5874</v>
      </c>
      <c r="M5087" s="66" t="s">
        <v>6906</v>
      </c>
      <c r="O5087" t="str">
        <f t="shared" si="79"/>
        <v/>
      </c>
    </row>
    <row r="5088" spans="1:15" x14ac:dyDescent="0.25">
      <c r="A5088" t="s">
        <v>2689</v>
      </c>
      <c r="C5088" t="s">
        <v>35</v>
      </c>
      <c r="D5088" s="29">
        <v>34</v>
      </c>
      <c r="E5088" s="29" t="s">
        <v>108</v>
      </c>
      <c r="F5088" t="s">
        <v>105</v>
      </c>
      <c r="G5088" s="29">
        <v>1</v>
      </c>
      <c r="H5088" s="29">
        <v>1</v>
      </c>
      <c r="I5088" s="68">
        <v>0.17</v>
      </c>
      <c r="K5088" t="s">
        <v>150</v>
      </c>
      <c r="L5088" t="s">
        <v>5874</v>
      </c>
      <c r="M5088" s="66"/>
      <c r="O5088" t="str">
        <f t="shared" si="79"/>
        <v/>
      </c>
    </row>
    <row r="5089" spans="1:15" x14ac:dyDescent="0.25">
      <c r="A5089" t="s">
        <v>2689</v>
      </c>
      <c r="C5089" t="s">
        <v>46</v>
      </c>
      <c r="D5089" s="29">
        <v>34</v>
      </c>
      <c r="E5089" s="29" t="s">
        <v>111</v>
      </c>
      <c r="F5089" t="s">
        <v>105</v>
      </c>
      <c r="G5089" s="29">
        <v>1</v>
      </c>
      <c r="H5089" s="29">
        <v>1</v>
      </c>
      <c r="I5089" s="68">
        <v>0.17</v>
      </c>
      <c r="K5089" t="s">
        <v>150</v>
      </c>
      <c r="L5089" t="s">
        <v>5874</v>
      </c>
      <c r="M5089" s="66"/>
      <c r="O5089" t="str">
        <f t="shared" si="79"/>
        <v/>
      </c>
    </row>
    <row r="5090" spans="1:15" x14ac:dyDescent="0.25">
      <c r="A5090" t="s">
        <v>2686</v>
      </c>
      <c r="C5090" t="s">
        <v>77</v>
      </c>
      <c r="D5090" s="29">
        <v>34</v>
      </c>
      <c r="E5090" s="29" t="s">
        <v>104</v>
      </c>
      <c r="F5090" t="s">
        <v>105</v>
      </c>
      <c r="G5090" s="29">
        <v>1</v>
      </c>
      <c r="H5090" s="29">
        <v>1</v>
      </c>
      <c r="I5090" s="68">
        <v>0.17</v>
      </c>
      <c r="K5090" t="s">
        <v>150</v>
      </c>
      <c r="L5090" t="s">
        <v>5875</v>
      </c>
      <c r="M5090" s="66" t="s">
        <v>6906</v>
      </c>
      <c r="O5090" t="str">
        <f t="shared" si="79"/>
        <v/>
      </c>
    </row>
    <row r="5091" spans="1:15" x14ac:dyDescent="0.25">
      <c r="A5091" t="s">
        <v>1096</v>
      </c>
      <c r="B5091"/>
      <c r="C5091" t="s">
        <v>35</v>
      </c>
      <c r="D5091" s="29">
        <v>64</v>
      </c>
      <c r="E5091" s="29" t="s">
        <v>108</v>
      </c>
      <c r="F5091" t="s">
        <v>105</v>
      </c>
      <c r="G5091" s="29">
        <v>1</v>
      </c>
      <c r="H5091" s="29">
        <v>1</v>
      </c>
      <c r="I5091" s="68">
        <v>0.32</v>
      </c>
      <c r="K5091" t="s">
        <v>106</v>
      </c>
      <c r="L5091" t="s">
        <v>3833</v>
      </c>
      <c r="M5091" s="66"/>
      <c r="O5091" t="str">
        <f t="shared" si="79"/>
        <v/>
      </c>
    </row>
    <row r="5092" spans="1:15" x14ac:dyDescent="0.25">
      <c r="A5092" t="s">
        <v>1096</v>
      </c>
      <c r="B5092"/>
      <c r="C5092" t="s">
        <v>77</v>
      </c>
      <c r="D5092" s="29">
        <v>64</v>
      </c>
      <c r="E5092" s="29" t="s">
        <v>104</v>
      </c>
      <c r="F5092" t="s">
        <v>105</v>
      </c>
      <c r="G5092" s="29">
        <v>3</v>
      </c>
      <c r="H5092" s="29">
        <v>1</v>
      </c>
      <c r="I5092" s="68">
        <v>0.96</v>
      </c>
      <c r="K5092" t="s">
        <v>106</v>
      </c>
      <c r="L5092" t="s">
        <v>3833</v>
      </c>
      <c r="M5092" s="66" t="s">
        <v>6920</v>
      </c>
      <c r="O5092" t="str">
        <f t="shared" si="79"/>
        <v/>
      </c>
    </row>
    <row r="5093" spans="1:15" x14ac:dyDescent="0.25">
      <c r="A5093" t="s">
        <v>2700</v>
      </c>
      <c r="C5093" t="s">
        <v>77</v>
      </c>
      <c r="D5093" s="29">
        <v>34</v>
      </c>
      <c r="E5093" s="29" t="s">
        <v>104</v>
      </c>
      <c r="F5093" t="s">
        <v>105</v>
      </c>
      <c r="G5093" s="29">
        <v>1</v>
      </c>
      <c r="H5093" s="29">
        <v>1</v>
      </c>
      <c r="I5093" s="68">
        <v>0.17</v>
      </c>
      <c r="K5093" t="s">
        <v>150</v>
      </c>
      <c r="L5093" t="s">
        <v>5876</v>
      </c>
      <c r="M5093" s="66" t="s">
        <v>6906</v>
      </c>
      <c r="O5093" t="str">
        <f t="shared" si="79"/>
        <v/>
      </c>
    </row>
    <row r="5094" spans="1:15" x14ac:dyDescent="0.25">
      <c r="A5094" t="s">
        <v>2700</v>
      </c>
      <c r="C5094" t="s">
        <v>35</v>
      </c>
      <c r="D5094" s="29">
        <v>34</v>
      </c>
      <c r="E5094" s="29" t="s">
        <v>108</v>
      </c>
      <c r="F5094" t="s">
        <v>105</v>
      </c>
      <c r="G5094" s="29">
        <v>1</v>
      </c>
      <c r="H5094" s="29">
        <v>1</v>
      </c>
      <c r="I5094" s="68">
        <v>0.17</v>
      </c>
      <c r="K5094" t="s">
        <v>150</v>
      </c>
      <c r="L5094" t="s">
        <v>5876</v>
      </c>
      <c r="M5094" s="66"/>
      <c r="O5094" t="str">
        <f t="shared" si="79"/>
        <v/>
      </c>
    </row>
    <row r="5095" spans="1:15" x14ac:dyDescent="0.25">
      <c r="A5095" t="s">
        <v>2691</v>
      </c>
      <c r="C5095" t="s">
        <v>77</v>
      </c>
      <c r="D5095" s="29">
        <v>34</v>
      </c>
      <c r="E5095" s="29" t="s">
        <v>104</v>
      </c>
      <c r="F5095" t="s">
        <v>105</v>
      </c>
      <c r="G5095" s="29">
        <v>1</v>
      </c>
      <c r="H5095" s="29">
        <v>1</v>
      </c>
      <c r="I5095" s="68">
        <v>0.17</v>
      </c>
      <c r="K5095" t="s">
        <v>150</v>
      </c>
      <c r="L5095" t="s">
        <v>5877</v>
      </c>
      <c r="M5095" s="66" t="s">
        <v>6906</v>
      </c>
      <c r="O5095" t="str">
        <f t="shared" si="79"/>
        <v/>
      </c>
    </row>
    <row r="5096" spans="1:15" x14ac:dyDescent="0.25">
      <c r="A5096" t="s">
        <v>2691</v>
      </c>
      <c r="C5096" t="s">
        <v>35</v>
      </c>
      <c r="D5096" s="29">
        <v>34</v>
      </c>
      <c r="E5096" s="29" t="s">
        <v>108</v>
      </c>
      <c r="F5096" t="s">
        <v>105</v>
      </c>
      <c r="G5096" s="29">
        <v>1</v>
      </c>
      <c r="H5096" s="29">
        <v>1</v>
      </c>
      <c r="I5096" s="68">
        <v>0.17</v>
      </c>
      <c r="K5096" t="s">
        <v>150</v>
      </c>
      <c r="L5096" t="s">
        <v>5877</v>
      </c>
      <c r="M5096" s="66"/>
      <c r="O5096" t="str">
        <f t="shared" si="79"/>
        <v/>
      </c>
    </row>
    <row r="5097" spans="1:15" x14ac:dyDescent="0.25">
      <c r="A5097" t="s">
        <v>2142</v>
      </c>
      <c r="B5097" s="103">
        <v>892</v>
      </c>
      <c r="C5097" t="s">
        <v>77</v>
      </c>
      <c r="D5097" s="29">
        <v>20</v>
      </c>
      <c r="E5097" s="29" t="s">
        <v>157</v>
      </c>
      <c r="F5097" t="s">
        <v>113</v>
      </c>
      <c r="G5097" s="29">
        <v>1</v>
      </c>
      <c r="H5097" s="29">
        <v>1</v>
      </c>
      <c r="I5097" s="68">
        <v>20</v>
      </c>
      <c r="K5097" t="s">
        <v>150</v>
      </c>
      <c r="L5097" t="s">
        <v>5878</v>
      </c>
      <c r="M5097" s="66" t="s">
        <v>6906</v>
      </c>
      <c r="O5097" t="str">
        <f t="shared" si="79"/>
        <v/>
      </c>
    </row>
    <row r="5098" spans="1:15" x14ac:dyDescent="0.25">
      <c r="A5098" t="s">
        <v>2142</v>
      </c>
      <c r="B5098" s="103">
        <v>892</v>
      </c>
      <c r="C5098" t="s">
        <v>77</v>
      </c>
      <c r="D5098" s="29">
        <v>30</v>
      </c>
      <c r="E5098" s="29" t="s">
        <v>157</v>
      </c>
      <c r="F5098" t="s">
        <v>113</v>
      </c>
      <c r="G5098" s="29">
        <v>1</v>
      </c>
      <c r="H5098" s="29">
        <v>0</v>
      </c>
      <c r="I5098" s="68">
        <v>0</v>
      </c>
      <c r="K5098" t="s">
        <v>150</v>
      </c>
      <c r="L5098" t="s">
        <v>5878</v>
      </c>
      <c r="M5098" s="66" t="s">
        <v>6906</v>
      </c>
      <c r="O5098" t="str">
        <f t="shared" si="79"/>
        <v/>
      </c>
    </row>
    <row r="5099" spans="1:15" x14ac:dyDescent="0.25">
      <c r="A5099" t="s">
        <v>2142</v>
      </c>
      <c r="C5099" t="s">
        <v>35</v>
      </c>
      <c r="D5099" s="29">
        <v>4</v>
      </c>
      <c r="E5099" s="29" t="s">
        <v>112</v>
      </c>
      <c r="F5099" t="s">
        <v>113</v>
      </c>
      <c r="G5099" s="29">
        <v>12</v>
      </c>
      <c r="H5099" s="29">
        <v>3</v>
      </c>
      <c r="I5099" s="68">
        <v>144</v>
      </c>
      <c r="K5099" t="s">
        <v>150</v>
      </c>
      <c r="L5099" t="s">
        <v>5878</v>
      </c>
      <c r="M5099" s="66"/>
      <c r="O5099" t="str">
        <f t="shared" si="79"/>
        <v/>
      </c>
    </row>
    <row r="5100" spans="1:15" x14ac:dyDescent="0.25">
      <c r="A5100" t="s">
        <v>2142</v>
      </c>
      <c r="C5100" t="s">
        <v>46</v>
      </c>
      <c r="D5100" s="29">
        <v>64</v>
      </c>
      <c r="E5100" s="29" t="s">
        <v>111</v>
      </c>
      <c r="F5100" t="s">
        <v>105</v>
      </c>
      <c r="G5100" s="29">
        <v>20</v>
      </c>
      <c r="H5100" s="29">
        <v>1</v>
      </c>
      <c r="I5100" s="68">
        <v>6.4</v>
      </c>
      <c r="K5100" t="s">
        <v>150</v>
      </c>
      <c r="L5100" t="s">
        <v>5878</v>
      </c>
      <c r="M5100" s="66"/>
      <c r="O5100" t="str">
        <f t="shared" si="79"/>
        <v/>
      </c>
    </row>
    <row r="5101" spans="1:15" x14ac:dyDescent="0.25">
      <c r="A5101" t="s">
        <v>1608</v>
      </c>
      <c r="B5101"/>
      <c r="C5101" t="s">
        <v>47</v>
      </c>
      <c r="D5101" s="29">
        <v>64</v>
      </c>
      <c r="E5101" s="29" t="s">
        <v>109</v>
      </c>
      <c r="F5101" t="s">
        <v>105</v>
      </c>
      <c r="G5101" s="29">
        <v>1</v>
      </c>
      <c r="H5101" s="29">
        <v>1</v>
      </c>
      <c r="I5101" s="68">
        <v>0.32</v>
      </c>
      <c r="K5101" t="s">
        <v>106</v>
      </c>
      <c r="L5101" t="s">
        <v>5879</v>
      </c>
      <c r="M5101" s="66"/>
      <c r="O5101" t="str">
        <f t="shared" si="79"/>
        <v/>
      </c>
    </row>
    <row r="5102" spans="1:15" x14ac:dyDescent="0.25">
      <c r="A5102" t="s">
        <v>1608</v>
      </c>
      <c r="B5102"/>
      <c r="C5102" t="s">
        <v>35</v>
      </c>
      <c r="D5102" s="29">
        <v>96</v>
      </c>
      <c r="E5102" s="29" t="s">
        <v>108</v>
      </c>
      <c r="F5102" t="s">
        <v>105</v>
      </c>
      <c r="G5102" s="29">
        <v>1</v>
      </c>
      <c r="H5102" s="29">
        <v>1</v>
      </c>
      <c r="I5102" s="68">
        <v>0.48</v>
      </c>
      <c r="K5102" t="s">
        <v>106</v>
      </c>
      <c r="L5102" t="s">
        <v>5879</v>
      </c>
      <c r="M5102" s="66"/>
      <c r="O5102" t="str">
        <f t="shared" si="79"/>
        <v/>
      </c>
    </row>
    <row r="5103" spans="1:15" x14ac:dyDescent="0.25">
      <c r="A5103" t="s">
        <v>1608</v>
      </c>
      <c r="B5103"/>
      <c r="C5103" t="s">
        <v>77</v>
      </c>
      <c r="D5103" s="29">
        <v>1</v>
      </c>
      <c r="E5103" s="29" t="s">
        <v>616</v>
      </c>
      <c r="F5103" t="s">
        <v>113</v>
      </c>
      <c r="G5103" s="29">
        <v>1</v>
      </c>
      <c r="H5103" s="29">
        <v>1</v>
      </c>
      <c r="I5103" s="68">
        <v>1</v>
      </c>
      <c r="K5103" t="s">
        <v>106</v>
      </c>
      <c r="L5103" t="s">
        <v>5879</v>
      </c>
      <c r="M5103" s="66" t="s">
        <v>6906</v>
      </c>
      <c r="O5103" t="str">
        <f t="shared" si="79"/>
        <v/>
      </c>
    </row>
    <row r="5104" spans="1:15" x14ac:dyDescent="0.25">
      <c r="A5104" t="s">
        <v>2681</v>
      </c>
      <c r="C5104" t="s">
        <v>77</v>
      </c>
      <c r="D5104" s="29">
        <v>34</v>
      </c>
      <c r="E5104" s="29" t="s">
        <v>104</v>
      </c>
      <c r="F5104" t="s">
        <v>105</v>
      </c>
      <c r="G5104" s="29">
        <v>1</v>
      </c>
      <c r="H5104" s="29">
        <v>1</v>
      </c>
      <c r="I5104" s="68">
        <v>0.17</v>
      </c>
      <c r="K5104" t="s">
        <v>150</v>
      </c>
      <c r="L5104" t="s">
        <v>5880</v>
      </c>
      <c r="M5104" s="66" t="s">
        <v>6906</v>
      </c>
      <c r="O5104" t="str">
        <f t="shared" si="79"/>
        <v/>
      </c>
    </row>
    <row r="5105" spans="1:15" x14ac:dyDescent="0.25">
      <c r="A5105" t="s">
        <v>2681</v>
      </c>
      <c r="C5105" t="s">
        <v>35</v>
      </c>
      <c r="D5105" s="29">
        <v>34</v>
      </c>
      <c r="E5105" s="29" t="s">
        <v>108</v>
      </c>
      <c r="F5105" t="s">
        <v>105</v>
      </c>
      <c r="G5105" s="29">
        <v>1</v>
      </c>
      <c r="H5105" s="29">
        <v>1</v>
      </c>
      <c r="I5105" s="68">
        <v>0.17</v>
      </c>
      <c r="K5105" t="s">
        <v>150</v>
      </c>
      <c r="L5105" t="s">
        <v>5880</v>
      </c>
      <c r="M5105" s="66"/>
      <c r="O5105" t="str">
        <f t="shared" si="79"/>
        <v/>
      </c>
    </row>
    <row r="5106" spans="1:15" x14ac:dyDescent="0.25">
      <c r="A5106" t="s">
        <v>2681</v>
      </c>
      <c r="C5106" t="s">
        <v>46</v>
      </c>
      <c r="D5106" s="29">
        <v>34</v>
      </c>
      <c r="E5106" s="29" t="s">
        <v>111</v>
      </c>
      <c r="F5106" t="s">
        <v>105</v>
      </c>
      <c r="G5106" s="29">
        <v>1</v>
      </c>
      <c r="H5106" s="29">
        <v>1</v>
      </c>
      <c r="I5106" s="68">
        <v>0.17</v>
      </c>
      <c r="K5106" t="s">
        <v>150</v>
      </c>
      <c r="L5106" t="s">
        <v>5880</v>
      </c>
      <c r="M5106" s="66"/>
      <c r="O5106" t="str">
        <f t="shared" si="79"/>
        <v/>
      </c>
    </row>
    <row r="5107" spans="1:15" x14ac:dyDescent="0.25">
      <c r="A5107" t="s">
        <v>331</v>
      </c>
      <c r="B5107"/>
      <c r="C5107" t="s">
        <v>46</v>
      </c>
      <c r="D5107" s="29">
        <v>96</v>
      </c>
      <c r="E5107" s="29" t="s">
        <v>111</v>
      </c>
      <c r="F5107" t="s">
        <v>105</v>
      </c>
      <c r="G5107" s="29">
        <v>6</v>
      </c>
      <c r="H5107" s="29">
        <v>1</v>
      </c>
      <c r="I5107" s="68">
        <v>2.88</v>
      </c>
      <c r="K5107" t="s">
        <v>106</v>
      </c>
      <c r="L5107" t="s">
        <v>5881</v>
      </c>
      <c r="M5107" s="66"/>
      <c r="O5107" t="str">
        <f t="shared" si="79"/>
        <v/>
      </c>
    </row>
    <row r="5108" spans="1:15" x14ac:dyDescent="0.25">
      <c r="A5108" t="s">
        <v>2678</v>
      </c>
      <c r="C5108" t="s">
        <v>77</v>
      </c>
      <c r="D5108" s="29">
        <v>34</v>
      </c>
      <c r="E5108" s="29" t="s">
        <v>104</v>
      </c>
      <c r="F5108" t="s">
        <v>105</v>
      </c>
      <c r="G5108" s="29">
        <v>1</v>
      </c>
      <c r="H5108" s="29">
        <v>1</v>
      </c>
      <c r="I5108" s="68">
        <v>0.17</v>
      </c>
      <c r="K5108" t="s">
        <v>150</v>
      </c>
      <c r="L5108" t="s">
        <v>5882</v>
      </c>
      <c r="M5108" s="66" t="s">
        <v>6906</v>
      </c>
      <c r="O5108" t="str">
        <f t="shared" si="79"/>
        <v/>
      </c>
    </row>
    <row r="5109" spans="1:15" x14ac:dyDescent="0.25">
      <c r="A5109" t="s">
        <v>2678</v>
      </c>
      <c r="C5109" t="s">
        <v>35</v>
      </c>
      <c r="D5109" s="29">
        <v>34</v>
      </c>
      <c r="E5109" s="29" t="s">
        <v>108</v>
      </c>
      <c r="F5109" t="s">
        <v>105</v>
      </c>
      <c r="G5109" s="29">
        <v>1</v>
      </c>
      <c r="H5109" s="29">
        <v>1</v>
      </c>
      <c r="I5109" s="68">
        <v>0.17</v>
      </c>
      <c r="K5109" t="s">
        <v>150</v>
      </c>
      <c r="L5109" t="s">
        <v>5882</v>
      </c>
      <c r="M5109" s="66"/>
      <c r="O5109" t="str">
        <f t="shared" si="79"/>
        <v/>
      </c>
    </row>
    <row r="5110" spans="1:15" x14ac:dyDescent="0.25">
      <c r="A5110" t="s">
        <v>2678</v>
      </c>
      <c r="C5110" t="s">
        <v>46</v>
      </c>
      <c r="D5110" s="29">
        <v>34</v>
      </c>
      <c r="E5110" s="29" t="s">
        <v>111</v>
      </c>
      <c r="F5110" t="s">
        <v>105</v>
      </c>
      <c r="G5110" s="29">
        <v>1</v>
      </c>
      <c r="H5110" s="29">
        <v>1</v>
      </c>
      <c r="I5110" s="68">
        <v>0.17</v>
      </c>
      <c r="K5110" t="s">
        <v>150</v>
      </c>
      <c r="L5110" t="s">
        <v>5882</v>
      </c>
      <c r="M5110" s="66"/>
      <c r="O5110" t="str">
        <f t="shared" si="79"/>
        <v/>
      </c>
    </row>
    <row r="5111" spans="1:15" x14ac:dyDescent="0.25">
      <c r="A5111" t="s">
        <v>378</v>
      </c>
      <c r="B5111"/>
      <c r="C5111" t="s">
        <v>35</v>
      </c>
      <c r="D5111" s="29">
        <v>6</v>
      </c>
      <c r="E5111" s="29" t="s">
        <v>112</v>
      </c>
      <c r="F5111" t="s">
        <v>113</v>
      </c>
      <c r="G5111" s="29">
        <v>1</v>
      </c>
      <c r="H5111" s="29">
        <v>3</v>
      </c>
      <c r="I5111" s="68">
        <v>18</v>
      </c>
      <c r="K5111" t="s">
        <v>106</v>
      </c>
      <c r="L5111" t="s">
        <v>4244</v>
      </c>
      <c r="M5111" s="66"/>
      <c r="O5111" t="str">
        <f t="shared" si="79"/>
        <v/>
      </c>
    </row>
    <row r="5112" spans="1:15" x14ac:dyDescent="0.25">
      <c r="A5112" t="s">
        <v>378</v>
      </c>
      <c r="B5112"/>
      <c r="C5112" t="s">
        <v>35</v>
      </c>
      <c r="D5112" s="29">
        <v>30</v>
      </c>
      <c r="E5112" s="29" t="s">
        <v>128</v>
      </c>
      <c r="F5112" t="s">
        <v>113</v>
      </c>
      <c r="G5112" s="29">
        <v>1</v>
      </c>
      <c r="H5112" s="29">
        <v>0</v>
      </c>
      <c r="I5112" s="68">
        <v>0</v>
      </c>
      <c r="K5112" t="s">
        <v>106</v>
      </c>
      <c r="L5112" t="s">
        <v>4244</v>
      </c>
      <c r="M5112" s="66"/>
      <c r="O5112" t="str">
        <f t="shared" si="79"/>
        <v/>
      </c>
    </row>
    <row r="5113" spans="1:15" x14ac:dyDescent="0.25">
      <c r="A5113" t="s">
        <v>378</v>
      </c>
      <c r="B5113"/>
      <c r="C5113" t="s">
        <v>77</v>
      </c>
      <c r="D5113" s="29">
        <v>6</v>
      </c>
      <c r="E5113" s="29" t="s">
        <v>114</v>
      </c>
      <c r="F5113" t="s">
        <v>113</v>
      </c>
      <c r="G5113" s="29">
        <v>1</v>
      </c>
      <c r="H5113" s="29">
        <v>5</v>
      </c>
      <c r="I5113" s="68">
        <v>30</v>
      </c>
      <c r="K5113" t="s">
        <v>106</v>
      </c>
      <c r="L5113" t="s">
        <v>4244</v>
      </c>
      <c r="M5113" s="66" t="s">
        <v>6920</v>
      </c>
      <c r="O5113" t="str">
        <f t="shared" si="79"/>
        <v/>
      </c>
    </row>
    <row r="5114" spans="1:15" x14ac:dyDescent="0.25">
      <c r="A5114" t="s">
        <v>2692</v>
      </c>
      <c r="C5114" t="s">
        <v>77</v>
      </c>
      <c r="D5114" s="29">
        <v>34</v>
      </c>
      <c r="E5114" s="29" t="s">
        <v>104</v>
      </c>
      <c r="F5114" t="s">
        <v>105</v>
      </c>
      <c r="G5114" s="29">
        <v>1</v>
      </c>
      <c r="H5114" s="29">
        <v>1</v>
      </c>
      <c r="I5114" s="68">
        <v>0.17</v>
      </c>
      <c r="K5114" t="s">
        <v>150</v>
      </c>
      <c r="L5114" t="s">
        <v>5883</v>
      </c>
      <c r="M5114" s="66" t="s">
        <v>6906</v>
      </c>
      <c r="O5114" t="str">
        <f t="shared" si="79"/>
        <v/>
      </c>
    </row>
    <row r="5115" spans="1:15" x14ac:dyDescent="0.25">
      <c r="A5115" t="s">
        <v>2692</v>
      </c>
      <c r="C5115" t="s">
        <v>35</v>
      </c>
      <c r="D5115" s="29">
        <v>34</v>
      </c>
      <c r="E5115" s="29" t="s">
        <v>108</v>
      </c>
      <c r="F5115" t="s">
        <v>105</v>
      </c>
      <c r="G5115" s="29">
        <v>1</v>
      </c>
      <c r="H5115" s="29">
        <v>1</v>
      </c>
      <c r="I5115" s="68">
        <v>0.17</v>
      </c>
      <c r="K5115" t="s">
        <v>150</v>
      </c>
      <c r="L5115" t="s">
        <v>5883</v>
      </c>
      <c r="M5115" s="66"/>
      <c r="O5115" t="str">
        <f t="shared" si="79"/>
        <v/>
      </c>
    </row>
    <row r="5116" spans="1:15" x14ac:dyDescent="0.25">
      <c r="A5116" t="s">
        <v>2692</v>
      </c>
      <c r="C5116" t="s">
        <v>46</v>
      </c>
      <c r="D5116" s="29">
        <v>34</v>
      </c>
      <c r="E5116" s="29" t="s">
        <v>111</v>
      </c>
      <c r="F5116" t="s">
        <v>105</v>
      </c>
      <c r="G5116" s="29">
        <v>1</v>
      </c>
      <c r="H5116" s="29">
        <v>1</v>
      </c>
      <c r="I5116" s="68">
        <v>0.17</v>
      </c>
      <c r="K5116" t="s">
        <v>150</v>
      </c>
      <c r="L5116" t="s">
        <v>5883</v>
      </c>
      <c r="M5116" s="66"/>
      <c r="O5116" t="str">
        <f t="shared" si="79"/>
        <v/>
      </c>
    </row>
    <row r="5117" spans="1:15" x14ac:dyDescent="0.25">
      <c r="A5117" t="s">
        <v>2690</v>
      </c>
      <c r="C5117" t="s">
        <v>77</v>
      </c>
      <c r="D5117" s="29">
        <v>34</v>
      </c>
      <c r="E5117" s="29" t="s">
        <v>104</v>
      </c>
      <c r="F5117" t="s">
        <v>105</v>
      </c>
      <c r="G5117" s="29">
        <v>1</v>
      </c>
      <c r="H5117" s="29">
        <v>1</v>
      </c>
      <c r="I5117" s="68">
        <v>0.17</v>
      </c>
      <c r="K5117" t="s">
        <v>150</v>
      </c>
      <c r="L5117" t="s">
        <v>5884</v>
      </c>
      <c r="M5117" s="66" t="s">
        <v>6906</v>
      </c>
      <c r="O5117" t="str">
        <f t="shared" si="79"/>
        <v/>
      </c>
    </row>
    <row r="5118" spans="1:15" x14ac:dyDescent="0.25">
      <c r="A5118" t="s">
        <v>2690</v>
      </c>
      <c r="C5118" t="s">
        <v>35</v>
      </c>
      <c r="D5118" s="29">
        <v>64</v>
      </c>
      <c r="E5118" s="29" t="s">
        <v>108</v>
      </c>
      <c r="F5118" t="s">
        <v>105</v>
      </c>
      <c r="G5118" s="29">
        <v>1</v>
      </c>
      <c r="H5118" s="29">
        <v>1</v>
      </c>
      <c r="I5118" s="68">
        <v>0.32</v>
      </c>
      <c r="K5118" t="s">
        <v>150</v>
      </c>
      <c r="L5118" t="s">
        <v>5884</v>
      </c>
      <c r="M5118" s="66"/>
      <c r="O5118" t="str">
        <f t="shared" si="79"/>
        <v/>
      </c>
    </row>
    <row r="5119" spans="1:15" x14ac:dyDescent="0.25">
      <c r="A5119" t="s">
        <v>2687</v>
      </c>
      <c r="C5119" t="s">
        <v>77</v>
      </c>
      <c r="D5119" s="29">
        <v>34</v>
      </c>
      <c r="E5119" s="29" t="s">
        <v>104</v>
      </c>
      <c r="F5119" t="s">
        <v>105</v>
      </c>
      <c r="G5119" s="29">
        <v>1</v>
      </c>
      <c r="H5119" s="29">
        <v>1</v>
      </c>
      <c r="I5119" s="68">
        <v>0.17</v>
      </c>
      <c r="K5119" t="s">
        <v>150</v>
      </c>
      <c r="L5119" t="s">
        <v>5885</v>
      </c>
      <c r="M5119" s="66" t="s">
        <v>6906</v>
      </c>
      <c r="O5119" t="str">
        <f t="shared" si="79"/>
        <v/>
      </c>
    </row>
    <row r="5120" spans="1:15" x14ac:dyDescent="0.25">
      <c r="A5120" t="s">
        <v>2688</v>
      </c>
      <c r="C5120" t="s">
        <v>77</v>
      </c>
      <c r="D5120" s="29">
        <v>34</v>
      </c>
      <c r="E5120" s="29" t="s">
        <v>104</v>
      </c>
      <c r="F5120" t="s">
        <v>105</v>
      </c>
      <c r="G5120" s="29">
        <v>1</v>
      </c>
      <c r="H5120" s="29">
        <v>1</v>
      </c>
      <c r="I5120" s="68">
        <v>0.17</v>
      </c>
      <c r="K5120" t="s">
        <v>150</v>
      </c>
      <c r="L5120" t="s">
        <v>5886</v>
      </c>
      <c r="M5120" s="66" t="s">
        <v>6906</v>
      </c>
      <c r="O5120" t="str">
        <f t="shared" si="79"/>
        <v/>
      </c>
    </row>
    <row r="5121" spans="1:15" x14ac:dyDescent="0.25">
      <c r="A5121" t="s">
        <v>283</v>
      </c>
      <c r="B5121"/>
      <c r="C5121" t="s">
        <v>77</v>
      </c>
      <c r="D5121" s="29">
        <v>20</v>
      </c>
      <c r="E5121" s="29" t="s">
        <v>157</v>
      </c>
      <c r="F5121" t="s">
        <v>113</v>
      </c>
      <c r="G5121" s="29">
        <v>1</v>
      </c>
      <c r="H5121" s="29">
        <v>0</v>
      </c>
      <c r="I5121" s="68">
        <v>0</v>
      </c>
      <c r="K5121" t="s">
        <v>106</v>
      </c>
      <c r="L5121" t="s">
        <v>5887</v>
      </c>
      <c r="M5121" s="66" t="s">
        <v>6906</v>
      </c>
      <c r="O5121" t="str">
        <f t="shared" si="79"/>
        <v/>
      </c>
    </row>
    <row r="5122" spans="1:15" x14ac:dyDescent="0.25">
      <c r="A5122" t="s">
        <v>1472</v>
      </c>
      <c r="B5122"/>
      <c r="C5122" t="s">
        <v>35</v>
      </c>
      <c r="D5122" s="29">
        <v>3</v>
      </c>
      <c r="E5122" s="29" t="s">
        <v>112</v>
      </c>
      <c r="F5122" t="s">
        <v>113</v>
      </c>
      <c r="G5122" s="29">
        <v>1</v>
      </c>
      <c r="H5122" s="29">
        <v>1</v>
      </c>
      <c r="I5122" s="68">
        <v>3</v>
      </c>
      <c r="K5122" t="s">
        <v>106</v>
      </c>
      <c r="L5122" t="s">
        <v>5888</v>
      </c>
      <c r="M5122" s="66"/>
      <c r="O5122" t="str">
        <f t="shared" si="79"/>
        <v/>
      </c>
    </row>
    <row r="5123" spans="1:15" x14ac:dyDescent="0.25">
      <c r="A5123" t="s">
        <v>1472</v>
      </c>
      <c r="B5123"/>
      <c r="C5123" t="s">
        <v>47</v>
      </c>
      <c r="D5123" s="29">
        <v>64</v>
      </c>
      <c r="E5123" s="29" t="s">
        <v>109</v>
      </c>
      <c r="F5123" t="s">
        <v>105</v>
      </c>
      <c r="G5123" s="29">
        <v>3</v>
      </c>
      <c r="H5123" s="29">
        <v>2</v>
      </c>
      <c r="I5123" s="68">
        <v>1.92</v>
      </c>
      <c r="K5123" t="s">
        <v>106</v>
      </c>
      <c r="L5123" t="s">
        <v>5888</v>
      </c>
      <c r="M5123" s="66"/>
      <c r="O5123" t="str">
        <f t="shared" si="79"/>
        <v/>
      </c>
    </row>
    <row r="5124" spans="1:15" x14ac:dyDescent="0.25">
      <c r="A5124" t="s">
        <v>1472</v>
      </c>
      <c r="B5124"/>
      <c r="C5124" t="s">
        <v>35</v>
      </c>
      <c r="D5124" s="29">
        <v>3</v>
      </c>
      <c r="E5124" s="29" t="s">
        <v>112</v>
      </c>
      <c r="F5124" t="s">
        <v>113</v>
      </c>
      <c r="G5124" s="29">
        <v>2</v>
      </c>
      <c r="H5124" s="29">
        <v>3</v>
      </c>
      <c r="I5124" s="68">
        <v>18</v>
      </c>
      <c r="K5124" t="s">
        <v>106</v>
      </c>
      <c r="L5124" t="s">
        <v>5888</v>
      </c>
      <c r="M5124" s="66"/>
      <c r="O5124" t="str">
        <f t="shared" si="79"/>
        <v/>
      </c>
    </row>
    <row r="5125" spans="1:15" x14ac:dyDescent="0.25">
      <c r="A5125" t="s">
        <v>1472</v>
      </c>
      <c r="B5125"/>
      <c r="C5125" t="s">
        <v>35</v>
      </c>
      <c r="D5125" s="29">
        <v>4</v>
      </c>
      <c r="E5125" s="29" t="s">
        <v>112</v>
      </c>
      <c r="F5125" t="s">
        <v>113</v>
      </c>
      <c r="G5125" s="29">
        <v>1</v>
      </c>
      <c r="H5125" s="29">
        <v>3</v>
      </c>
      <c r="I5125" s="68">
        <v>12</v>
      </c>
      <c r="K5125" t="s">
        <v>106</v>
      </c>
      <c r="L5125" t="s">
        <v>5888</v>
      </c>
      <c r="M5125" s="66"/>
      <c r="O5125" t="str">
        <f t="shared" si="79"/>
        <v/>
      </c>
    </row>
    <row r="5126" spans="1:15" x14ac:dyDescent="0.25">
      <c r="A5126" t="s">
        <v>1472</v>
      </c>
      <c r="B5126"/>
      <c r="C5126" t="s">
        <v>35</v>
      </c>
      <c r="D5126" s="29">
        <v>20</v>
      </c>
      <c r="E5126" s="29" t="s">
        <v>128</v>
      </c>
      <c r="F5126" t="s">
        <v>113</v>
      </c>
      <c r="G5126" s="29">
        <v>1</v>
      </c>
      <c r="H5126" s="29">
        <v>0</v>
      </c>
      <c r="I5126" s="68">
        <v>0</v>
      </c>
      <c r="K5126" t="s">
        <v>106</v>
      </c>
      <c r="L5126" t="s">
        <v>5888</v>
      </c>
      <c r="M5126" s="66"/>
      <c r="O5126" t="str">
        <f t="shared" si="79"/>
        <v/>
      </c>
    </row>
    <row r="5127" spans="1:15" x14ac:dyDescent="0.25">
      <c r="A5127" t="s">
        <v>1472</v>
      </c>
      <c r="B5127"/>
      <c r="C5127" t="s">
        <v>77</v>
      </c>
      <c r="D5127" s="29">
        <v>3</v>
      </c>
      <c r="E5127" s="29" t="s">
        <v>114</v>
      </c>
      <c r="F5127" t="s">
        <v>113</v>
      </c>
      <c r="G5127" s="29">
        <v>1</v>
      </c>
      <c r="H5127" s="29">
        <v>1</v>
      </c>
      <c r="I5127" s="68">
        <v>3</v>
      </c>
      <c r="K5127" t="s">
        <v>106</v>
      </c>
      <c r="L5127" t="s">
        <v>5888</v>
      </c>
      <c r="M5127" s="66" t="s">
        <v>6906</v>
      </c>
      <c r="O5127" t="str">
        <f t="shared" si="79"/>
        <v/>
      </c>
    </row>
    <row r="5128" spans="1:15" x14ac:dyDescent="0.25">
      <c r="A5128" t="s">
        <v>1472</v>
      </c>
      <c r="B5128"/>
      <c r="C5128" t="s">
        <v>77</v>
      </c>
      <c r="D5128" s="29">
        <v>3</v>
      </c>
      <c r="E5128" s="29" t="s">
        <v>114</v>
      </c>
      <c r="F5128" t="s">
        <v>113</v>
      </c>
      <c r="G5128" s="29">
        <v>2</v>
      </c>
      <c r="H5128" s="29">
        <v>3</v>
      </c>
      <c r="I5128" s="68">
        <v>18</v>
      </c>
      <c r="K5128" t="s">
        <v>106</v>
      </c>
      <c r="L5128" t="s">
        <v>5888</v>
      </c>
      <c r="M5128" s="66" t="s">
        <v>6906</v>
      </c>
      <c r="O5128" t="str">
        <f t="shared" si="79"/>
        <v/>
      </c>
    </row>
    <row r="5129" spans="1:15" x14ac:dyDescent="0.25">
      <c r="A5129" t="s">
        <v>1472</v>
      </c>
      <c r="B5129"/>
      <c r="C5129" t="s">
        <v>77</v>
      </c>
      <c r="D5129" s="29">
        <v>4</v>
      </c>
      <c r="E5129" s="29" t="s">
        <v>114</v>
      </c>
      <c r="F5129" t="s">
        <v>113</v>
      </c>
      <c r="G5129" s="29">
        <v>1</v>
      </c>
      <c r="H5129" s="29">
        <v>3</v>
      </c>
      <c r="I5129" s="68">
        <v>12</v>
      </c>
      <c r="K5129" t="s">
        <v>106</v>
      </c>
      <c r="L5129" t="s">
        <v>5888</v>
      </c>
      <c r="M5129" s="66" t="s">
        <v>6906</v>
      </c>
      <c r="O5129" t="str">
        <f t="shared" ref="O5129:O5192" si="80">TRIM(N5129)</f>
        <v/>
      </c>
    </row>
    <row r="5130" spans="1:15" x14ac:dyDescent="0.25">
      <c r="A5130" t="s">
        <v>698</v>
      </c>
      <c r="B5130"/>
      <c r="C5130" t="s">
        <v>35</v>
      </c>
      <c r="D5130" s="29">
        <v>96</v>
      </c>
      <c r="E5130" s="29" t="s">
        <v>108</v>
      </c>
      <c r="F5130" t="s">
        <v>105</v>
      </c>
      <c r="G5130" s="29">
        <v>2</v>
      </c>
      <c r="H5130" s="29">
        <v>1</v>
      </c>
      <c r="I5130" s="68">
        <v>0.96</v>
      </c>
      <c r="K5130" t="s">
        <v>106</v>
      </c>
      <c r="L5130" t="s">
        <v>5889</v>
      </c>
      <c r="M5130" s="66"/>
      <c r="O5130" t="str">
        <f t="shared" si="80"/>
        <v/>
      </c>
    </row>
    <row r="5131" spans="1:15" x14ac:dyDescent="0.25">
      <c r="A5131" t="s">
        <v>698</v>
      </c>
      <c r="B5131"/>
      <c r="C5131" t="s">
        <v>46</v>
      </c>
      <c r="D5131" s="29">
        <v>64</v>
      </c>
      <c r="E5131" s="29" t="s">
        <v>111</v>
      </c>
      <c r="F5131" t="s">
        <v>105</v>
      </c>
      <c r="G5131" s="29">
        <v>2</v>
      </c>
      <c r="H5131" s="29">
        <v>1</v>
      </c>
      <c r="I5131" s="68">
        <v>0.64</v>
      </c>
      <c r="K5131" t="s">
        <v>106</v>
      </c>
      <c r="L5131" t="s">
        <v>5889</v>
      </c>
      <c r="M5131" s="66"/>
      <c r="O5131" t="str">
        <f t="shared" si="80"/>
        <v/>
      </c>
    </row>
    <row r="5132" spans="1:15" x14ac:dyDescent="0.25">
      <c r="A5132" t="s">
        <v>698</v>
      </c>
      <c r="B5132"/>
      <c r="C5132" t="s">
        <v>77</v>
      </c>
      <c r="D5132" s="29">
        <v>2</v>
      </c>
      <c r="E5132" s="29" t="s">
        <v>114</v>
      </c>
      <c r="F5132" t="s">
        <v>113</v>
      </c>
      <c r="G5132" s="29">
        <v>1</v>
      </c>
      <c r="H5132" s="29">
        <v>1</v>
      </c>
      <c r="I5132" s="68">
        <v>2</v>
      </c>
      <c r="K5132" t="s">
        <v>106</v>
      </c>
      <c r="L5132" t="s">
        <v>5889</v>
      </c>
      <c r="M5132" s="66" t="s">
        <v>6906</v>
      </c>
      <c r="O5132" t="str">
        <f t="shared" si="80"/>
        <v/>
      </c>
    </row>
    <row r="5133" spans="1:15" x14ac:dyDescent="0.25">
      <c r="A5133" t="s">
        <v>377</v>
      </c>
      <c r="B5133"/>
      <c r="C5133" t="s">
        <v>35</v>
      </c>
      <c r="D5133" s="29">
        <v>8</v>
      </c>
      <c r="E5133" s="29" t="s">
        <v>112</v>
      </c>
      <c r="F5133" t="s">
        <v>113</v>
      </c>
      <c r="G5133" s="29">
        <v>1</v>
      </c>
      <c r="H5133" s="29">
        <v>2</v>
      </c>
      <c r="I5133" s="68">
        <v>16</v>
      </c>
      <c r="K5133" t="s">
        <v>106</v>
      </c>
      <c r="L5133" t="s">
        <v>5890</v>
      </c>
      <c r="M5133" s="66"/>
      <c r="O5133" t="str">
        <f t="shared" si="80"/>
        <v/>
      </c>
    </row>
    <row r="5134" spans="1:15" x14ac:dyDescent="0.25">
      <c r="A5134" t="s">
        <v>377</v>
      </c>
      <c r="B5134"/>
      <c r="C5134" t="s">
        <v>35</v>
      </c>
      <c r="D5134" s="29">
        <v>25</v>
      </c>
      <c r="E5134" s="29" t="s">
        <v>128</v>
      </c>
      <c r="F5134" t="s">
        <v>113</v>
      </c>
      <c r="G5134" s="29">
        <v>1</v>
      </c>
      <c r="H5134" s="29">
        <v>1</v>
      </c>
      <c r="I5134" s="68">
        <v>25</v>
      </c>
      <c r="K5134" t="s">
        <v>106</v>
      </c>
      <c r="L5134" t="s">
        <v>5890</v>
      </c>
      <c r="M5134" s="66"/>
      <c r="O5134" t="str">
        <f t="shared" si="80"/>
        <v/>
      </c>
    </row>
    <row r="5135" spans="1:15" x14ac:dyDescent="0.25">
      <c r="A5135" t="s">
        <v>377</v>
      </c>
      <c r="B5135"/>
      <c r="C5135" t="s">
        <v>77</v>
      </c>
      <c r="D5135" s="29">
        <v>30</v>
      </c>
      <c r="E5135" s="29" t="s">
        <v>157</v>
      </c>
      <c r="F5135" t="s">
        <v>113</v>
      </c>
      <c r="G5135" s="29">
        <v>1</v>
      </c>
      <c r="H5135" s="29">
        <v>0</v>
      </c>
      <c r="I5135" s="68">
        <v>0</v>
      </c>
      <c r="K5135" t="s">
        <v>106</v>
      </c>
      <c r="L5135" t="s">
        <v>5890</v>
      </c>
      <c r="M5135" s="66" t="s">
        <v>6906</v>
      </c>
      <c r="O5135" t="str">
        <f t="shared" si="80"/>
        <v/>
      </c>
    </row>
    <row r="5136" spans="1:15" x14ac:dyDescent="0.25">
      <c r="A5136" t="s">
        <v>377</v>
      </c>
      <c r="B5136"/>
      <c r="C5136" t="s">
        <v>77</v>
      </c>
      <c r="D5136" s="29">
        <v>30</v>
      </c>
      <c r="E5136" s="29" t="s">
        <v>157</v>
      </c>
      <c r="F5136" t="s">
        <v>113</v>
      </c>
      <c r="G5136" s="29">
        <v>1</v>
      </c>
      <c r="H5136" s="29">
        <v>0</v>
      </c>
      <c r="I5136" s="68">
        <v>0</v>
      </c>
      <c r="K5136" t="s">
        <v>106</v>
      </c>
      <c r="L5136" t="s">
        <v>5890</v>
      </c>
      <c r="M5136" s="66" t="s">
        <v>6906</v>
      </c>
      <c r="O5136" t="str">
        <f t="shared" si="80"/>
        <v/>
      </c>
    </row>
    <row r="5137" spans="1:15" x14ac:dyDescent="0.25">
      <c r="A5137" t="s">
        <v>941</v>
      </c>
      <c r="B5137"/>
      <c r="C5137" t="s">
        <v>77</v>
      </c>
      <c r="D5137" s="29">
        <v>40</v>
      </c>
      <c r="E5137" s="29" t="s">
        <v>157</v>
      </c>
      <c r="F5137" t="s">
        <v>113</v>
      </c>
      <c r="G5137" s="29">
        <v>1</v>
      </c>
      <c r="H5137" s="29">
        <v>0</v>
      </c>
      <c r="I5137" s="68">
        <v>0</v>
      </c>
      <c r="K5137" t="s">
        <v>106</v>
      </c>
      <c r="L5137" t="s">
        <v>5891</v>
      </c>
      <c r="M5137" s="66" t="s">
        <v>6906</v>
      </c>
      <c r="O5137" t="str">
        <f t="shared" si="80"/>
        <v/>
      </c>
    </row>
    <row r="5138" spans="1:15" x14ac:dyDescent="0.25">
      <c r="A5138" t="s">
        <v>2694</v>
      </c>
      <c r="C5138" t="s">
        <v>77</v>
      </c>
      <c r="D5138" s="29">
        <v>34</v>
      </c>
      <c r="E5138" s="29" t="s">
        <v>104</v>
      </c>
      <c r="F5138" t="s">
        <v>105</v>
      </c>
      <c r="G5138" s="29">
        <v>1</v>
      </c>
      <c r="H5138" s="29">
        <v>1</v>
      </c>
      <c r="I5138" s="68">
        <v>0.17</v>
      </c>
      <c r="K5138" t="s">
        <v>150</v>
      </c>
      <c r="L5138" t="s">
        <v>5892</v>
      </c>
      <c r="M5138" s="66" t="s">
        <v>6906</v>
      </c>
      <c r="O5138" t="str">
        <f t="shared" si="80"/>
        <v/>
      </c>
    </row>
    <row r="5139" spans="1:15" x14ac:dyDescent="0.25">
      <c r="A5139" t="s">
        <v>2694</v>
      </c>
      <c r="C5139" t="s">
        <v>35</v>
      </c>
      <c r="D5139" s="29">
        <v>34</v>
      </c>
      <c r="E5139" s="29" t="s">
        <v>108</v>
      </c>
      <c r="F5139" t="s">
        <v>105</v>
      </c>
      <c r="G5139" s="29">
        <v>1</v>
      </c>
      <c r="H5139" s="29">
        <v>1</v>
      </c>
      <c r="I5139" s="68">
        <v>0.17</v>
      </c>
      <c r="K5139" t="s">
        <v>150</v>
      </c>
      <c r="L5139" t="s">
        <v>5892</v>
      </c>
      <c r="M5139" s="66"/>
      <c r="O5139" t="str">
        <f t="shared" si="80"/>
        <v/>
      </c>
    </row>
    <row r="5140" spans="1:15" x14ac:dyDescent="0.25">
      <c r="A5140" t="s">
        <v>2694</v>
      </c>
      <c r="C5140" t="s">
        <v>46</v>
      </c>
      <c r="D5140" s="29">
        <v>34</v>
      </c>
      <c r="E5140" s="29" t="s">
        <v>111</v>
      </c>
      <c r="F5140" t="s">
        <v>105</v>
      </c>
      <c r="G5140" s="29">
        <v>1</v>
      </c>
      <c r="H5140" s="29">
        <v>1</v>
      </c>
      <c r="I5140" s="68">
        <v>0.17</v>
      </c>
      <c r="K5140" t="s">
        <v>150</v>
      </c>
      <c r="L5140" t="s">
        <v>5892</v>
      </c>
      <c r="M5140" s="66"/>
      <c r="O5140" t="str">
        <f t="shared" si="80"/>
        <v/>
      </c>
    </row>
    <row r="5141" spans="1:15" x14ac:dyDescent="0.25">
      <c r="A5141" t="s">
        <v>2695</v>
      </c>
      <c r="C5141" t="s">
        <v>77</v>
      </c>
      <c r="D5141" s="29">
        <v>34</v>
      </c>
      <c r="E5141" s="29" t="s">
        <v>104</v>
      </c>
      <c r="F5141" t="s">
        <v>105</v>
      </c>
      <c r="G5141" s="29">
        <v>1</v>
      </c>
      <c r="H5141" s="29">
        <v>1</v>
      </c>
      <c r="I5141" s="68">
        <v>0.17</v>
      </c>
      <c r="K5141" t="s">
        <v>150</v>
      </c>
      <c r="L5141" t="s">
        <v>5893</v>
      </c>
      <c r="M5141" s="66" t="s">
        <v>6906</v>
      </c>
      <c r="O5141" t="str">
        <f t="shared" si="80"/>
        <v/>
      </c>
    </row>
    <row r="5142" spans="1:15" x14ac:dyDescent="0.25">
      <c r="A5142" t="s">
        <v>2695</v>
      </c>
      <c r="C5142" t="s">
        <v>35</v>
      </c>
      <c r="D5142" s="29">
        <v>34</v>
      </c>
      <c r="E5142" s="29" t="s">
        <v>108</v>
      </c>
      <c r="F5142" t="s">
        <v>105</v>
      </c>
      <c r="G5142" s="29">
        <v>1</v>
      </c>
      <c r="H5142" s="29">
        <v>1</v>
      </c>
      <c r="I5142" s="68">
        <v>0.17</v>
      </c>
      <c r="K5142" t="s">
        <v>150</v>
      </c>
      <c r="L5142" t="s">
        <v>5893</v>
      </c>
      <c r="M5142" s="66"/>
      <c r="O5142" t="str">
        <f t="shared" si="80"/>
        <v/>
      </c>
    </row>
    <row r="5143" spans="1:15" x14ac:dyDescent="0.25">
      <c r="A5143" t="s">
        <v>2781</v>
      </c>
      <c r="C5143" t="s">
        <v>77</v>
      </c>
      <c r="D5143" s="29">
        <v>34</v>
      </c>
      <c r="E5143" s="29" t="s">
        <v>104</v>
      </c>
      <c r="F5143" t="s">
        <v>105</v>
      </c>
      <c r="G5143" s="29">
        <v>1</v>
      </c>
      <c r="H5143" s="29">
        <v>1</v>
      </c>
      <c r="I5143" s="68">
        <v>0.17</v>
      </c>
      <c r="K5143" t="s">
        <v>150</v>
      </c>
      <c r="L5143" t="s">
        <v>5894</v>
      </c>
      <c r="M5143" s="66" t="s">
        <v>6906</v>
      </c>
      <c r="O5143" t="str">
        <f t="shared" si="80"/>
        <v/>
      </c>
    </row>
    <row r="5144" spans="1:15" x14ac:dyDescent="0.25">
      <c r="A5144" t="s">
        <v>2781</v>
      </c>
      <c r="C5144" t="s">
        <v>35</v>
      </c>
      <c r="D5144" s="29">
        <v>34</v>
      </c>
      <c r="E5144" s="29" t="s">
        <v>108</v>
      </c>
      <c r="F5144" t="s">
        <v>105</v>
      </c>
      <c r="G5144" s="29">
        <v>1</v>
      </c>
      <c r="H5144" s="29">
        <v>1</v>
      </c>
      <c r="I5144" s="68">
        <v>0.17</v>
      </c>
      <c r="K5144" t="s">
        <v>150</v>
      </c>
      <c r="L5144" t="s">
        <v>5894</v>
      </c>
      <c r="M5144" s="66"/>
      <c r="O5144" t="str">
        <f t="shared" si="80"/>
        <v/>
      </c>
    </row>
    <row r="5145" spans="1:15" x14ac:dyDescent="0.25">
      <c r="A5145" t="s">
        <v>558</v>
      </c>
      <c r="B5145"/>
      <c r="C5145" t="s">
        <v>47</v>
      </c>
      <c r="D5145" s="29">
        <v>96</v>
      </c>
      <c r="E5145" s="29" t="s">
        <v>109</v>
      </c>
      <c r="F5145" t="s">
        <v>105</v>
      </c>
      <c r="G5145" s="29">
        <v>1</v>
      </c>
      <c r="H5145" s="29">
        <v>1</v>
      </c>
      <c r="I5145" s="68">
        <v>0.48</v>
      </c>
      <c r="K5145" t="s">
        <v>106</v>
      </c>
      <c r="L5145" t="s">
        <v>4344</v>
      </c>
      <c r="M5145" s="66"/>
      <c r="O5145" t="str">
        <f t="shared" si="80"/>
        <v/>
      </c>
    </row>
    <row r="5146" spans="1:15" x14ac:dyDescent="0.25">
      <c r="A5146" t="s">
        <v>558</v>
      </c>
      <c r="B5146"/>
      <c r="C5146" t="s">
        <v>77</v>
      </c>
      <c r="D5146" s="29">
        <v>2</v>
      </c>
      <c r="E5146" s="29" t="s">
        <v>114</v>
      </c>
      <c r="F5146" t="s">
        <v>113</v>
      </c>
      <c r="G5146" s="29">
        <v>1</v>
      </c>
      <c r="H5146" s="29">
        <v>1</v>
      </c>
      <c r="I5146" s="68">
        <v>2</v>
      </c>
      <c r="K5146" t="s">
        <v>106</v>
      </c>
      <c r="L5146" t="s">
        <v>4344</v>
      </c>
      <c r="M5146" s="66" t="s">
        <v>6920</v>
      </c>
      <c r="O5146" t="str">
        <f t="shared" si="80"/>
        <v/>
      </c>
    </row>
    <row r="5147" spans="1:15" x14ac:dyDescent="0.25">
      <c r="A5147" t="s">
        <v>2693</v>
      </c>
      <c r="C5147" t="s">
        <v>77</v>
      </c>
      <c r="D5147" s="29">
        <v>34</v>
      </c>
      <c r="E5147" s="29" t="s">
        <v>104</v>
      </c>
      <c r="F5147" t="s">
        <v>105</v>
      </c>
      <c r="G5147" s="29">
        <v>1</v>
      </c>
      <c r="H5147" s="29">
        <v>1</v>
      </c>
      <c r="I5147" s="68">
        <v>0.17</v>
      </c>
      <c r="K5147" t="s">
        <v>150</v>
      </c>
      <c r="L5147" t="s">
        <v>5895</v>
      </c>
      <c r="M5147" s="66" t="s">
        <v>6906</v>
      </c>
      <c r="O5147" t="str">
        <f t="shared" si="80"/>
        <v/>
      </c>
    </row>
    <row r="5148" spans="1:15" x14ac:dyDescent="0.25">
      <c r="A5148" t="s">
        <v>2693</v>
      </c>
      <c r="C5148" t="s">
        <v>35</v>
      </c>
      <c r="D5148" s="29">
        <v>34</v>
      </c>
      <c r="E5148" s="29" t="s">
        <v>108</v>
      </c>
      <c r="F5148" t="s">
        <v>105</v>
      </c>
      <c r="G5148" s="29">
        <v>1</v>
      </c>
      <c r="H5148" s="29">
        <v>1</v>
      </c>
      <c r="I5148" s="68">
        <v>0.17</v>
      </c>
      <c r="K5148" t="s">
        <v>150</v>
      </c>
      <c r="L5148" t="s">
        <v>5895</v>
      </c>
      <c r="M5148" s="66"/>
      <c r="O5148" t="str">
        <f t="shared" si="80"/>
        <v/>
      </c>
    </row>
    <row r="5149" spans="1:15" x14ac:dyDescent="0.25">
      <c r="A5149" t="s">
        <v>750</v>
      </c>
      <c r="B5149"/>
      <c r="C5149" t="s">
        <v>35</v>
      </c>
      <c r="D5149" s="29">
        <v>4</v>
      </c>
      <c r="E5149" s="29" t="s">
        <v>112</v>
      </c>
      <c r="F5149" t="s">
        <v>113</v>
      </c>
      <c r="G5149" s="29">
        <v>1</v>
      </c>
      <c r="H5149" s="29">
        <v>6</v>
      </c>
      <c r="I5149" s="68">
        <v>24</v>
      </c>
      <c r="K5149" t="s">
        <v>106</v>
      </c>
      <c r="L5149" t="s">
        <v>5896</v>
      </c>
      <c r="M5149" s="66"/>
      <c r="O5149" t="str">
        <f t="shared" si="80"/>
        <v/>
      </c>
    </row>
    <row r="5150" spans="1:15" x14ac:dyDescent="0.25">
      <c r="A5150" t="s">
        <v>750</v>
      </c>
      <c r="B5150"/>
      <c r="C5150" t="s">
        <v>35</v>
      </c>
      <c r="D5150" s="29">
        <v>4</v>
      </c>
      <c r="E5150" s="29" t="s">
        <v>112</v>
      </c>
      <c r="F5150" t="s">
        <v>113</v>
      </c>
      <c r="G5150" s="29">
        <v>1</v>
      </c>
      <c r="H5150" s="29">
        <v>6</v>
      </c>
      <c r="I5150" s="68">
        <v>24</v>
      </c>
      <c r="K5150" t="s">
        <v>106</v>
      </c>
      <c r="L5150" t="s">
        <v>5896</v>
      </c>
      <c r="M5150" s="66"/>
      <c r="O5150" t="str">
        <f t="shared" si="80"/>
        <v/>
      </c>
    </row>
    <row r="5151" spans="1:15" x14ac:dyDescent="0.25">
      <c r="A5151" t="s">
        <v>750</v>
      </c>
      <c r="B5151"/>
      <c r="C5151" t="s">
        <v>47</v>
      </c>
      <c r="D5151" s="29">
        <v>64</v>
      </c>
      <c r="E5151" s="29" t="s">
        <v>109</v>
      </c>
      <c r="F5151" t="s">
        <v>105</v>
      </c>
      <c r="G5151" s="29">
        <v>1</v>
      </c>
      <c r="H5151" s="29">
        <v>2</v>
      </c>
      <c r="I5151" s="68">
        <v>0.64</v>
      </c>
      <c r="K5151" t="s">
        <v>106</v>
      </c>
      <c r="L5151" t="s">
        <v>5896</v>
      </c>
      <c r="M5151" s="66"/>
      <c r="O5151" t="str">
        <f t="shared" si="80"/>
        <v/>
      </c>
    </row>
    <row r="5152" spans="1:15" x14ac:dyDescent="0.25">
      <c r="A5152" t="s">
        <v>750</v>
      </c>
      <c r="B5152"/>
      <c r="C5152" t="s">
        <v>77</v>
      </c>
      <c r="D5152" s="29">
        <v>3</v>
      </c>
      <c r="E5152" s="29" t="s">
        <v>114</v>
      </c>
      <c r="F5152" t="s">
        <v>113</v>
      </c>
      <c r="G5152" s="29">
        <v>1</v>
      </c>
      <c r="H5152" s="29">
        <v>6</v>
      </c>
      <c r="I5152" s="68">
        <v>18</v>
      </c>
      <c r="K5152" t="s">
        <v>106</v>
      </c>
      <c r="L5152" t="s">
        <v>5896</v>
      </c>
      <c r="M5152" s="66" t="s">
        <v>6906</v>
      </c>
      <c r="O5152" t="str">
        <f t="shared" si="80"/>
        <v/>
      </c>
    </row>
    <row r="5153" spans="1:15" x14ac:dyDescent="0.25">
      <c r="A5153" t="s">
        <v>750</v>
      </c>
      <c r="B5153"/>
      <c r="C5153" t="s">
        <v>77</v>
      </c>
      <c r="D5153" s="29">
        <v>4</v>
      </c>
      <c r="E5153" s="29" t="s">
        <v>114</v>
      </c>
      <c r="F5153" t="s">
        <v>113</v>
      </c>
      <c r="G5153" s="29">
        <v>1</v>
      </c>
      <c r="H5153" s="29">
        <v>6</v>
      </c>
      <c r="I5153" s="68">
        <v>24</v>
      </c>
      <c r="K5153" t="s">
        <v>106</v>
      </c>
      <c r="L5153" t="s">
        <v>5896</v>
      </c>
      <c r="M5153" s="66" t="s">
        <v>6906</v>
      </c>
      <c r="O5153" t="str">
        <f t="shared" si="80"/>
        <v/>
      </c>
    </row>
    <row r="5154" spans="1:15" x14ac:dyDescent="0.25">
      <c r="A5154" t="s">
        <v>1868</v>
      </c>
      <c r="B5154"/>
      <c r="C5154" t="s">
        <v>35</v>
      </c>
      <c r="D5154" s="29">
        <v>96</v>
      </c>
      <c r="E5154" s="29" t="s">
        <v>108</v>
      </c>
      <c r="F5154" t="s">
        <v>105</v>
      </c>
      <c r="G5154" s="29">
        <v>2</v>
      </c>
      <c r="H5154" s="29">
        <v>1</v>
      </c>
      <c r="I5154" s="68">
        <v>0.96</v>
      </c>
      <c r="K5154" t="s">
        <v>106</v>
      </c>
      <c r="L5154" t="s">
        <v>5897</v>
      </c>
      <c r="M5154" s="66"/>
      <c r="O5154" t="str">
        <f t="shared" si="80"/>
        <v/>
      </c>
    </row>
    <row r="5155" spans="1:15" x14ac:dyDescent="0.25">
      <c r="A5155" t="s">
        <v>1868</v>
      </c>
      <c r="B5155"/>
      <c r="C5155" t="s">
        <v>46</v>
      </c>
      <c r="D5155" s="29">
        <v>64</v>
      </c>
      <c r="E5155" s="29" t="s">
        <v>111</v>
      </c>
      <c r="F5155" t="s">
        <v>105</v>
      </c>
      <c r="G5155" s="29">
        <v>2</v>
      </c>
      <c r="H5155" s="29">
        <v>1</v>
      </c>
      <c r="I5155" s="68">
        <v>0.64</v>
      </c>
      <c r="K5155" t="s">
        <v>106</v>
      </c>
      <c r="L5155" t="s">
        <v>5897</v>
      </c>
      <c r="M5155" s="66"/>
      <c r="O5155" t="str">
        <f t="shared" si="80"/>
        <v/>
      </c>
    </row>
    <row r="5156" spans="1:15" x14ac:dyDescent="0.25">
      <c r="A5156" t="s">
        <v>1868</v>
      </c>
      <c r="B5156"/>
      <c r="C5156" t="s">
        <v>77</v>
      </c>
      <c r="D5156" s="29">
        <v>96</v>
      </c>
      <c r="E5156" s="29" t="s">
        <v>104</v>
      </c>
      <c r="F5156" t="s">
        <v>105</v>
      </c>
      <c r="G5156" s="29">
        <v>1</v>
      </c>
      <c r="H5156" s="29">
        <v>1</v>
      </c>
      <c r="I5156" s="68">
        <v>0.48</v>
      </c>
      <c r="K5156" t="s">
        <v>106</v>
      </c>
      <c r="L5156" t="s">
        <v>5897</v>
      </c>
      <c r="M5156" s="66" t="s">
        <v>6906</v>
      </c>
      <c r="O5156" t="str">
        <f t="shared" si="80"/>
        <v/>
      </c>
    </row>
    <row r="5157" spans="1:15" x14ac:dyDescent="0.25">
      <c r="A5157" t="s">
        <v>559</v>
      </c>
      <c r="B5157"/>
      <c r="C5157" t="s">
        <v>47</v>
      </c>
      <c r="D5157" s="29">
        <v>64</v>
      </c>
      <c r="E5157" s="29" t="s">
        <v>109</v>
      </c>
      <c r="F5157" t="s">
        <v>105</v>
      </c>
      <c r="G5157" s="29">
        <v>3</v>
      </c>
      <c r="H5157" s="29">
        <v>2</v>
      </c>
      <c r="I5157" s="68">
        <v>1.92</v>
      </c>
      <c r="K5157" t="s">
        <v>106</v>
      </c>
      <c r="L5157" t="s">
        <v>5898</v>
      </c>
      <c r="M5157" s="66"/>
      <c r="O5157" t="str">
        <f t="shared" si="80"/>
        <v/>
      </c>
    </row>
    <row r="5158" spans="1:15" x14ac:dyDescent="0.25">
      <c r="A5158" t="s">
        <v>559</v>
      </c>
      <c r="B5158"/>
      <c r="C5158" t="s">
        <v>47</v>
      </c>
      <c r="D5158" s="29">
        <v>64</v>
      </c>
      <c r="E5158" s="29" t="s">
        <v>109</v>
      </c>
      <c r="F5158" t="s">
        <v>105</v>
      </c>
      <c r="G5158" s="29">
        <v>3</v>
      </c>
      <c r="H5158" s="29">
        <v>2</v>
      </c>
      <c r="I5158" s="68">
        <v>1.92</v>
      </c>
      <c r="K5158" t="s">
        <v>106</v>
      </c>
      <c r="L5158" t="s">
        <v>5898</v>
      </c>
      <c r="M5158" s="66"/>
      <c r="O5158" t="str">
        <f t="shared" si="80"/>
        <v/>
      </c>
    </row>
    <row r="5159" spans="1:15" x14ac:dyDescent="0.25">
      <c r="A5159" t="s">
        <v>559</v>
      </c>
      <c r="B5159"/>
      <c r="C5159" t="s">
        <v>35</v>
      </c>
      <c r="D5159" s="29">
        <v>4</v>
      </c>
      <c r="E5159" s="29" t="s">
        <v>112</v>
      </c>
      <c r="F5159" t="s">
        <v>113</v>
      </c>
      <c r="G5159" s="29">
        <v>1</v>
      </c>
      <c r="H5159" s="29">
        <v>6</v>
      </c>
      <c r="I5159" s="68">
        <v>24</v>
      </c>
      <c r="K5159" t="s">
        <v>106</v>
      </c>
      <c r="L5159" t="s">
        <v>5898</v>
      </c>
      <c r="M5159" s="66"/>
      <c r="O5159" t="str">
        <f t="shared" si="80"/>
        <v/>
      </c>
    </row>
    <row r="5160" spans="1:15" x14ac:dyDescent="0.25">
      <c r="A5160" t="s">
        <v>559</v>
      </c>
      <c r="B5160"/>
      <c r="C5160" t="s">
        <v>77</v>
      </c>
      <c r="D5160" s="29">
        <v>3</v>
      </c>
      <c r="E5160" s="29" t="s">
        <v>114</v>
      </c>
      <c r="F5160" t="s">
        <v>113</v>
      </c>
      <c r="G5160" s="29">
        <v>1</v>
      </c>
      <c r="H5160" s="29">
        <v>3</v>
      </c>
      <c r="I5160" s="68">
        <v>9</v>
      </c>
      <c r="K5160" t="s">
        <v>106</v>
      </c>
      <c r="L5160" t="s">
        <v>5898</v>
      </c>
      <c r="M5160" s="66" t="s">
        <v>6906</v>
      </c>
      <c r="O5160" t="str">
        <f t="shared" si="80"/>
        <v/>
      </c>
    </row>
    <row r="5161" spans="1:15" x14ac:dyDescent="0.25">
      <c r="A5161" t="s">
        <v>611</v>
      </c>
      <c r="B5161"/>
      <c r="C5161" t="s">
        <v>35</v>
      </c>
      <c r="D5161" s="29">
        <v>4</v>
      </c>
      <c r="E5161" s="29" t="s">
        <v>112</v>
      </c>
      <c r="F5161" t="s">
        <v>113</v>
      </c>
      <c r="G5161" s="29">
        <v>1</v>
      </c>
      <c r="H5161" s="29">
        <v>4</v>
      </c>
      <c r="I5161" s="68">
        <v>16</v>
      </c>
      <c r="K5161" t="s">
        <v>106</v>
      </c>
      <c r="L5161" t="s">
        <v>5899</v>
      </c>
      <c r="M5161" s="66"/>
      <c r="O5161" t="str">
        <f t="shared" si="80"/>
        <v/>
      </c>
    </row>
    <row r="5162" spans="1:15" x14ac:dyDescent="0.25">
      <c r="A5162" t="s">
        <v>611</v>
      </c>
      <c r="B5162"/>
      <c r="C5162" t="s">
        <v>47</v>
      </c>
      <c r="D5162" s="29">
        <v>2</v>
      </c>
      <c r="E5162" s="29" t="s">
        <v>126</v>
      </c>
      <c r="F5162" t="s">
        <v>113</v>
      </c>
      <c r="G5162" s="29">
        <v>1</v>
      </c>
      <c r="H5162" s="29">
        <v>3</v>
      </c>
      <c r="I5162" s="68">
        <v>6</v>
      </c>
      <c r="K5162" t="s">
        <v>106</v>
      </c>
      <c r="L5162" t="s">
        <v>5899</v>
      </c>
      <c r="M5162" s="66"/>
      <c r="O5162" t="str">
        <f t="shared" si="80"/>
        <v/>
      </c>
    </row>
    <row r="5163" spans="1:15" x14ac:dyDescent="0.25">
      <c r="A5163" t="s">
        <v>611</v>
      </c>
      <c r="B5163"/>
      <c r="C5163" t="s">
        <v>47</v>
      </c>
      <c r="D5163" s="29">
        <v>2</v>
      </c>
      <c r="E5163" s="29" t="s">
        <v>126</v>
      </c>
      <c r="F5163" t="s">
        <v>113</v>
      </c>
      <c r="G5163" s="29">
        <v>1</v>
      </c>
      <c r="H5163" s="29">
        <v>3</v>
      </c>
      <c r="I5163" s="68">
        <v>6</v>
      </c>
      <c r="K5163" t="s">
        <v>106</v>
      </c>
      <c r="L5163" t="s">
        <v>5899</v>
      </c>
      <c r="M5163" s="66"/>
      <c r="O5163" t="str">
        <f t="shared" si="80"/>
        <v/>
      </c>
    </row>
    <row r="5164" spans="1:15" x14ac:dyDescent="0.25">
      <c r="A5164" t="s">
        <v>611</v>
      </c>
      <c r="B5164"/>
      <c r="C5164" t="s">
        <v>35</v>
      </c>
      <c r="D5164" s="29">
        <v>30</v>
      </c>
      <c r="E5164" s="29" t="s">
        <v>128</v>
      </c>
      <c r="F5164" t="s">
        <v>113</v>
      </c>
      <c r="G5164" s="29">
        <v>1</v>
      </c>
      <c r="H5164" s="29">
        <v>0</v>
      </c>
      <c r="I5164" s="68">
        <v>0</v>
      </c>
      <c r="K5164" t="s">
        <v>106</v>
      </c>
      <c r="L5164" t="s">
        <v>5899</v>
      </c>
      <c r="M5164" s="66"/>
      <c r="O5164" t="str">
        <f t="shared" si="80"/>
        <v/>
      </c>
    </row>
    <row r="5165" spans="1:15" x14ac:dyDescent="0.25">
      <c r="A5165" t="s">
        <v>611</v>
      </c>
      <c r="B5165"/>
      <c r="C5165" t="s">
        <v>35</v>
      </c>
      <c r="D5165" s="29">
        <v>8</v>
      </c>
      <c r="E5165" s="29" t="s">
        <v>128</v>
      </c>
      <c r="F5165" t="s">
        <v>113</v>
      </c>
      <c r="G5165" s="29">
        <v>1</v>
      </c>
      <c r="H5165" s="29">
        <v>0</v>
      </c>
      <c r="I5165" s="68">
        <v>0</v>
      </c>
      <c r="K5165" t="s">
        <v>106</v>
      </c>
      <c r="L5165" t="s">
        <v>5899</v>
      </c>
      <c r="M5165" s="66"/>
      <c r="O5165" t="str">
        <f t="shared" si="80"/>
        <v/>
      </c>
    </row>
    <row r="5166" spans="1:15" x14ac:dyDescent="0.25">
      <c r="A5166" t="s">
        <v>611</v>
      </c>
      <c r="B5166"/>
      <c r="C5166" t="s">
        <v>77</v>
      </c>
      <c r="D5166" s="29">
        <v>20</v>
      </c>
      <c r="E5166" s="29" t="s">
        <v>157</v>
      </c>
      <c r="F5166" t="s">
        <v>113</v>
      </c>
      <c r="G5166" s="29">
        <v>1</v>
      </c>
      <c r="H5166" s="29">
        <v>0</v>
      </c>
      <c r="I5166" s="68">
        <v>0</v>
      </c>
      <c r="K5166" t="s">
        <v>106</v>
      </c>
      <c r="L5166" t="s">
        <v>5899</v>
      </c>
      <c r="M5166" s="66" t="s">
        <v>6906</v>
      </c>
      <c r="O5166" t="str">
        <f t="shared" si="80"/>
        <v/>
      </c>
    </row>
    <row r="5167" spans="1:15" x14ac:dyDescent="0.25">
      <c r="A5167" t="s">
        <v>611</v>
      </c>
      <c r="B5167"/>
      <c r="C5167" t="s">
        <v>77</v>
      </c>
      <c r="D5167" s="29">
        <v>10</v>
      </c>
      <c r="E5167" s="29" t="s">
        <v>157</v>
      </c>
      <c r="F5167" t="s">
        <v>113</v>
      </c>
      <c r="G5167" s="29">
        <v>1</v>
      </c>
      <c r="H5167" s="29">
        <v>0</v>
      </c>
      <c r="I5167" s="68">
        <v>0</v>
      </c>
      <c r="K5167" t="s">
        <v>106</v>
      </c>
      <c r="L5167" t="s">
        <v>5899</v>
      </c>
      <c r="M5167" s="66" t="s">
        <v>6906</v>
      </c>
      <c r="O5167" t="str">
        <f t="shared" si="80"/>
        <v/>
      </c>
    </row>
    <row r="5168" spans="1:15" x14ac:dyDescent="0.25">
      <c r="A5168" t="s">
        <v>600</v>
      </c>
      <c r="C5168" t="s">
        <v>35</v>
      </c>
      <c r="D5168" s="29">
        <v>2</v>
      </c>
      <c r="E5168" s="29" t="s">
        <v>112</v>
      </c>
      <c r="F5168" t="s">
        <v>113</v>
      </c>
      <c r="G5168" s="29">
        <v>2</v>
      </c>
      <c r="H5168" s="29">
        <v>2</v>
      </c>
      <c r="I5168" s="68">
        <v>8</v>
      </c>
      <c r="K5168" t="s">
        <v>150</v>
      </c>
      <c r="L5168" t="s">
        <v>5900</v>
      </c>
      <c r="M5168" s="66"/>
      <c r="O5168" t="str">
        <f t="shared" si="80"/>
        <v/>
      </c>
    </row>
    <row r="5169" spans="1:15" x14ac:dyDescent="0.25">
      <c r="A5169" t="s">
        <v>600</v>
      </c>
      <c r="C5169" t="s">
        <v>46</v>
      </c>
      <c r="D5169" s="29">
        <v>64</v>
      </c>
      <c r="E5169" s="29" t="s">
        <v>111</v>
      </c>
      <c r="F5169" t="s">
        <v>105</v>
      </c>
      <c r="G5169" s="29">
        <v>1</v>
      </c>
      <c r="H5169" s="29">
        <v>1</v>
      </c>
      <c r="I5169" s="68">
        <v>0.32</v>
      </c>
      <c r="K5169" t="s">
        <v>150</v>
      </c>
      <c r="L5169" t="s">
        <v>5900</v>
      </c>
      <c r="M5169" s="66"/>
      <c r="O5169" t="str">
        <f t="shared" si="80"/>
        <v/>
      </c>
    </row>
    <row r="5170" spans="1:15" x14ac:dyDescent="0.25">
      <c r="A5170" t="s">
        <v>600</v>
      </c>
      <c r="B5170" s="103">
        <v>60</v>
      </c>
      <c r="C5170" t="s">
        <v>77</v>
      </c>
      <c r="D5170" s="29">
        <v>3</v>
      </c>
      <c r="E5170" s="29" t="s">
        <v>114</v>
      </c>
      <c r="F5170" t="s">
        <v>113</v>
      </c>
      <c r="G5170" s="29">
        <v>1</v>
      </c>
      <c r="H5170" s="29">
        <v>1</v>
      </c>
      <c r="I5170" s="68">
        <v>3</v>
      </c>
      <c r="K5170" t="s">
        <v>150</v>
      </c>
      <c r="L5170" t="s">
        <v>5900</v>
      </c>
      <c r="M5170" s="66" t="s">
        <v>6906</v>
      </c>
      <c r="O5170" t="str">
        <f t="shared" si="80"/>
        <v/>
      </c>
    </row>
    <row r="5171" spans="1:15" x14ac:dyDescent="0.25">
      <c r="A5171" t="s">
        <v>736</v>
      </c>
      <c r="B5171"/>
      <c r="C5171" t="s">
        <v>35</v>
      </c>
      <c r="D5171" s="29">
        <v>2</v>
      </c>
      <c r="E5171" s="29" t="s">
        <v>112</v>
      </c>
      <c r="F5171" t="s">
        <v>113</v>
      </c>
      <c r="G5171" s="29">
        <v>1</v>
      </c>
      <c r="H5171" s="29">
        <v>2</v>
      </c>
      <c r="I5171" s="68">
        <v>4</v>
      </c>
      <c r="K5171" t="s">
        <v>106</v>
      </c>
      <c r="L5171" t="s">
        <v>4088</v>
      </c>
      <c r="M5171" s="66"/>
      <c r="O5171" t="str">
        <f t="shared" si="80"/>
        <v/>
      </c>
    </row>
    <row r="5172" spans="1:15" x14ac:dyDescent="0.25">
      <c r="A5172" t="s">
        <v>736</v>
      </c>
      <c r="B5172"/>
      <c r="C5172" t="s">
        <v>77</v>
      </c>
      <c r="D5172" s="29">
        <v>3</v>
      </c>
      <c r="E5172" s="29" t="s">
        <v>114</v>
      </c>
      <c r="F5172" t="s">
        <v>113</v>
      </c>
      <c r="G5172" s="29">
        <v>1</v>
      </c>
      <c r="H5172" s="29">
        <v>1</v>
      </c>
      <c r="I5172" s="68">
        <v>3</v>
      </c>
      <c r="K5172" t="s">
        <v>106</v>
      </c>
      <c r="L5172" t="s">
        <v>4088</v>
      </c>
      <c r="M5172" s="66" t="s">
        <v>6920</v>
      </c>
      <c r="O5172" t="str">
        <f t="shared" si="80"/>
        <v/>
      </c>
    </row>
    <row r="5173" spans="1:15" x14ac:dyDescent="0.25">
      <c r="A5173" t="s">
        <v>557</v>
      </c>
      <c r="B5173"/>
      <c r="C5173" t="s">
        <v>47</v>
      </c>
      <c r="D5173" s="29">
        <v>64</v>
      </c>
      <c r="E5173" s="29" t="s">
        <v>109</v>
      </c>
      <c r="F5173" t="s">
        <v>105</v>
      </c>
      <c r="G5173" s="29">
        <v>1</v>
      </c>
      <c r="H5173" s="29">
        <v>1</v>
      </c>
      <c r="I5173" s="68">
        <v>0.32</v>
      </c>
      <c r="K5173" t="s">
        <v>106</v>
      </c>
      <c r="L5173" t="s">
        <v>5901</v>
      </c>
      <c r="M5173" s="66"/>
      <c r="O5173" t="str">
        <f t="shared" si="80"/>
        <v/>
      </c>
    </row>
    <row r="5174" spans="1:15" x14ac:dyDescent="0.25">
      <c r="A5174" t="s">
        <v>557</v>
      </c>
      <c r="B5174"/>
      <c r="C5174" t="s">
        <v>35</v>
      </c>
      <c r="D5174" s="29">
        <v>2</v>
      </c>
      <c r="E5174" s="29" t="s">
        <v>112</v>
      </c>
      <c r="F5174" t="s">
        <v>113</v>
      </c>
      <c r="G5174" s="29">
        <v>1</v>
      </c>
      <c r="H5174" s="29">
        <v>2</v>
      </c>
      <c r="I5174" s="68">
        <v>4</v>
      </c>
      <c r="K5174" t="s">
        <v>106</v>
      </c>
      <c r="L5174" t="s">
        <v>5901</v>
      </c>
      <c r="M5174" s="66"/>
      <c r="O5174" t="str">
        <f t="shared" si="80"/>
        <v/>
      </c>
    </row>
    <row r="5175" spans="1:15" x14ac:dyDescent="0.25">
      <c r="A5175" t="s">
        <v>557</v>
      </c>
      <c r="B5175"/>
      <c r="C5175" t="s">
        <v>77</v>
      </c>
      <c r="D5175" s="29">
        <v>2</v>
      </c>
      <c r="E5175" s="29" t="s">
        <v>114</v>
      </c>
      <c r="F5175" t="s">
        <v>113</v>
      </c>
      <c r="G5175" s="29">
        <v>1</v>
      </c>
      <c r="H5175" s="29">
        <v>3</v>
      </c>
      <c r="I5175" s="68">
        <v>6</v>
      </c>
      <c r="K5175" t="s">
        <v>106</v>
      </c>
      <c r="L5175" t="s">
        <v>5901</v>
      </c>
      <c r="M5175" s="66" t="s">
        <v>6906</v>
      </c>
      <c r="O5175" t="str">
        <f t="shared" si="80"/>
        <v/>
      </c>
    </row>
    <row r="5176" spans="1:15" x14ac:dyDescent="0.25">
      <c r="A5176" t="s">
        <v>464</v>
      </c>
      <c r="B5176"/>
      <c r="C5176" t="s">
        <v>35</v>
      </c>
      <c r="D5176" s="29">
        <v>2</v>
      </c>
      <c r="E5176" s="29" t="s">
        <v>112</v>
      </c>
      <c r="F5176" t="s">
        <v>113</v>
      </c>
      <c r="G5176" s="29">
        <v>1</v>
      </c>
      <c r="H5176" s="29">
        <v>3</v>
      </c>
      <c r="I5176" s="68">
        <v>6</v>
      </c>
      <c r="K5176" t="s">
        <v>106</v>
      </c>
      <c r="L5176" t="s">
        <v>4399</v>
      </c>
      <c r="M5176" s="66"/>
      <c r="O5176" t="str">
        <f t="shared" si="80"/>
        <v/>
      </c>
    </row>
    <row r="5177" spans="1:15" x14ac:dyDescent="0.25">
      <c r="A5177" t="s">
        <v>464</v>
      </c>
      <c r="B5177"/>
      <c r="C5177" t="s">
        <v>77</v>
      </c>
      <c r="D5177" s="29">
        <v>96</v>
      </c>
      <c r="E5177" s="29" t="s">
        <v>104</v>
      </c>
      <c r="F5177" t="s">
        <v>105</v>
      </c>
      <c r="G5177" s="29">
        <v>2</v>
      </c>
      <c r="H5177" s="29">
        <v>1</v>
      </c>
      <c r="I5177" s="68">
        <v>0.96</v>
      </c>
      <c r="K5177" t="s">
        <v>106</v>
      </c>
      <c r="L5177" t="s">
        <v>4399</v>
      </c>
      <c r="M5177" s="66" t="s">
        <v>6920</v>
      </c>
      <c r="O5177" t="str">
        <f t="shared" si="80"/>
        <v/>
      </c>
    </row>
    <row r="5178" spans="1:15" x14ac:dyDescent="0.25">
      <c r="A5178" t="s">
        <v>798</v>
      </c>
      <c r="B5178"/>
      <c r="C5178" t="s">
        <v>35</v>
      </c>
      <c r="D5178" s="29">
        <v>96</v>
      </c>
      <c r="E5178" s="29" t="s">
        <v>108</v>
      </c>
      <c r="F5178" t="s">
        <v>105</v>
      </c>
      <c r="G5178" s="29">
        <v>1</v>
      </c>
      <c r="H5178" s="29">
        <v>1</v>
      </c>
      <c r="I5178" s="68">
        <v>0.48</v>
      </c>
      <c r="K5178" t="s">
        <v>106</v>
      </c>
      <c r="L5178" t="s">
        <v>4471</v>
      </c>
      <c r="M5178" s="66"/>
      <c r="O5178" t="str">
        <f t="shared" si="80"/>
        <v/>
      </c>
    </row>
    <row r="5179" spans="1:15" x14ac:dyDescent="0.25">
      <c r="A5179" t="s">
        <v>798</v>
      </c>
      <c r="B5179"/>
      <c r="C5179" t="s">
        <v>46</v>
      </c>
      <c r="D5179" s="29">
        <v>64</v>
      </c>
      <c r="E5179" s="29" t="s">
        <v>111</v>
      </c>
      <c r="F5179" t="s">
        <v>105</v>
      </c>
      <c r="G5179" s="29">
        <v>1</v>
      </c>
      <c r="H5179" s="29">
        <v>1</v>
      </c>
      <c r="I5179" s="68">
        <v>0.32</v>
      </c>
      <c r="K5179" t="s">
        <v>106</v>
      </c>
      <c r="L5179" t="s">
        <v>4471</v>
      </c>
      <c r="M5179" s="66"/>
      <c r="O5179" t="str">
        <f t="shared" si="80"/>
        <v/>
      </c>
    </row>
    <row r="5180" spans="1:15" x14ac:dyDescent="0.25">
      <c r="A5180" t="s">
        <v>798</v>
      </c>
      <c r="B5180"/>
      <c r="C5180" t="s">
        <v>77</v>
      </c>
      <c r="D5180" s="29">
        <v>96</v>
      </c>
      <c r="E5180" s="29" t="s">
        <v>104</v>
      </c>
      <c r="F5180" t="s">
        <v>105</v>
      </c>
      <c r="G5180" s="29">
        <v>1</v>
      </c>
      <c r="H5180" s="29">
        <v>1</v>
      </c>
      <c r="I5180" s="68">
        <v>0.48</v>
      </c>
      <c r="K5180" t="s">
        <v>106</v>
      </c>
      <c r="L5180" t="s">
        <v>4471</v>
      </c>
      <c r="M5180" s="66" t="s">
        <v>6906</v>
      </c>
      <c r="O5180" t="str">
        <f t="shared" si="80"/>
        <v/>
      </c>
    </row>
    <row r="5181" spans="1:15" x14ac:dyDescent="0.25">
      <c r="A5181" t="s">
        <v>725</v>
      </c>
      <c r="C5181" t="s">
        <v>35</v>
      </c>
      <c r="D5181" s="29">
        <v>2</v>
      </c>
      <c r="E5181" s="29" t="s">
        <v>112</v>
      </c>
      <c r="F5181" t="s">
        <v>113</v>
      </c>
      <c r="G5181" s="29">
        <v>2</v>
      </c>
      <c r="H5181" s="29">
        <v>2</v>
      </c>
      <c r="I5181" s="68">
        <v>8</v>
      </c>
      <c r="K5181" t="s">
        <v>150</v>
      </c>
      <c r="L5181" t="s">
        <v>5902</v>
      </c>
      <c r="M5181" s="66"/>
      <c r="O5181" t="str">
        <f t="shared" si="80"/>
        <v/>
      </c>
    </row>
    <row r="5182" spans="1:15" x14ac:dyDescent="0.25">
      <c r="A5182" t="s">
        <v>725</v>
      </c>
      <c r="C5182" t="s">
        <v>46</v>
      </c>
      <c r="D5182" s="29">
        <v>64</v>
      </c>
      <c r="E5182" s="29" t="s">
        <v>111</v>
      </c>
      <c r="F5182" t="s">
        <v>105</v>
      </c>
      <c r="G5182" s="29">
        <v>3</v>
      </c>
      <c r="H5182" s="29">
        <v>2</v>
      </c>
      <c r="I5182" s="68">
        <v>1.92</v>
      </c>
      <c r="K5182" t="s">
        <v>150</v>
      </c>
      <c r="L5182" t="s">
        <v>5902</v>
      </c>
      <c r="M5182" s="66"/>
      <c r="O5182" t="str">
        <f t="shared" si="80"/>
        <v/>
      </c>
    </row>
    <row r="5183" spans="1:15" x14ac:dyDescent="0.25">
      <c r="A5183" t="s">
        <v>725</v>
      </c>
      <c r="B5183" s="103">
        <v>60</v>
      </c>
      <c r="C5183" t="s">
        <v>77</v>
      </c>
      <c r="D5183" s="29">
        <v>3</v>
      </c>
      <c r="E5183" s="29" t="s">
        <v>114</v>
      </c>
      <c r="F5183" t="s">
        <v>113</v>
      </c>
      <c r="G5183" s="29">
        <v>1</v>
      </c>
      <c r="H5183" s="29">
        <v>1</v>
      </c>
      <c r="I5183" s="68">
        <v>3</v>
      </c>
      <c r="K5183" t="s">
        <v>150</v>
      </c>
      <c r="L5183" t="s">
        <v>5902</v>
      </c>
      <c r="M5183" s="66" t="s">
        <v>6906</v>
      </c>
      <c r="O5183" t="str">
        <f t="shared" si="80"/>
        <v/>
      </c>
    </row>
    <row r="5184" spans="1:15" x14ac:dyDescent="0.25">
      <c r="A5184" t="s">
        <v>555</v>
      </c>
      <c r="B5184"/>
      <c r="C5184" t="s">
        <v>35</v>
      </c>
      <c r="D5184" s="29">
        <v>2</v>
      </c>
      <c r="E5184" s="29" t="s">
        <v>112</v>
      </c>
      <c r="F5184" t="s">
        <v>113</v>
      </c>
      <c r="G5184" s="29">
        <v>1</v>
      </c>
      <c r="H5184" s="29">
        <v>1</v>
      </c>
      <c r="I5184" s="68">
        <v>2</v>
      </c>
      <c r="K5184" t="s">
        <v>106</v>
      </c>
      <c r="L5184" t="s">
        <v>4392</v>
      </c>
      <c r="M5184" s="66"/>
      <c r="O5184" t="str">
        <f t="shared" si="80"/>
        <v/>
      </c>
    </row>
    <row r="5185" spans="1:15" x14ac:dyDescent="0.25">
      <c r="A5185" t="s">
        <v>555</v>
      </c>
      <c r="B5185"/>
      <c r="C5185" t="s">
        <v>77</v>
      </c>
      <c r="D5185" s="29">
        <v>2</v>
      </c>
      <c r="E5185" s="29" t="s">
        <v>114</v>
      </c>
      <c r="F5185" t="s">
        <v>113</v>
      </c>
      <c r="G5185" s="29">
        <v>1</v>
      </c>
      <c r="H5185" s="29">
        <v>2</v>
      </c>
      <c r="I5185" s="68">
        <v>4</v>
      </c>
      <c r="K5185" t="s">
        <v>106</v>
      </c>
      <c r="L5185" t="s">
        <v>4392</v>
      </c>
      <c r="M5185" s="66" t="s">
        <v>6920</v>
      </c>
      <c r="O5185" t="str">
        <f t="shared" si="80"/>
        <v/>
      </c>
    </row>
    <row r="5186" spans="1:15" x14ac:dyDescent="0.25">
      <c r="A5186" t="s">
        <v>726</v>
      </c>
      <c r="B5186"/>
      <c r="C5186" t="s">
        <v>35</v>
      </c>
      <c r="D5186" s="29">
        <v>2</v>
      </c>
      <c r="E5186" s="29" t="s">
        <v>112</v>
      </c>
      <c r="F5186" t="s">
        <v>113</v>
      </c>
      <c r="G5186" s="29">
        <v>1</v>
      </c>
      <c r="H5186" s="29">
        <v>3</v>
      </c>
      <c r="I5186" s="68">
        <v>6</v>
      </c>
      <c r="K5186" t="s">
        <v>106</v>
      </c>
      <c r="L5186" t="s">
        <v>4347</v>
      </c>
      <c r="M5186" s="66"/>
      <c r="O5186" t="str">
        <f t="shared" si="80"/>
        <v/>
      </c>
    </row>
    <row r="5187" spans="1:15" x14ac:dyDescent="0.25">
      <c r="A5187" t="s">
        <v>726</v>
      </c>
      <c r="B5187"/>
      <c r="C5187" t="s">
        <v>77</v>
      </c>
      <c r="D5187" s="29">
        <v>2</v>
      </c>
      <c r="E5187" s="29" t="s">
        <v>114</v>
      </c>
      <c r="F5187" t="s">
        <v>113</v>
      </c>
      <c r="G5187" s="29">
        <v>1</v>
      </c>
      <c r="H5187" s="29">
        <v>3</v>
      </c>
      <c r="I5187" s="68">
        <v>6</v>
      </c>
      <c r="K5187" t="s">
        <v>106</v>
      </c>
      <c r="L5187" t="s">
        <v>4347</v>
      </c>
      <c r="M5187" s="66" t="s">
        <v>6920</v>
      </c>
      <c r="O5187" t="str">
        <f t="shared" si="80"/>
        <v/>
      </c>
    </row>
    <row r="5188" spans="1:15" x14ac:dyDescent="0.25">
      <c r="A5188" t="s">
        <v>335</v>
      </c>
      <c r="B5188"/>
      <c r="C5188" t="s">
        <v>35</v>
      </c>
      <c r="D5188" s="29">
        <v>3</v>
      </c>
      <c r="E5188" s="29" t="s">
        <v>112</v>
      </c>
      <c r="F5188" t="s">
        <v>113</v>
      </c>
      <c r="G5188" s="29">
        <v>1</v>
      </c>
      <c r="H5188" s="29">
        <v>3</v>
      </c>
      <c r="I5188" s="68">
        <v>9</v>
      </c>
      <c r="K5188" t="s">
        <v>106</v>
      </c>
      <c r="L5188" t="s">
        <v>4401</v>
      </c>
      <c r="M5188" s="66"/>
      <c r="O5188" t="str">
        <f t="shared" si="80"/>
        <v/>
      </c>
    </row>
    <row r="5189" spans="1:15" x14ac:dyDescent="0.25">
      <c r="A5189" t="s">
        <v>335</v>
      </c>
      <c r="B5189"/>
      <c r="C5189" t="s">
        <v>77</v>
      </c>
      <c r="D5189" s="29">
        <v>4</v>
      </c>
      <c r="E5189" s="29" t="s">
        <v>114</v>
      </c>
      <c r="F5189" t="s">
        <v>113</v>
      </c>
      <c r="G5189" s="29">
        <v>1</v>
      </c>
      <c r="H5189" s="29">
        <v>3</v>
      </c>
      <c r="I5189" s="68">
        <v>12</v>
      </c>
      <c r="K5189" t="s">
        <v>106</v>
      </c>
      <c r="L5189" t="s">
        <v>4401</v>
      </c>
      <c r="M5189" s="66" t="s">
        <v>6920</v>
      </c>
      <c r="O5189" t="str">
        <f t="shared" si="80"/>
        <v/>
      </c>
    </row>
    <row r="5190" spans="1:15" x14ac:dyDescent="0.25">
      <c r="A5190" t="s">
        <v>513</v>
      </c>
      <c r="B5190"/>
      <c r="C5190" t="s">
        <v>35</v>
      </c>
      <c r="D5190" s="29">
        <v>96</v>
      </c>
      <c r="E5190" s="29" t="s">
        <v>108</v>
      </c>
      <c r="F5190" t="s">
        <v>105</v>
      </c>
      <c r="G5190" s="29">
        <v>1</v>
      </c>
      <c r="H5190" s="29">
        <v>1</v>
      </c>
      <c r="I5190" s="68">
        <v>0.48</v>
      </c>
      <c r="K5190" t="s">
        <v>106</v>
      </c>
      <c r="L5190" t="s">
        <v>5903</v>
      </c>
      <c r="M5190" s="66"/>
      <c r="O5190" t="str">
        <f t="shared" si="80"/>
        <v/>
      </c>
    </row>
    <row r="5191" spans="1:15" x14ac:dyDescent="0.25">
      <c r="A5191" t="s">
        <v>513</v>
      </c>
      <c r="B5191"/>
      <c r="C5191" t="s">
        <v>46</v>
      </c>
      <c r="D5191" s="29">
        <v>96</v>
      </c>
      <c r="E5191" s="29" t="s">
        <v>111</v>
      </c>
      <c r="F5191" t="s">
        <v>105</v>
      </c>
      <c r="G5191" s="29">
        <v>20</v>
      </c>
      <c r="H5191" s="29">
        <v>1</v>
      </c>
      <c r="I5191" s="68">
        <v>9.6</v>
      </c>
      <c r="K5191" t="s">
        <v>106</v>
      </c>
      <c r="L5191" t="s">
        <v>5903</v>
      </c>
      <c r="M5191" s="66"/>
      <c r="O5191" t="str">
        <f t="shared" si="80"/>
        <v/>
      </c>
    </row>
    <row r="5192" spans="1:15" x14ac:dyDescent="0.25">
      <c r="A5192" t="s">
        <v>513</v>
      </c>
      <c r="B5192"/>
      <c r="C5192" t="s">
        <v>77</v>
      </c>
      <c r="D5192" s="29">
        <v>1</v>
      </c>
      <c r="E5192" s="29" t="s">
        <v>114</v>
      </c>
      <c r="F5192" t="s">
        <v>113</v>
      </c>
      <c r="G5192" s="29">
        <v>1</v>
      </c>
      <c r="H5192" s="29">
        <v>1</v>
      </c>
      <c r="I5192" s="68">
        <v>1</v>
      </c>
      <c r="K5192" t="s">
        <v>106</v>
      </c>
      <c r="L5192" t="s">
        <v>5903</v>
      </c>
      <c r="M5192" s="66" t="s">
        <v>6906</v>
      </c>
      <c r="O5192" t="str">
        <f t="shared" si="80"/>
        <v/>
      </c>
    </row>
    <row r="5193" spans="1:15" x14ac:dyDescent="0.25">
      <c r="A5193" t="s">
        <v>1097</v>
      </c>
      <c r="B5193"/>
      <c r="C5193" t="s">
        <v>35</v>
      </c>
      <c r="D5193" s="29">
        <v>2</v>
      </c>
      <c r="E5193" s="29" t="s">
        <v>112</v>
      </c>
      <c r="F5193" t="s">
        <v>113</v>
      </c>
      <c r="G5193" s="29">
        <v>1</v>
      </c>
      <c r="H5193" s="29">
        <v>1</v>
      </c>
      <c r="I5193" s="68">
        <v>2</v>
      </c>
      <c r="K5193" t="s">
        <v>106</v>
      </c>
      <c r="L5193" t="s">
        <v>5904</v>
      </c>
      <c r="M5193" s="66"/>
      <c r="O5193" t="str">
        <f t="shared" ref="O5193:O5256" si="81">TRIM(N5193)</f>
        <v/>
      </c>
    </row>
    <row r="5194" spans="1:15" x14ac:dyDescent="0.25">
      <c r="A5194" t="s">
        <v>1097</v>
      </c>
      <c r="B5194"/>
      <c r="C5194" t="s">
        <v>46</v>
      </c>
      <c r="D5194" s="29">
        <v>96</v>
      </c>
      <c r="E5194" s="29" t="s">
        <v>111</v>
      </c>
      <c r="F5194" t="s">
        <v>105</v>
      </c>
      <c r="G5194" s="29">
        <v>2</v>
      </c>
      <c r="H5194" s="29">
        <v>1</v>
      </c>
      <c r="I5194" s="68">
        <v>0.96</v>
      </c>
      <c r="K5194" t="s">
        <v>106</v>
      </c>
      <c r="L5194" t="s">
        <v>5904</v>
      </c>
      <c r="M5194" s="66"/>
      <c r="O5194" t="str">
        <f t="shared" si="81"/>
        <v/>
      </c>
    </row>
    <row r="5195" spans="1:15" x14ac:dyDescent="0.25">
      <c r="A5195" t="s">
        <v>1097</v>
      </c>
      <c r="B5195"/>
      <c r="C5195" t="s">
        <v>77</v>
      </c>
      <c r="D5195" s="29">
        <v>1</v>
      </c>
      <c r="E5195" s="29" t="s">
        <v>114</v>
      </c>
      <c r="F5195" t="s">
        <v>113</v>
      </c>
      <c r="G5195" s="29">
        <v>1</v>
      </c>
      <c r="H5195" s="29">
        <v>2</v>
      </c>
      <c r="I5195" s="68">
        <v>2</v>
      </c>
      <c r="K5195" t="s">
        <v>106</v>
      </c>
      <c r="L5195" t="s">
        <v>5904</v>
      </c>
      <c r="M5195" s="66" t="s">
        <v>6906</v>
      </c>
      <c r="O5195" t="str">
        <f t="shared" si="81"/>
        <v/>
      </c>
    </row>
    <row r="5196" spans="1:15" x14ac:dyDescent="0.25">
      <c r="A5196" t="s">
        <v>556</v>
      </c>
      <c r="B5196"/>
      <c r="C5196" t="s">
        <v>35</v>
      </c>
      <c r="D5196" s="29">
        <v>1</v>
      </c>
      <c r="E5196" s="29" t="s">
        <v>112</v>
      </c>
      <c r="F5196" t="s">
        <v>113</v>
      </c>
      <c r="G5196" s="29">
        <v>1</v>
      </c>
      <c r="H5196" s="29">
        <v>1</v>
      </c>
      <c r="I5196" s="68">
        <v>1</v>
      </c>
      <c r="K5196" t="s">
        <v>106</v>
      </c>
      <c r="L5196" t="s">
        <v>4101</v>
      </c>
      <c r="M5196" s="66"/>
      <c r="O5196" t="str">
        <f t="shared" si="81"/>
        <v/>
      </c>
    </row>
    <row r="5197" spans="1:15" x14ac:dyDescent="0.25">
      <c r="A5197" t="s">
        <v>556</v>
      </c>
      <c r="B5197"/>
      <c r="C5197" t="s">
        <v>77</v>
      </c>
      <c r="D5197" s="29">
        <v>96</v>
      </c>
      <c r="E5197" s="29" t="s">
        <v>104</v>
      </c>
      <c r="F5197" t="s">
        <v>105</v>
      </c>
      <c r="G5197" s="29">
        <v>1</v>
      </c>
      <c r="H5197" s="29">
        <v>1</v>
      </c>
      <c r="I5197" s="68">
        <v>0.48</v>
      </c>
      <c r="K5197" t="s">
        <v>106</v>
      </c>
      <c r="L5197" t="s">
        <v>4101</v>
      </c>
      <c r="M5197" s="66" t="s">
        <v>6920</v>
      </c>
      <c r="O5197" t="str">
        <f t="shared" si="81"/>
        <v/>
      </c>
    </row>
    <row r="5198" spans="1:15" x14ac:dyDescent="0.25">
      <c r="A5198" t="s">
        <v>739</v>
      </c>
      <c r="C5198" t="s">
        <v>35</v>
      </c>
      <c r="D5198" s="29">
        <v>3</v>
      </c>
      <c r="E5198" s="29" t="s">
        <v>112</v>
      </c>
      <c r="F5198" t="s">
        <v>113</v>
      </c>
      <c r="G5198" s="29">
        <v>1</v>
      </c>
      <c r="H5198" s="29">
        <v>2</v>
      </c>
      <c r="I5198" s="68">
        <v>6</v>
      </c>
      <c r="K5198" t="s">
        <v>150</v>
      </c>
      <c r="L5198" t="s">
        <v>5905</v>
      </c>
      <c r="M5198" s="66"/>
      <c r="O5198" t="str">
        <f t="shared" si="81"/>
        <v/>
      </c>
    </row>
    <row r="5199" spans="1:15" x14ac:dyDescent="0.25">
      <c r="A5199" t="s">
        <v>739</v>
      </c>
      <c r="C5199" t="s">
        <v>46</v>
      </c>
      <c r="D5199" s="29">
        <v>64</v>
      </c>
      <c r="E5199" s="29" t="s">
        <v>111</v>
      </c>
      <c r="F5199" t="s">
        <v>105</v>
      </c>
      <c r="G5199" s="29">
        <v>2</v>
      </c>
      <c r="H5199" s="29">
        <v>1</v>
      </c>
      <c r="I5199" s="68">
        <v>0.64</v>
      </c>
      <c r="K5199" t="s">
        <v>150</v>
      </c>
      <c r="L5199" t="s">
        <v>5905</v>
      </c>
      <c r="M5199" s="66"/>
      <c r="O5199" t="str">
        <f t="shared" si="81"/>
        <v/>
      </c>
    </row>
    <row r="5200" spans="1:15" x14ac:dyDescent="0.25">
      <c r="A5200" t="s">
        <v>739</v>
      </c>
      <c r="B5200" s="103">
        <v>36</v>
      </c>
      <c r="C5200" t="s">
        <v>77</v>
      </c>
      <c r="D5200" s="29">
        <v>4</v>
      </c>
      <c r="E5200" s="29" t="s">
        <v>114</v>
      </c>
      <c r="F5200" t="s">
        <v>113</v>
      </c>
      <c r="G5200" s="29">
        <v>1</v>
      </c>
      <c r="H5200" s="29">
        <v>2</v>
      </c>
      <c r="I5200" s="68">
        <v>8</v>
      </c>
      <c r="K5200" t="s">
        <v>150</v>
      </c>
      <c r="L5200" t="s">
        <v>5905</v>
      </c>
      <c r="M5200" s="66" t="s">
        <v>6906</v>
      </c>
      <c r="O5200" t="str">
        <f t="shared" si="81"/>
        <v/>
      </c>
    </row>
    <row r="5201" spans="1:15" x14ac:dyDescent="0.25">
      <c r="A5201" t="s">
        <v>719</v>
      </c>
      <c r="B5201"/>
      <c r="C5201" t="s">
        <v>35</v>
      </c>
      <c r="D5201" s="29">
        <v>2</v>
      </c>
      <c r="E5201" s="29" t="s">
        <v>112</v>
      </c>
      <c r="F5201" t="s">
        <v>113</v>
      </c>
      <c r="G5201" s="29">
        <v>1</v>
      </c>
      <c r="H5201" s="29">
        <v>4</v>
      </c>
      <c r="I5201" s="68">
        <v>8</v>
      </c>
      <c r="K5201" t="s">
        <v>106</v>
      </c>
      <c r="L5201" t="s">
        <v>5906</v>
      </c>
      <c r="M5201" s="66"/>
      <c r="O5201" t="str">
        <f t="shared" si="81"/>
        <v/>
      </c>
    </row>
    <row r="5202" spans="1:15" x14ac:dyDescent="0.25">
      <c r="A5202" t="s">
        <v>719</v>
      </c>
      <c r="B5202"/>
      <c r="C5202" t="s">
        <v>47</v>
      </c>
      <c r="D5202" s="29">
        <v>64</v>
      </c>
      <c r="E5202" s="29" t="s">
        <v>109</v>
      </c>
      <c r="F5202" t="s">
        <v>105</v>
      </c>
      <c r="G5202" s="29">
        <v>1</v>
      </c>
      <c r="H5202" s="29">
        <v>1</v>
      </c>
      <c r="I5202" s="68">
        <v>0.32</v>
      </c>
      <c r="K5202" t="s">
        <v>106</v>
      </c>
      <c r="L5202" t="s">
        <v>5906</v>
      </c>
      <c r="M5202" s="66"/>
      <c r="O5202" t="str">
        <f t="shared" si="81"/>
        <v/>
      </c>
    </row>
    <row r="5203" spans="1:15" x14ac:dyDescent="0.25">
      <c r="A5203" t="s">
        <v>719</v>
      </c>
      <c r="B5203"/>
      <c r="C5203" t="s">
        <v>77</v>
      </c>
      <c r="D5203" s="29">
        <v>2</v>
      </c>
      <c r="E5203" s="29" t="s">
        <v>114</v>
      </c>
      <c r="F5203" t="s">
        <v>113</v>
      </c>
      <c r="G5203" s="29">
        <v>1</v>
      </c>
      <c r="H5203" s="29">
        <v>3</v>
      </c>
      <c r="I5203" s="68">
        <v>6</v>
      </c>
      <c r="K5203" t="s">
        <v>106</v>
      </c>
      <c r="L5203" t="s">
        <v>5906</v>
      </c>
      <c r="M5203" s="66" t="s">
        <v>6906</v>
      </c>
      <c r="O5203" t="str">
        <f t="shared" si="81"/>
        <v/>
      </c>
    </row>
    <row r="5204" spans="1:15" x14ac:dyDescent="0.25">
      <c r="A5204" t="s">
        <v>1028</v>
      </c>
      <c r="B5204"/>
      <c r="C5204" t="s">
        <v>35</v>
      </c>
      <c r="D5204" s="29">
        <v>40</v>
      </c>
      <c r="E5204" s="29" t="s">
        <v>128</v>
      </c>
      <c r="F5204" t="s">
        <v>113</v>
      </c>
      <c r="G5204" s="29">
        <v>1</v>
      </c>
      <c r="H5204" s="29">
        <v>0</v>
      </c>
      <c r="I5204" s="68">
        <v>0</v>
      </c>
      <c r="K5204" t="s">
        <v>106</v>
      </c>
      <c r="L5204" t="s">
        <v>5907</v>
      </c>
      <c r="M5204" s="66"/>
      <c r="O5204" t="str">
        <f t="shared" si="81"/>
        <v/>
      </c>
    </row>
    <row r="5205" spans="1:15" x14ac:dyDescent="0.25">
      <c r="A5205" t="s">
        <v>3168</v>
      </c>
      <c r="B5205"/>
      <c r="C5205" t="s">
        <v>77</v>
      </c>
      <c r="D5205" s="29">
        <v>3</v>
      </c>
      <c r="E5205" s="29" t="s">
        <v>114</v>
      </c>
      <c r="F5205" t="s">
        <v>113</v>
      </c>
      <c r="G5205" s="29">
        <v>1</v>
      </c>
      <c r="H5205" s="29">
        <v>5</v>
      </c>
      <c r="I5205" s="68">
        <v>15</v>
      </c>
      <c r="K5205" t="s">
        <v>106</v>
      </c>
      <c r="L5205" t="s">
        <v>3839</v>
      </c>
      <c r="M5205" s="66" t="s">
        <v>6920</v>
      </c>
      <c r="O5205" t="str">
        <f t="shared" si="81"/>
        <v/>
      </c>
    </row>
    <row r="5206" spans="1:15" x14ac:dyDescent="0.25">
      <c r="A5206" t="s">
        <v>3168</v>
      </c>
      <c r="B5206"/>
      <c r="C5206" t="s">
        <v>35</v>
      </c>
      <c r="D5206" s="29">
        <v>3</v>
      </c>
      <c r="E5206" s="29" t="s">
        <v>112</v>
      </c>
      <c r="F5206" t="s">
        <v>113</v>
      </c>
      <c r="G5206" s="29">
        <v>2</v>
      </c>
      <c r="H5206" s="29">
        <v>2</v>
      </c>
      <c r="I5206" s="68">
        <v>12</v>
      </c>
      <c r="K5206" t="s">
        <v>106</v>
      </c>
      <c r="L5206" t="s">
        <v>3839</v>
      </c>
      <c r="M5206" s="66"/>
      <c r="O5206" t="str">
        <f t="shared" si="81"/>
        <v/>
      </c>
    </row>
    <row r="5207" spans="1:15" x14ac:dyDescent="0.25">
      <c r="A5207" t="s">
        <v>3168</v>
      </c>
      <c r="B5207"/>
      <c r="C5207" t="s">
        <v>47</v>
      </c>
      <c r="D5207" s="29">
        <v>64</v>
      </c>
      <c r="E5207" s="29" t="s">
        <v>109</v>
      </c>
      <c r="F5207" t="s">
        <v>105</v>
      </c>
      <c r="G5207" s="29">
        <v>1</v>
      </c>
      <c r="H5207" s="29">
        <v>1</v>
      </c>
      <c r="I5207" s="68">
        <v>0.32</v>
      </c>
      <c r="K5207" t="s">
        <v>106</v>
      </c>
      <c r="L5207" t="s">
        <v>3839</v>
      </c>
      <c r="M5207" s="66"/>
      <c r="O5207" t="str">
        <f t="shared" si="81"/>
        <v/>
      </c>
    </row>
    <row r="5208" spans="1:15" x14ac:dyDescent="0.25">
      <c r="A5208" t="s">
        <v>498</v>
      </c>
      <c r="B5208"/>
      <c r="C5208" t="s">
        <v>35</v>
      </c>
      <c r="D5208" s="29">
        <v>3</v>
      </c>
      <c r="E5208" s="29" t="s">
        <v>112</v>
      </c>
      <c r="F5208" t="s">
        <v>113</v>
      </c>
      <c r="G5208" s="29">
        <v>1</v>
      </c>
      <c r="H5208" s="29">
        <v>1</v>
      </c>
      <c r="I5208" s="68">
        <v>3</v>
      </c>
      <c r="K5208" t="s">
        <v>106</v>
      </c>
      <c r="L5208" t="s">
        <v>4312</v>
      </c>
      <c r="M5208" s="66"/>
      <c r="O5208" t="str">
        <f t="shared" si="81"/>
        <v/>
      </c>
    </row>
    <row r="5209" spans="1:15" x14ac:dyDescent="0.25">
      <c r="A5209" t="s">
        <v>498</v>
      </c>
      <c r="B5209"/>
      <c r="C5209" t="s">
        <v>46</v>
      </c>
      <c r="D5209" s="29">
        <v>96</v>
      </c>
      <c r="E5209" s="29" t="s">
        <v>111</v>
      </c>
      <c r="F5209" t="s">
        <v>105</v>
      </c>
      <c r="G5209" s="29">
        <v>1</v>
      </c>
      <c r="H5209" s="29">
        <v>1</v>
      </c>
      <c r="I5209" s="68">
        <v>0.48</v>
      </c>
      <c r="K5209" t="s">
        <v>106</v>
      </c>
      <c r="L5209" t="s">
        <v>4312</v>
      </c>
      <c r="M5209" s="66"/>
      <c r="O5209" t="str">
        <f t="shared" si="81"/>
        <v/>
      </c>
    </row>
    <row r="5210" spans="1:15" x14ac:dyDescent="0.25">
      <c r="A5210" t="s">
        <v>498</v>
      </c>
      <c r="B5210"/>
      <c r="C5210" t="s">
        <v>77</v>
      </c>
      <c r="D5210" s="29">
        <v>3</v>
      </c>
      <c r="E5210" s="29" t="s">
        <v>114</v>
      </c>
      <c r="F5210" t="s">
        <v>113</v>
      </c>
      <c r="G5210" s="29">
        <v>1</v>
      </c>
      <c r="H5210" s="29">
        <v>1</v>
      </c>
      <c r="I5210" s="68">
        <v>3</v>
      </c>
      <c r="K5210" t="s">
        <v>106</v>
      </c>
      <c r="L5210" t="s">
        <v>4312</v>
      </c>
      <c r="M5210" s="66" t="s">
        <v>6920</v>
      </c>
      <c r="O5210" t="str">
        <f t="shared" si="81"/>
        <v/>
      </c>
    </row>
    <row r="5211" spans="1:15" x14ac:dyDescent="0.25">
      <c r="A5211" t="s">
        <v>503</v>
      </c>
      <c r="B5211"/>
      <c r="C5211" t="s">
        <v>35</v>
      </c>
      <c r="D5211" s="29">
        <v>96</v>
      </c>
      <c r="E5211" s="29" t="s">
        <v>108</v>
      </c>
      <c r="F5211" t="s">
        <v>105</v>
      </c>
      <c r="G5211" s="29">
        <v>5</v>
      </c>
      <c r="H5211" s="29">
        <v>2</v>
      </c>
      <c r="I5211" s="68">
        <v>4.8</v>
      </c>
      <c r="K5211" t="s">
        <v>106</v>
      </c>
      <c r="L5211" t="s">
        <v>4270</v>
      </c>
      <c r="M5211" s="66"/>
      <c r="O5211" t="str">
        <f t="shared" si="81"/>
        <v/>
      </c>
    </row>
    <row r="5212" spans="1:15" x14ac:dyDescent="0.25">
      <c r="A5212" t="s">
        <v>503</v>
      </c>
      <c r="B5212"/>
      <c r="C5212" t="s">
        <v>77</v>
      </c>
      <c r="D5212" s="29">
        <v>1</v>
      </c>
      <c r="E5212" s="29" t="s">
        <v>114</v>
      </c>
      <c r="F5212" t="s">
        <v>113</v>
      </c>
      <c r="G5212" s="29">
        <v>1</v>
      </c>
      <c r="H5212" s="29">
        <v>2</v>
      </c>
      <c r="I5212" s="68">
        <v>2</v>
      </c>
      <c r="K5212" t="s">
        <v>106</v>
      </c>
      <c r="L5212" t="s">
        <v>4270</v>
      </c>
      <c r="M5212" s="66" t="s">
        <v>6920</v>
      </c>
      <c r="O5212" t="str">
        <f t="shared" si="81"/>
        <v/>
      </c>
    </row>
    <row r="5213" spans="1:15" x14ac:dyDescent="0.25">
      <c r="A5213" t="s">
        <v>901</v>
      </c>
      <c r="B5213"/>
      <c r="C5213" t="s">
        <v>35</v>
      </c>
      <c r="D5213" s="29">
        <v>1</v>
      </c>
      <c r="E5213" s="29" t="s">
        <v>112</v>
      </c>
      <c r="F5213" t="s">
        <v>113</v>
      </c>
      <c r="G5213" s="29">
        <v>1</v>
      </c>
      <c r="H5213" s="29">
        <v>2</v>
      </c>
      <c r="I5213" s="68">
        <v>2</v>
      </c>
      <c r="K5213" t="s">
        <v>106</v>
      </c>
      <c r="L5213" t="s">
        <v>5908</v>
      </c>
      <c r="M5213" s="66"/>
      <c r="O5213" t="str">
        <f t="shared" si="81"/>
        <v/>
      </c>
    </row>
    <row r="5214" spans="1:15" x14ac:dyDescent="0.25">
      <c r="A5214" t="s">
        <v>901</v>
      </c>
      <c r="B5214"/>
      <c r="C5214" t="s">
        <v>46</v>
      </c>
      <c r="D5214" s="29">
        <v>64</v>
      </c>
      <c r="E5214" s="29" t="s">
        <v>111</v>
      </c>
      <c r="F5214" t="s">
        <v>105</v>
      </c>
      <c r="G5214" s="29">
        <v>1</v>
      </c>
      <c r="H5214" s="29">
        <v>1</v>
      </c>
      <c r="I5214" s="68">
        <v>0.32</v>
      </c>
      <c r="K5214" t="s">
        <v>106</v>
      </c>
      <c r="L5214" t="s">
        <v>5908</v>
      </c>
      <c r="M5214" s="66"/>
      <c r="O5214" t="str">
        <f t="shared" si="81"/>
        <v/>
      </c>
    </row>
    <row r="5215" spans="1:15" x14ac:dyDescent="0.25">
      <c r="A5215" t="s">
        <v>901</v>
      </c>
      <c r="B5215"/>
      <c r="C5215" t="s">
        <v>77</v>
      </c>
      <c r="D5215" s="29">
        <v>3</v>
      </c>
      <c r="E5215" s="29" t="s">
        <v>114</v>
      </c>
      <c r="F5215" t="s">
        <v>113</v>
      </c>
      <c r="G5215" s="29">
        <v>1</v>
      </c>
      <c r="H5215" s="29">
        <v>2</v>
      </c>
      <c r="I5215" s="68">
        <v>6</v>
      </c>
      <c r="K5215" t="s">
        <v>106</v>
      </c>
      <c r="L5215" t="s">
        <v>5908</v>
      </c>
      <c r="M5215" s="66" t="s">
        <v>6906</v>
      </c>
      <c r="O5215" t="str">
        <f t="shared" si="81"/>
        <v/>
      </c>
    </row>
    <row r="5216" spans="1:15" x14ac:dyDescent="0.25">
      <c r="A5216" t="s">
        <v>438</v>
      </c>
      <c r="B5216"/>
      <c r="C5216" t="s">
        <v>35</v>
      </c>
      <c r="D5216" s="29">
        <v>96</v>
      </c>
      <c r="E5216" s="29" t="s">
        <v>108</v>
      </c>
      <c r="F5216" t="s">
        <v>105</v>
      </c>
      <c r="G5216" s="29">
        <v>3</v>
      </c>
      <c r="H5216" s="29">
        <v>1</v>
      </c>
      <c r="I5216" s="68">
        <v>1.44</v>
      </c>
      <c r="K5216" t="s">
        <v>106</v>
      </c>
      <c r="L5216" t="s">
        <v>5909</v>
      </c>
      <c r="M5216" s="66"/>
      <c r="O5216" t="str">
        <f t="shared" si="81"/>
        <v/>
      </c>
    </row>
    <row r="5217" spans="1:15" x14ac:dyDescent="0.25">
      <c r="A5217" t="s">
        <v>438</v>
      </c>
      <c r="B5217"/>
      <c r="C5217" t="s">
        <v>46</v>
      </c>
      <c r="D5217" s="29">
        <v>96</v>
      </c>
      <c r="E5217" s="29" t="s">
        <v>111</v>
      </c>
      <c r="F5217" t="s">
        <v>105</v>
      </c>
      <c r="G5217" s="29">
        <v>3</v>
      </c>
      <c r="H5217" s="29">
        <v>1</v>
      </c>
      <c r="I5217" s="68">
        <v>1.44</v>
      </c>
      <c r="K5217" t="s">
        <v>106</v>
      </c>
      <c r="L5217" t="s">
        <v>5909</v>
      </c>
      <c r="M5217" s="66"/>
      <c r="O5217" t="str">
        <f t="shared" si="81"/>
        <v/>
      </c>
    </row>
    <row r="5218" spans="1:15" x14ac:dyDescent="0.25">
      <c r="A5218" t="s">
        <v>438</v>
      </c>
      <c r="B5218"/>
      <c r="C5218" t="s">
        <v>77</v>
      </c>
      <c r="D5218" s="29">
        <v>96</v>
      </c>
      <c r="E5218" s="29" t="s">
        <v>104</v>
      </c>
      <c r="F5218" t="s">
        <v>105</v>
      </c>
      <c r="G5218" s="29">
        <v>3</v>
      </c>
      <c r="H5218" s="29">
        <v>1</v>
      </c>
      <c r="I5218" s="68">
        <v>1.44</v>
      </c>
      <c r="K5218" t="s">
        <v>106</v>
      </c>
      <c r="L5218" t="s">
        <v>5909</v>
      </c>
      <c r="M5218" s="66" t="s">
        <v>6906</v>
      </c>
      <c r="O5218" t="str">
        <f t="shared" si="81"/>
        <v/>
      </c>
    </row>
    <row r="5219" spans="1:15" x14ac:dyDescent="0.25">
      <c r="A5219" t="s">
        <v>715</v>
      </c>
      <c r="B5219"/>
      <c r="C5219" t="s">
        <v>35</v>
      </c>
      <c r="D5219" s="29">
        <v>2</v>
      </c>
      <c r="E5219" s="29" t="s">
        <v>112</v>
      </c>
      <c r="F5219" t="s">
        <v>113</v>
      </c>
      <c r="G5219" s="29">
        <v>1</v>
      </c>
      <c r="H5219" s="29">
        <v>3</v>
      </c>
      <c r="I5219" s="68">
        <v>6</v>
      </c>
      <c r="K5219" t="s">
        <v>106</v>
      </c>
      <c r="L5219" t="s">
        <v>4226</v>
      </c>
      <c r="M5219" s="66"/>
      <c r="O5219" t="str">
        <f t="shared" si="81"/>
        <v/>
      </c>
    </row>
    <row r="5220" spans="1:15" x14ac:dyDescent="0.25">
      <c r="A5220" t="s">
        <v>715</v>
      </c>
      <c r="B5220"/>
      <c r="C5220" t="s">
        <v>77</v>
      </c>
      <c r="D5220" s="29">
        <v>1</v>
      </c>
      <c r="E5220" s="29" t="s">
        <v>114</v>
      </c>
      <c r="F5220" t="s">
        <v>113</v>
      </c>
      <c r="G5220" s="29">
        <v>1</v>
      </c>
      <c r="H5220" s="29">
        <v>5</v>
      </c>
      <c r="I5220" s="68">
        <v>5</v>
      </c>
      <c r="K5220" t="s">
        <v>106</v>
      </c>
      <c r="L5220" t="s">
        <v>4226</v>
      </c>
      <c r="M5220" s="66" t="s">
        <v>6920</v>
      </c>
      <c r="O5220" t="str">
        <f t="shared" si="81"/>
        <v/>
      </c>
    </row>
    <row r="5221" spans="1:15" x14ac:dyDescent="0.25">
      <c r="A5221" t="s">
        <v>791</v>
      </c>
      <c r="B5221"/>
      <c r="C5221" t="s">
        <v>35</v>
      </c>
      <c r="D5221" s="29">
        <v>96</v>
      </c>
      <c r="E5221" s="29" t="s">
        <v>108</v>
      </c>
      <c r="F5221" t="s">
        <v>105</v>
      </c>
      <c r="G5221" s="29">
        <v>1</v>
      </c>
      <c r="H5221" s="29">
        <v>1</v>
      </c>
      <c r="I5221" s="68">
        <v>0.48</v>
      </c>
      <c r="K5221" t="s">
        <v>106</v>
      </c>
      <c r="L5221" t="s">
        <v>4464</v>
      </c>
      <c r="M5221" s="66"/>
      <c r="O5221" t="str">
        <f t="shared" si="81"/>
        <v/>
      </c>
    </row>
    <row r="5222" spans="1:15" x14ac:dyDescent="0.25">
      <c r="A5222" t="s">
        <v>791</v>
      </c>
      <c r="B5222"/>
      <c r="C5222" t="s">
        <v>77</v>
      </c>
      <c r="D5222" s="29">
        <v>1</v>
      </c>
      <c r="E5222" s="29" t="s">
        <v>114</v>
      </c>
      <c r="F5222" t="s">
        <v>113</v>
      </c>
      <c r="G5222" s="29">
        <v>1</v>
      </c>
      <c r="H5222" s="29">
        <v>2</v>
      </c>
      <c r="I5222" s="68">
        <v>2</v>
      </c>
      <c r="K5222" t="s">
        <v>106</v>
      </c>
      <c r="L5222" t="s">
        <v>4464</v>
      </c>
      <c r="M5222" s="66" t="s">
        <v>6906</v>
      </c>
      <c r="O5222" t="str">
        <f t="shared" si="81"/>
        <v/>
      </c>
    </row>
    <row r="5223" spans="1:15" x14ac:dyDescent="0.25">
      <c r="A5223" t="s">
        <v>856</v>
      </c>
      <c r="B5223"/>
      <c r="C5223" t="s">
        <v>35</v>
      </c>
      <c r="D5223" s="29">
        <v>96</v>
      </c>
      <c r="E5223" s="29" t="s">
        <v>108</v>
      </c>
      <c r="F5223" t="s">
        <v>105</v>
      </c>
      <c r="G5223" s="29">
        <v>1</v>
      </c>
      <c r="H5223" s="29">
        <v>1</v>
      </c>
      <c r="I5223" s="68">
        <v>0.48</v>
      </c>
      <c r="K5223" t="s">
        <v>106</v>
      </c>
      <c r="L5223" t="s">
        <v>5910</v>
      </c>
      <c r="M5223" s="66"/>
      <c r="O5223" t="str">
        <f t="shared" si="81"/>
        <v/>
      </c>
    </row>
    <row r="5224" spans="1:15" x14ac:dyDescent="0.25">
      <c r="A5224" t="s">
        <v>856</v>
      </c>
      <c r="B5224"/>
      <c r="C5224" t="s">
        <v>46</v>
      </c>
      <c r="D5224" s="29">
        <v>96</v>
      </c>
      <c r="E5224" s="29" t="s">
        <v>111</v>
      </c>
      <c r="F5224" t="s">
        <v>105</v>
      </c>
      <c r="G5224" s="29">
        <v>3</v>
      </c>
      <c r="H5224" s="29">
        <v>1</v>
      </c>
      <c r="I5224" s="68">
        <v>1.44</v>
      </c>
      <c r="K5224" t="s">
        <v>106</v>
      </c>
      <c r="L5224" t="s">
        <v>5910</v>
      </c>
      <c r="M5224" s="66"/>
      <c r="O5224" t="str">
        <f t="shared" si="81"/>
        <v/>
      </c>
    </row>
    <row r="5225" spans="1:15" x14ac:dyDescent="0.25">
      <c r="A5225" t="s">
        <v>856</v>
      </c>
      <c r="B5225"/>
      <c r="C5225" t="s">
        <v>46</v>
      </c>
      <c r="D5225" s="29">
        <v>64</v>
      </c>
      <c r="E5225" s="29" t="s">
        <v>111</v>
      </c>
      <c r="F5225" t="s">
        <v>105</v>
      </c>
      <c r="G5225" s="29">
        <v>2</v>
      </c>
      <c r="H5225" s="29">
        <v>1</v>
      </c>
      <c r="I5225" s="68">
        <v>0.64</v>
      </c>
      <c r="K5225" t="s">
        <v>106</v>
      </c>
      <c r="L5225" t="s">
        <v>5910</v>
      </c>
      <c r="M5225" s="66"/>
      <c r="O5225" t="str">
        <f t="shared" si="81"/>
        <v/>
      </c>
    </row>
    <row r="5226" spans="1:15" x14ac:dyDescent="0.25">
      <c r="A5226" t="s">
        <v>856</v>
      </c>
      <c r="B5226"/>
      <c r="C5226" t="s">
        <v>77</v>
      </c>
      <c r="D5226" s="29">
        <v>96</v>
      </c>
      <c r="E5226" s="29" t="s">
        <v>104</v>
      </c>
      <c r="F5226" t="s">
        <v>105</v>
      </c>
      <c r="G5226" s="29">
        <v>1</v>
      </c>
      <c r="H5226" s="29">
        <v>1</v>
      </c>
      <c r="I5226" s="68">
        <v>0.48</v>
      </c>
      <c r="K5226" t="s">
        <v>106</v>
      </c>
      <c r="L5226" t="s">
        <v>5910</v>
      </c>
      <c r="M5226" s="66" t="s">
        <v>6906</v>
      </c>
      <c r="O5226" t="str">
        <f t="shared" si="81"/>
        <v/>
      </c>
    </row>
    <row r="5227" spans="1:15" x14ac:dyDescent="0.25">
      <c r="A5227" t="s">
        <v>547</v>
      </c>
      <c r="B5227"/>
      <c r="C5227" t="s">
        <v>35</v>
      </c>
      <c r="D5227" s="29">
        <v>34</v>
      </c>
      <c r="E5227" s="29" t="s">
        <v>108</v>
      </c>
      <c r="F5227" t="s">
        <v>105</v>
      </c>
      <c r="G5227" s="29">
        <v>1</v>
      </c>
      <c r="H5227" s="29">
        <v>1</v>
      </c>
      <c r="I5227" s="68">
        <v>0.17</v>
      </c>
      <c r="K5227" t="s">
        <v>106</v>
      </c>
      <c r="L5227" t="s">
        <v>3830</v>
      </c>
      <c r="M5227" s="66"/>
      <c r="O5227" t="str">
        <f t="shared" si="81"/>
        <v/>
      </c>
    </row>
    <row r="5228" spans="1:15" x14ac:dyDescent="0.25">
      <c r="A5228" t="s">
        <v>547</v>
      </c>
      <c r="B5228"/>
      <c r="C5228" t="s">
        <v>77</v>
      </c>
      <c r="D5228" s="29">
        <v>34</v>
      </c>
      <c r="E5228" s="29" t="s">
        <v>104</v>
      </c>
      <c r="F5228" t="s">
        <v>105</v>
      </c>
      <c r="G5228" s="29">
        <v>1</v>
      </c>
      <c r="H5228" s="29">
        <v>1</v>
      </c>
      <c r="I5228" s="68">
        <v>0.17</v>
      </c>
      <c r="K5228" t="s">
        <v>106</v>
      </c>
      <c r="L5228" t="s">
        <v>3830</v>
      </c>
      <c r="M5228" s="66" t="s">
        <v>6920</v>
      </c>
      <c r="O5228" t="str">
        <f t="shared" si="81"/>
        <v/>
      </c>
    </row>
    <row r="5229" spans="1:15" x14ac:dyDescent="0.25">
      <c r="A5229" t="s">
        <v>1136</v>
      </c>
      <c r="B5229"/>
      <c r="C5229" t="s">
        <v>35</v>
      </c>
      <c r="D5229" s="29">
        <v>1</v>
      </c>
      <c r="E5229" s="29" t="s">
        <v>112</v>
      </c>
      <c r="F5229" t="s">
        <v>113</v>
      </c>
      <c r="G5229" s="29">
        <v>1</v>
      </c>
      <c r="H5229" s="29">
        <v>1</v>
      </c>
      <c r="I5229" s="68">
        <v>1</v>
      </c>
      <c r="K5229" t="s">
        <v>106</v>
      </c>
      <c r="L5229" t="s">
        <v>5911</v>
      </c>
      <c r="M5229" s="66"/>
      <c r="O5229" t="str">
        <f t="shared" si="81"/>
        <v/>
      </c>
    </row>
    <row r="5230" spans="1:15" x14ac:dyDescent="0.25">
      <c r="A5230" t="s">
        <v>1136</v>
      </c>
      <c r="B5230"/>
      <c r="C5230" t="s">
        <v>46</v>
      </c>
      <c r="D5230" s="29">
        <v>96</v>
      </c>
      <c r="E5230" s="29" t="s">
        <v>111</v>
      </c>
      <c r="F5230" t="s">
        <v>105</v>
      </c>
      <c r="G5230" s="29">
        <v>3</v>
      </c>
      <c r="H5230" s="29">
        <v>1</v>
      </c>
      <c r="I5230" s="68">
        <v>1.44</v>
      </c>
      <c r="K5230" t="s">
        <v>106</v>
      </c>
      <c r="L5230" t="s">
        <v>5911</v>
      </c>
      <c r="M5230" s="66"/>
      <c r="O5230" t="str">
        <f t="shared" si="81"/>
        <v/>
      </c>
    </row>
    <row r="5231" spans="1:15" x14ac:dyDescent="0.25">
      <c r="A5231" t="s">
        <v>1136</v>
      </c>
      <c r="B5231"/>
      <c r="C5231" t="s">
        <v>77</v>
      </c>
      <c r="D5231" s="29">
        <v>1</v>
      </c>
      <c r="E5231" s="29" t="s">
        <v>114</v>
      </c>
      <c r="F5231" t="s">
        <v>113</v>
      </c>
      <c r="G5231" s="29">
        <v>1</v>
      </c>
      <c r="H5231" s="29">
        <v>2</v>
      </c>
      <c r="I5231" s="68">
        <v>2</v>
      </c>
      <c r="K5231" t="s">
        <v>106</v>
      </c>
      <c r="L5231" t="s">
        <v>5911</v>
      </c>
      <c r="M5231" s="66" t="s">
        <v>6906</v>
      </c>
      <c r="O5231" t="str">
        <f t="shared" si="81"/>
        <v/>
      </c>
    </row>
    <row r="5232" spans="1:15" x14ac:dyDescent="0.25">
      <c r="A5232" t="s">
        <v>116</v>
      </c>
      <c r="B5232"/>
      <c r="C5232" t="s">
        <v>35</v>
      </c>
      <c r="D5232" s="29">
        <v>3</v>
      </c>
      <c r="E5232" s="29" t="s">
        <v>112</v>
      </c>
      <c r="F5232" t="s">
        <v>113</v>
      </c>
      <c r="G5232" s="29">
        <v>1</v>
      </c>
      <c r="H5232" s="29">
        <v>5</v>
      </c>
      <c r="I5232" s="68">
        <v>15</v>
      </c>
      <c r="K5232" t="s">
        <v>106</v>
      </c>
      <c r="L5232" t="s">
        <v>4097</v>
      </c>
      <c r="M5232" s="66"/>
      <c r="O5232" t="str">
        <f t="shared" si="81"/>
        <v/>
      </c>
    </row>
    <row r="5233" spans="1:15" x14ac:dyDescent="0.25">
      <c r="A5233" t="s">
        <v>116</v>
      </c>
      <c r="B5233"/>
      <c r="C5233" t="s">
        <v>47</v>
      </c>
      <c r="D5233" s="29">
        <v>64</v>
      </c>
      <c r="E5233" s="29" t="s">
        <v>109</v>
      </c>
      <c r="F5233" t="s">
        <v>105</v>
      </c>
      <c r="G5233" s="29">
        <v>1</v>
      </c>
      <c r="H5233" s="29">
        <v>1</v>
      </c>
      <c r="I5233" s="68">
        <v>0.32</v>
      </c>
      <c r="K5233" t="s">
        <v>106</v>
      </c>
      <c r="L5233" t="s">
        <v>4097</v>
      </c>
      <c r="M5233" s="66"/>
      <c r="O5233" t="str">
        <f t="shared" si="81"/>
        <v/>
      </c>
    </row>
    <row r="5234" spans="1:15" x14ac:dyDescent="0.25">
      <c r="A5234" t="s">
        <v>116</v>
      </c>
      <c r="B5234"/>
      <c r="C5234" t="s">
        <v>77</v>
      </c>
      <c r="D5234" s="29">
        <v>3</v>
      </c>
      <c r="E5234" s="29" t="s">
        <v>114</v>
      </c>
      <c r="F5234" t="s">
        <v>113</v>
      </c>
      <c r="G5234" s="29">
        <v>1</v>
      </c>
      <c r="H5234" s="29">
        <v>2</v>
      </c>
      <c r="I5234" s="68">
        <v>6</v>
      </c>
      <c r="K5234" t="s">
        <v>106</v>
      </c>
      <c r="L5234" t="s">
        <v>4097</v>
      </c>
      <c r="M5234" s="66" t="s">
        <v>6920</v>
      </c>
      <c r="O5234" t="str">
        <f t="shared" si="81"/>
        <v/>
      </c>
    </row>
    <row r="5235" spans="1:15" x14ac:dyDescent="0.25">
      <c r="A5235" t="s">
        <v>548</v>
      </c>
      <c r="B5235"/>
      <c r="C5235" t="s">
        <v>35</v>
      </c>
      <c r="D5235" s="29">
        <v>96</v>
      </c>
      <c r="E5235" s="29" t="s">
        <v>108</v>
      </c>
      <c r="F5235" t="s">
        <v>105</v>
      </c>
      <c r="G5235" s="29">
        <v>1</v>
      </c>
      <c r="H5235" s="29">
        <v>1</v>
      </c>
      <c r="I5235" s="68">
        <v>0.48</v>
      </c>
      <c r="K5235" t="s">
        <v>106</v>
      </c>
      <c r="L5235" t="s">
        <v>5912</v>
      </c>
      <c r="M5235" s="66"/>
      <c r="O5235" t="str">
        <f t="shared" si="81"/>
        <v/>
      </c>
    </row>
    <row r="5236" spans="1:15" x14ac:dyDescent="0.25">
      <c r="A5236" t="s">
        <v>548</v>
      </c>
      <c r="B5236"/>
      <c r="C5236" t="s">
        <v>77</v>
      </c>
      <c r="D5236" s="29">
        <v>96</v>
      </c>
      <c r="E5236" s="29" t="s">
        <v>104</v>
      </c>
      <c r="F5236" t="s">
        <v>105</v>
      </c>
      <c r="G5236" s="29">
        <v>1</v>
      </c>
      <c r="H5236" s="29">
        <v>1</v>
      </c>
      <c r="I5236" s="68">
        <v>0.48</v>
      </c>
      <c r="K5236" t="s">
        <v>106</v>
      </c>
      <c r="L5236" t="s">
        <v>5912</v>
      </c>
      <c r="M5236" s="66" t="s">
        <v>6906</v>
      </c>
      <c r="O5236" t="str">
        <f t="shared" si="81"/>
        <v/>
      </c>
    </row>
    <row r="5237" spans="1:15" x14ac:dyDescent="0.25">
      <c r="A5237" t="s">
        <v>980</v>
      </c>
      <c r="B5237"/>
      <c r="C5237" t="s">
        <v>35</v>
      </c>
      <c r="D5237" s="29">
        <v>3</v>
      </c>
      <c r="E5237" s="29" t="s">
        <v>112</v>
      </c>
      <c r="F5237" t="s">
        <v>113</v>
      </c>
      <c r="G5237" s="29">
        <v>1</v>
      </c>
      <c r="H5237" s="29">
        <v>2</v>
      </c>
      <c r="I5237" s="68">
        <v>6</v>
      </c>
      <c r="K5237" t="s">
        <v>106</v>
      </c>
      <c r="L5237" t="s">
        <v>4148</v>
      </c>
      <c r="M5237" s="66"/>
      <c r="O5237" t="str">
        <f t="shared" si="81"/>
        <v/>
      </c>
    </row>
    <row r="5238" spans="1:15" x14ac:dyDescent="0.25">
      <c r="A5238" t="s">
        <v>980</v>
      </c>
      <c r="B5238"/>
      <c r="C5238" t="s">
        <v>46</v>
      </c>
      <c r="D5238" s="29">
        <v>96</v>
      </c>
      <c r="E5238" s="29" t="s">
        <v>111</v>
      </c>
      <c r="F5238" t="s">
        <v>105</v>
      </c>
      <c r="G5238" s="29">
        <v>2</v>
      </c>
      <c r="H5238" s="29">
        <v>1</v>
      </c>
      <c r="I5238" s="68">
        <v>0.96</v>
      </c>
      <c r="K5238" t="s">
        <v>106</v>
      </c>
      <c r="L5238" t="s">
        <v>4148</v>
      </c>
      <c r="M5238" s="66"/>
      <c r="O5238" t="str">
        <f t="shared" si="81"/>
        <v/>
      </c>
    </row>
    <row r="5239" spans="1:15" x14ac:dyDescent="0.25">
      <c r="A5239" t="s">
        <v>980</v>
      </c>
      <c r="B5239"/>
      <c r="C5239" t="s">
        <v>77</v>
      </c>
      <c r="D5239" s="29">
        <v>4</v>
      </c>
      <c r="E5239" s="29" t="s">
        <v>114</v>
      </c>
      <c r="F5239" t="s">
        <v>113</v>
      </c>
      <c r="G5239" s="29">
        <v>1</v>
      </c>
      <c r="H5239" s="29">
        <v>1</v>
      </c>
      <c r="I5239" s="68">
        <v>4</v>
      </c>
      <c r="K5239" t="s">
        <v>106</v>
      </c>
      <c r="L5239" t="s">
        <v>4148</v>
      </c>
      <c r="M5239" s="66" t="s">
        <v>6920</v>
      </c>
      <c r="O5239" t="str">
        <f t="shared" si="81"/>
        <v/>
      </c>
    </row>
    <row r="5240" spans="1:15" x14ac:dyDescent="0.25">
      <c r="A5240" t="s">
        <v>549</v>
      </c>
      <c r="B5240"/>
      <c r="C5240" t="s">
        <v>46</v>
      </c>
      <c r="D5240" s="29">
        <v>96</v>
      </c>
      <c r="E5240" s="29" t="s">
        <v>111</v>
      </c>
      <c r="F5240" t="s">
        <v>105</v>
      </c>
      <c r="G5240" s="29">
        <v>4</v>
      </c>
      <c r="H5240" s="29">
        <v>1</v>
      </c>
      <c r="I5240" s="68">
        <v>1.92</v>
      </c>
      <c r="K5240" t="s">
        <v>106</v>
      </c>
      <c r="L5240" t="s">
        <v>5913</v>
      </c>
      <c r="M5240" s="66"/>
      <c r="O5240" t="str">
        <f t="shared" si="81"/>
        <v/>
      </c>
    </row>
    <row r="5241" spans="1:15" x14ac:dyDescent="0.25">
      <c r="A5241" t="s">
        <v>549</v>
      </c>
      <c r="B5241"/>
      <c r="C5241" t="s">
        <v>35</v>
      </c>
      <c r="D5241" s="29">
        <v>4</v>
      </c>
      <c r="E5241" s="29" t="s">
        <v>112</v>
      </c>
      <c r="F5241" t="s">
        <v>113</v>
      </c>
      <c r="G5241" s="29">
        <v>1</v>
      </c>
      <c r="H5241" s="29">
        <v>2</v>
      </c>
      <c r="I5241" s="68">
        <v>8</v>
      </c>
      <c r="K5241" t="s">
        <v>106</v>
      </c>
      <c r="L5241" t="s">
        <v>5913</v>
      </c>
      <c r="M5241" s="66"/>
      <c r="O5241" t="str">
        <f t="shared" si="81"/>
        <v/>
      </c>
    </row>
    <row r="5242" spans="1:15" x14ac:dyDescent="0.25">
      <c r="A5242" t="s">
        <v>549</v>
      </c>
      <c r="B5242"/>
      <c r="C5242" t="s">
        <v>77</v>
      </c>
      <c r="D5242" s="29">
        <v>20</v>
      </c>
      <c r="E5242" s="29" t="s">
        <v>157</v>
      </c>
      <c r="F5242" t="s">
        <v>113</v>
      </c>
      <c r="G5242" s="29">
        <v>1</v>
      </c>
      <c r="H5242" s="29">
        <v>0</v>
      </c>
      <c r="I5242" s="68">
        <v>0</v>
      </c>
      <c r="K5242" t="s">
        <v>106</v>
      </c>
      <c r="L5242" t="s">
        <v>5913</v>
      </c>
      <c r="M5242" s="66" t="s">
        <v>6906</v>
      </c>
      <c r="O5242" t="str">
        <f t="shared" si="81"/>
        <v/>
      </c>
    </row>
    <row r="5243" spans="1:15" x14ac:dyDescent="0.25">
      <c r="A5243" t="s">
        <v>552</v>
      </c>
      <c r="B5243"/>
      <c r="C5243" t="s">
        <v>35</v>
      </c>
      <c r="D5243" s="29">
        <v>4</v>
      </c>
      <c r="E5243" s="29" t="s">
        <v>112</v>
      </c>
      <c r="F5243" t="s">
        <v>113</v>
      </c>
      <c r="G5243" s="29">
        <v>1</v>
      </c>
      <c r="H5243" s="29">
        <v>5</v>
      </c>
      <c r="I5243" s="68">
        <v>20</v>
      </c>
      <c r="K5243" t="s">
        <v>106</v>
      </c>
      <c r="L5243" t="s">
        <v>5914</v>
      </c>
      <c r="M5243" s="66"/>
      <c r="O5243" t="str">
        <f t="shared" si="81"/>
        <v/>
      </c>
    </row>
    <row r="5244" spans="1:15" x14ac:dyDescent="0.25">
      <c r="A5244" t="s">
        <v>552</v>
      </c>
      <c r="B5244"/>
      <c r="C5244" t="s">
        <v>47</v>
      </c>
      <c r="D5244" s="29">
        <v>64</v>
      </c>
      <c r="E5244" s="29" t="s">
        <v>109</v>
      </c>
      <c r="F5244" t="s">
        <v>105</v>
      </c>
      <c r="G5244" s="29">
        <v>3</v>
      </c>
      <c r="H5244" s="29">
        <v>3</v>
      </c>
      <c r="I5244" s="68">
        <v>2.88</v>
      </c>
      <c r="K5244" t="s">
        <v>106</v>
      </c>
      <c r="L5244" t="s">
        <v>5914</v>
      </c>
      <c r="M5244" s="66"/>
      <c r="O5244" t="str">
        <f t="shared" si="81"/>
        <v/>
      </c>
    </row>
    <row r="5245" spans="1:15" x14ac:dyDescent="0.25">
      <c r="A5245" t="s">
        <v>552</v>
      </c>
      <c r="B5245"/>
      <c r="C5245" t="s">
        <v>77</v>
      </c>
      <c r="D5245" s="29">
        <v>4</v>
      </c>
      <c r="E5245" s="29" t="s">
        <v>114</v>
      </c>
      <c r="F5245" t="s">
        <v>113</v>
      </c>
      <c r="G5245" s="29">
        <v>1</v>
      </c>
      <c r="H5245" s="29">
        <v>1</v>
      </c>
      <c r="I5245" s="68">
        <v>4</v>
      </c>
      <c r="K5245" t="s">
        <v>106</v>
      </c>
      <c r="L5245" t="s">
        <v>5914</v>
      </c>
      <c r="M5245" s="66" t="s">
        <v>6906</v>
      </c>
      <c r="O5245" t="str">
        <f t="shared" si="81"/>
        <v/>
      </c>
    </row>
    <row r="5246" spans="1:15" x14ac:dyDescent="0.25">
      <c r="A5246" t="s">
        <v>552</v>
      </c>
      <c r="B5246"/>
      <c r="C5246" t="s">
        <v>77</v>
      </c>
      <c r="D5246" s="29">
        <v>4</v>
      </c>
      <c r="E5246" s="29" t="s">
        <v>114</v>
      </c>
      <c r="F5246" t="s">
        <v>113</v>
      </c>
      <c r="G5246" s="29">
        <v>1</v>
      </c>
      <c r="H5246" s="29">
        <v>3</v>
      </c>
      <c r="I5246" s="68">
        <v>12</v>
      </c>
      <c r="K5246" t="s">
        <v>106</v>
      </c>
      <c r="L5246" t="s">
        <v>5914</v>
      </c>
      <c r="M5246" s="66" t="s">
        <v>6906</v>
      </c>
      <c r="O5246" t="str">
        <f t="shared" si="81"/>
        <v/>
      </c>
    </row>
    <row r="5247" spans="1:15" x14ac:dyDescent="0.25">
      <c r="A5247" t="s">
        <v>981</v>
      </c>
      <c r="B5247"/>
      <c r="C5247" t="s">
        <v>35</v>
      </c>
      <c r="D5247" s="29">
        <v>96</v>
      </c>
      <c r="E5247" s="29" t="s">
        <v>108</v>
      </c>
      <c r="F5247" t="s">
        <v>105</v>
      </c>
      <c r="G5247" s="29">
        <v>2</v>
      </c>
      <c r="H5247" s="29">
        <v>1</v>
      </c>
      <c r="I5247" s="68">
        <v>0.96</v>
      </c>
      <c r="K5247" t="s">
        <v>106</v>
      </c>
      <c r="L5247" t="s">
        <v>5915</v>
      </c>
      <c r="M5247" s="66"/>
      <c r="O5247" t="str">
        <f t="shared" si="81"/>
        <v/>
      </c>
    </row>
    <row r="5248" spans="1:15" x14ac:dyDescent="0.25">
      <c r="A5248" t="s">
        <v>981</v>
      </c>
      <c r="B5248"/>
      <c r="C5248" t="s">
        <v>47</v>
      </c>
      <c r="D5248" s="29">
        <v>64</v>
      </c>
      <c r="E5248" s="29" t="s">
        <v>109</v>
      </c>
      <c r="F5248" t="s">
        <v>105</v>
      </c>
      <c r="G5248" s="29">
        <v>2</v>
      </c>
      <c r="H5248" s="29">
        <v>1</v>
      </c>
      <c r="I5248" s="68">
        <v>0.64</v>
      </c>
      <c r="K5248" t="s">
        <v>106</v>
      </c>
      <c r="L5248" t="s">
        <v>5915</v>
      </c>
      <c r="M5248" s="66"/>
      <c r="O5248" t="str">
        <f t="shared" si="81"/>
        <v/>
      </c>
    </row>
    <row r="5249" spans="1:15" x14ac:dyDescent="0.25">
      <c r="A5249" t="s">
        <v>981</v>
      </c>
      <c r="B5249"/>
      <c r="C5249" t="s">
        <v>46</v>
      </c>
      <c r="D5249" s="29">
        <v>96</v>
      </c>
      <c r="E5249" s="29" t="s">
        <v>111</v>
      </c>
      <c r="F5249" t="s">
        <v>105</v>
      </c>
      <c r="G5249" s="29">
        <v>2</v>
      </c>
      <c r="H5249" s="29">
        <v>1</v>
      </c>
      <c r="I5249" s="68">
        <v>0.96</v>
      </c>
      <c r="K5249" t="s">
        <v>106</v>
      </c>
      <c r="L5249" t="s">
        <v>5915</v>
      </c>
      <c r="M5249" s="66"/>
      <c r="O5249" t="str">
        <f t="shared" si="81"/>
        <v/>
      </c>
    </row>
    <row r="5250" spans="1:15" x14ac:dyDescent="0.25">
      <c r="A5250" t="s">
        <v>981</v>
      </c>
      <c r="B5250"/>
      <c r="C5250" t="s">
        <v>77</v>
      </c>
      <c r="D5250" s="29">
        <v>2</v>
      </c>
      <c r="E5250" s="29" t="s">
        <v>114</v>
      </c>
      <c r="F5250" t="s">
        <v>113</v>
      </c>
      <c r="G5250" s="29">
        <v>1</v>
      </c>
      <c r="H5250" s="29">
        <v>1</v>
      </c>
      <c r="I5250" s="68">
        <v>2</v>
      </c>
      <c r="K5250" t="s">
        <v>106</v>
      </c>
      <c r="L5250" t="s">
        <v>5915</v>
      </c>
      <c r="M5250" s="66" t="s">
        <v>6906</v>
      </c>
      <c r="O5250" t="str">
        <f t="shared" si="81"/>
        <v/>
      </c>
    </row>
    <row r="5251" spans="1:15" x14ac:dyDescent="0.25">
      <c r="A5251" t="s">
        <v>932</v>
      </c>
      <c r="C5251" t="s">
        <v>46</v>
      </c>
      <c r="D5251" s="29">
        <v>96</v>
      </c>
      <c r="E5251" s="29" t="s">
        <v>111</v>
      </c>
      <c r="F5251" t="s">
        <v>105</v>
      </c>
      <c r="G5251" s="29">
        <v>1</v>
      </c>
      <c r="H5251" s="29">
        <v>1</v>
      </c>
      <c r="I5251" s="68">
        <v>0.48</v>
      </c>
      <c r="K5251" t="s">
        <v>150</v>
      </c>
      <c r="L5251" t="s">
        <v>5916</v>
      </c>
      <c r="M5251" s="66"/>
      <c r="O5251" t="str">
        <f t="shared" si="81"/>
        <v/>
      </c>
    </row>
    <row r="5252" spans="1:15" x14ac:dyDescent="0.25">
      <c r="A5252" t="s">
        <v>932</v>
      </c>
      <c r="C5252" t="s">
        <v>35</v>
      </c>
      <c r="D5252" s="29">
        <v>2</v>
      </c>
      <c r="E5252" s="29" t="s">
        <v>112</v>
      </c>
      <c r="F5252" t="s">
        <v>113</v>
      </c>
      <c r="G5252" s="29">
        <v>1</v>
      </c>
      <c r="H5252" s="29">
        <v>2</v>
      </c>
      <c r="I5252" s="68">
        <v>4</v>
      </c>
      <c r="K5252" t="s">
        <v>150</v>
      </c>
      <c r="L5252" t="s">
        <v>5916</v>
      </c>
      <c r="M5252" s="66"/>
      <c r="O5252" t="str">
        <f t="shared" si="81"/>
        <v/>
      </c>
    </row>
    <row r="5253" spans="1:15" x14ac:dyDescent="0.25">
      <c r="A5253" t="s">
        <v>932</v>
      </c>
      <c r="B5253" s="103">
        <v>18</v>
      </c>
      <c r="C5253" t="s">
        <v>77</v>
      </c>
      <c r="D5253" s="29">
        <v>1</v>
      </c>
      <c r="E5253" s="29" t="s">
        <v>114</v>
      </c>
      <c r="F5253" t="s">
        <v>113</v>
      </c>
      <c r="G5253" s="29">
        <v>1</v>
      </c>
      <c r="H5253" s="29">
        <v>2</v>
      </c>
      <c r="I5253" s="68">
        <v>2</v>
      </c>
      <c r="K5253" t="s">
        <v>150</v>
      </c>
      <c r="L5253" t="s">
        <v>5916</v>
      </c>
      <c r="M5253" s="66" t="s">
        <v>6906</v>
      </c>
      <c r="O5253" t="str">
        <f t="shared" si="81"/>
        <v/>
      </c>
    </row>
    <row r="5254" spans="1:15" x14ac:dyDescent="0.25">
      <c r="A5254" t="s">
        <v>518</v>
      </c>
      <c r="B5254"/>
      <c r="C5254" t="s">
        <v>35</v>
      </c>
      <c r="D5254" s="29">
        <v>3</v>
      </c>
      <c r="E5254" s="29" t="s">
        <v>112</v>
      </c>
      <c r="F5254" t="s">
        <v>113</v>
      </c>
      <c r="G5254" s="29">
        <v>1</v>
      </c>
      <c r="H5254" s="29">
        <v>2</v>
      </c>
      <c r="I5254" s="68">
        <v>6</v>
      </c>
      <c r="K5254" t="s">
        <v>106</v>
      </c>
      <c r="L5254" t="s">
        <v>5917</v>
      </c>
      <c r="M5254" s="66"/>
      <c r="O5254" t="str">
        <f t="shared" si="81"/>
        <v/>
      </c>
    </row>
    <row r="5255" spans="1:15" x14ac:dyDescent="0.25">
      <c r="A5255" t="s">
        <v>518</v>
      </c>
      <c r="B5255"/>
      <c r="C5255" t="s">
        <v>47</v>
      </c>
      <c r="D5255" s="29">
        <v>64</v>
      </c>
      <c r="E5255" s="29" t="s">
        <v>109</v>
      </c>
      <c r="F5255" t="s">
        <v>105</v>
      </c>
      <c r="G5255" s="29">
        <v>1</v>
      </c>
      <c r="H5255" s="29">
        <v>1</v>
      </c>
      <c r="I5255" s="68">
        <v>0.32</v>
      </c>
      <c r="K5255" t="s">
        <v>106</v>
      </c>
      <c r="L5255" t="s">
        <v>5917</v>
      </c>
      <c r="M5255" s="66"/>
      <c r="O5255" t="str">
        <f t="shared" si="81"/>
        <v/>
      </c>
    </row>
    <row r="5256" spans="1:15" x14ac:dyDescent="0.25">
      <c r="A5256" t="s">
        <v>518</v>
      </c>
      <c r="B5256"/>
      <c r="C5256" t="s">
        <v>77</v>
      </c>
      <c r="D5256" s="29">
        <v>4</v>
      </c>
      <c r="E5256" s="29" t="s">
        <v>114</v>
      </c>
      <c r="F5256" t="s">
        <v>113</v>
      </c>
      <c r="G5256" s="29">
        <v>1</v>
      </c>
      <c r="H5256" s="29">
        <v>2</v>
      </c>
      <c r="I5256" s="68">
        <v>8</v>
      </c>
      <c r="K5256" t="s">
        <v>106</v>
      </c>
      <c r="L5256" t="s">
        <v>5917</v>
      </c>
      <c r="M5256" s="66" t="s">
        <v>6906</v>
      </c>
      <c r="O5256" t="str">
        <f t="shared" si="81"/>
        <v/>
      </c>
    </row>
    <row r="5257" spans="1:15" x14ac:dyDescent="0.25">
      <c r="A5257" t="s">
        <v>934</v>
      </c>
      <c r="B5257"/>
      <c r="C5257" t="s">
        <v>46</v>
      </c>
      <c r="D5257" s="29">
        <v>96</v>
      </c>
      <c r="E5257" s="29" t="s">
        <v>111</v>
      </c>
      <c r="F5257" t="s">
        <v>105</v>
      </c>
      <c r="G5257" s="29">
        <v>2</v>
      </c>
      <c r="H5257" s="29">
        <v>1</v>
      </c>
      <c r="I5257" s="68">
        <v>0.96</v>
      </c>
      <c r="K5257" t="s">
        <v>106</v>
      </c>
      <c r="L5257" t="s">
        <v>5918</v>
      </c>
      <c r="M5257" s="66"/>
      <c r="O5257" t="str">
        <f t="shared" ref="O5257:O5320" si="82">TRIM(N5257)</f>
        <v/>
      </c>
    </row>
    <row r="5258" spans="1:15" x14ac:dyDescent="0.25">
      <c r="A5258" t="s">
        <v>934</v>
      </c>
      <c r="B5258"/>
      <c r="C5258" t="s">
        <v>35</v>
      </c>
      <c r="D5258" s="29">
        <v>96</v>
      </c>
      <c r="E5258" s="29" t="s">
        <v>108</v>
      </c>
      <c r="F5258" t="s">
        <v>105</v>
      </c>
      <c r="G5258" s="29">
        <v>2</v>
      </c>
      <c r="H5258" s="29">
        <v>1</v>
      </c>
      <c r="I5258" s="68">
        <v>0.96</v>
      </c>
      <c r="K5258" t="s">
        <v>106</v>
      </c>
      <c r="L5258" t="s">
        <v>5918</v>
      </c>
      <c r="M5258" s="66"/>
      <c r="O5258" t="str">
        <f t="shared" si="82"/>
        <v/>
      </c>
    </row>
    <row r="5259" spans="1:15" x14ac:dyDescent="0.25">
      <c r="A5259" t="s">
        <v>934</v>
      </c>
      <c r="B5259"/>
      <c r="C5259" t="s">
        <v>77</v>
      </c>
      <c r="D5259" s="29">
        <v>96</v>
      </c>
      <c r="E5259" s="29" t="s">
        <v>104</v>
      </c>
      <c r="F5259" t="s">
        <v>105</v>
      </c>
      <c r="G5259" s="29">
        <v>2</v>
      </c>
      <c r="H5259" s="29">
        <v>2</v>
      </c>
      <c r="I5259" s="68">
        <v>1.92</v>
      </c>
      <c r="K5259" t="s">
        <v>106</v>
      </c>
      <c r="L5259" t="s">
        <v>5918</v>
      </c>
      <c r="M5259" s="66" t="s">
        <v>6906</v>
      </c>
      <c r="O5259" t="str">
        <f t="shared" si="82"/>
        <v/>
      </c>
    </row>
    <row r="5260" spans="1:15" x14ac:dyDescent="0.25">
      <c r="A5260" t="s">
        <v>1618</v>
      </c>
      <c r="B5260"/>
      <c r="C5260" t="s">
        <v>35</v>
      </c>
      <c r="D5260" s="29">
        <v>4</v>
      </c>
      <c r="E5260" s="29" t="s">
        <v>112</v>
      </c>
      <c r="F5260" t="s">
        <v>113</v>
      </c>
      <c r="G5260" s="29">
        <v>1</v>
      </c>
      <c r="H5260" s="29">
        <v>1</v>
      </c>
      <c r="I5260" s="68">
        <v>4</v>
      </c>
      <c r="K5260" t="s">
        <v>106</v>
      </c>
      <c r="L5260" t="s">
        <v>5919</v>
      </c>
      <c r="M5260" s="66"/>
      <c r="O5260" t="str">
        <f t="shared" si="82"/>
        <v/>
      </c>
    </row>
    <row r="5261" spans="1:15" x14ac:dyDescent="0.25">
      <c r="A5261" t="s">
        <v>1618</v>
      </c>
      <c r="B5261"/>
      <c r="C5261" t="s">
        <v>47</v>
      </c>
      <c r="D5261" s="29">
        <v>64</v>
      </c>
      <c r="E5261" s="29" t="s">
        <v>109</v>
      </c>
      <c r="F5261" t="s">
        <v>105</v>
      </c>
      <c r="G5261" s="29">
        <v>1</v>
      </c>
      <c r="H5261" s="29">
        <v>1</v>
      </c>
      <c r="I5261" s="68">
        <v>0.32</v>
      </c>
      <c r="K5261" t="s">
        <v>106</v>
      </c>
      <c r="L5261" t="s">
        <v>5919</v>
      </c>
      <c r="M5261" s="66"/>
      <c r="O5261" t="str">
        <f t="shared" si="82"/>
        <v/>
      </c>
    </row>
    <row r="5262" spans="1:15" x14ac:dyDescent="0.25">
      <c r="A5262" t="s">
        <v>1618</v>
      </c>
      <c r="B5262"/>
      <c r="C5262" t="s">
        <v>77</v>
      </c>
      <c r="D5262" s="29">
        <v>2</v>
      </c>
      <c r="E5262" s="29" t="s">
        <v>114</v>
      </c>
      <c r="F5262" t="s">
        <v>113</v>
      </c>
      <c r="G5262" s="29">
        <v>1</v>
      </c>
      <c r="H5262" s="29">
        <v>3</v>
      </c>
      <c r="I5262" s="68">
        <v>6</v>
      </c>
      <c r="K5262" t="s">
        <v>106</v>
      </c>
      <c r="L5262" t="s">
        <v>5919</v>
      </c>
      <c r="M5262" s="66" t="s">
        <v>6906</v>
      </c>
      <c r="O5262" t="str">
        <f t="shared" si="82"/>
        <v/>
      </c>
    </row>
    <row r="5263" spans="1:15" x14ac:dyDescent="0.25">
      <c r="A5263" t="s">
        <v>1098</v>
      </c>
      <c r="B5263"/>
      <c r="C5263" t="s">
        <v>35</v>
      </c>
      <c r="D5263" s="29">
        <v>96</v>
      </c>
      <c r="E5263" s="29" t="s">
        <v>108</v>
      </c>
      <c r="F5263" t="s">
        <v>105</v>
      </c>
      <c r="G5263" s="29">
        <v>2</v>
      </c>
      <c r="H5263" s="29">
        <v>1</v>
      </c>
      <c r="I5263" s="68">
        <v>0.96</v>
      </c>
      <c r="K5263" t="s">
        <v>106</v>
      </c>
      <c r="L5263" t="s">
        <v>5920</v>
      </c>
      <c r="M5263" s="66"/>
      <c r="O5263" t="str">
        <f t="shared" si="82"/>
        <v/>
      </c>
    </row>
    <row r="5264" spans="1:15" x14ac:dyDescent="0.25">
      <c r="A5264" t="s">
        <v>1098</v>
      </c>
      <c r="B5264"/>
      <c r="C5264" t="s">
        <v>46</v>
      </c>
      <c r="D5264" s="29">
        <v>64</v>
      </c>
      <c r="E5264" s="29" t="s">
        <v>111</v>
      </c>
      <c r="F5264" t="s">
        <v>105</v>
      </c>
      <c r="G5264" s="29">
        <v>5</v>
      </c>
      <c r="H5264" s="29">
        <v>1</v>
      </c>
      <c r="I5264" s="68">
        <v>1.6</v>
      </c>
      <c r="K5264" t="s">
        <v>106</v>
      </c>
      <c r="L5264" t="s">
        <v>5920</v>
      </c>
      <c r="M5264" s="66"/>
      <c r="O5264" t="str">
        <f t="shared" si="82"/>
        <v/>
      </c>
    </row>
    <row r="5265" spans="1:15" x14ac:dyDescent="0.25">
      <c r="A5265" t="s">
        <v>1098</v>
      </c>
      <c r="B5265"/>
      <c r="C5265" t="s">
        <v>77</v>
      </c>
      <c r="D5265" s="29">
        <v>96</v>
      </c>
      <c r="E5265" s="29" t="s">
        <v>104</v>
      </c>
      <c r="F5265" t="s">
        <v>105</v>
      </c>
      <c r="G5265" s="29">
        <v>1</v>
      </c>
      <c r="H5265" s="29">
        <v>1</v>
      </c>
      <c r="I5265" s="68">
        <v>0.48</v>
      </c>
      <c r="K5265" t="s">
        <v>106</v>
      </c>
      <c r="L5265" t="s">
        <v>5920</v>
      </c>
      <c r="M5265" s="66" t="s">
        <v>6906</v>
      </c>
      <c r="O5265" t="str">
        <f t="shared" si="82"/>
        <v/>
      </c>
    </row>
    <row r="5266" spans="1:15" x14ac:dyDescent="0.25">
      <c r="A5266" t="s">
        <v>929</v>
      </c>
      <c r="C5266" t="s">
        <v>35</v>
      </c>
      <c r="D5266" s="29">
        <v>4</v>
      </c>
      <c r="E5266" s="29" t="s">
        <v>112</v>
      </c>
      <c r="F5266" t="s">
        <v>113</v>
      </c>
      <c r="G5266" s="29">
        <v>1</v>
      </c>
      <c r="H5266" s="29">
        <v>2</v>
      </c>
      <c r="I5266" s="68">
        <v>8</v>
      </c>
      <c r="K5266" t="s">
        <v>150</v>
      </c>
      <c r="L5266" t="s">
        <v>5921</v>
      </c>
      <c r="M5266" s="66"/>
      <c r="O5266" t="str">
        <f t="shared" si="82"/>
        <v/>
      </c>
    </row>
    <row r="5267" spans="1:15" x14ac:dyDescent="0.25">
      <c r="A5267" t="s">
        <v>929</v>
      </c>
      <c r="C5267" t="s">
        <v>46</v>
      </c>
      <c r="D5267" s="29">
        <v>96</v>
      </c>
      <c r="E5267" s="29" t="s">
        <v>111</v>
      </c>
      <c r="F5267" t="s">
        <v>105</v>
      </c>
      <c r="G5267" s="29">
        <v>1</v>
      </c>
      <c r="H5267" s="29">
        <v>1</v>
      </c>
      <c r="I5267" s="68">
        <v>0.48</v>
      </c>
      <c r="K5267" t="s">
        <v>150</v>
      </c>
      <c r="L5267" t="s">
        <v>5921</v>
      </c>
      <c r="M5267" s="66"/>
      <c r="O5267" t="str">
        <f t="shared" si="82"/>
        <v/>
      </c>
    </row>
    <row r="5268" spans="1:15" x14ac:dyDescent="0.25">
      <c r="A5268" t="s">
        <v>929</v>
      </c>
      <c r="B5268" s="103">
        <v>36</v>
      </c>
      <c r="C5268" t="s">
        <v>77</v>
      </c>
      <c r="D5268" s="29">
        <v>3</v>
      </c>
      <c r="E5268" s="29" t="s">
        <v>114</v>
      </c>
      <c r="F5268" t="s">
        <v>113</v>
      </c>
      <c r="G5268" s="29">
        <v>3</v>
      </c>
      <c r="H5268" s="29">
        <v>1</v>
      </c>
      <c r="I5268" s="68">
        <v>9</v>
      </c>
      <c r="K5268" t="s">
        <v>150</v>
      </c>
      <c r="L5268" t="s">
        <v>5921</v>
      </c>
      <c r="M5268" s="66" t="s">
        <v>6906</v>
      </c>
      <c r="O5268" t="str">
        <f t="shared" si="82"/>
        <v/>
      </c>
    </row>
    <row r="5269" spans="1:15" x14ac:dyDescent="0.25">
      <c r="A5269" t="s">
        <v>1099</v>
      </c>
      <c r="B5269"/>
      <c r="C5269" t="s">
        <v>35</v>
      </c>
      <c r="D5269" s="29">
        <v>2</v>
      </c>
      <c r="E5269" s="29" t="s">
        <v>112</v>
      </c>
      <c r="F5269" t="s">
        <v>113</v>
      </c>
      <c r="G5269" s="29">
        <v>1</v>
      </c>
      <c r="H5269" s="29">
        <v>1</v>
      </c>
      <c r="I5269" s="68">
        <v>2</v>
      </c>
      <c r="K5269" t="s">
        <v>106</v>
      </c>
      <c r="L5269" t="s">
        <v>4408</v>
      </c>
      <c r="M5269" s="66"/>
      <c r="O5269" t="str">
        <f t="shared" si="82"/>
        <v/>
      </c>
    </row>
    <row r="5270" spans="1:15" x14ac:dyDescent="0.25">
      <c r="A5270" t="s">
        <v>1099</v>
      </c>
      <c r="B5270"/>
      <c r="C5270" t="s">
        <v>77</v>
      </c>
      <c r="D5270" s="29">
        <v>2</v>
      </c>
      <c r="E5270" s="29" t="s">
        <v>114</v>
      </c>
      <c r="F5270" t="s">
        <v>113</v>
      </c>
      <c r="G5270" s="29">
        <v>1</v>
      </c>
      <c r="H5270" s="29">
        <v>1</v>
      </c>
      <c r="I5270" s="68">
        <v>2</v>
      </c>
      <c r="K5270" t="s">
        <v>106</v>
      </c>
      <c r="L5270" t="s">
        <v>4408</v>
      </c>
      <c r="M5270" s="66" t="s">
        <v>6920</v>
      </c>
      <c r="O5270" t="str">
        <f t="shared" si="82"/>
        <v/>
      </c>
    </row>
    <row r="5271" spans="1:15" x14ac:dyDescent="0.25">
      <c r="A5271" t="s">
        <v>1203</v>
      </c>
      <c r="C5271" t="s">
        <v>35</v>
      </c>
      <c r="D5271" s="29">
        <v>96</v>
      </c>
      <c r="E5271" s="29" t="s">
        <v>108</v>
      </c>
      <c r="F5271" t="s">
        <v>105</v>
      </c>
      <c r="G5271" s="29">
        <v>6</v>
      </c>
      <c r="H5271" s="29">
        <v>1</v>
      </c>
      <c r="I5271" s="68">
        <v>2.88</v>
      </c>
      <c r="K5271" t="s">
        <v>150</v>
      </c>
      <c r="L5271" t="s">
        <v>5922</v>
      </c>
      <c r="M5271" s="66"/>
      <c r="O5271" t="str">
        <f t="shared" si="82"/>
        <v/>
      </c>
    </row>
    <row r="5272" spans="1:15" x14ac:dyDescent="0.25">
      <c r="A5272" t="s">
        <v>1203</v>
      </c>
      <c r="C5272" t="s">
        <v>46</v>
      </c>
      <c r="D5272" s="29">
        <v>96</v>
      </c>
      <c r="E5272" s="29" t="s">
        <v>111</v>
      </c>
      <c r="F5272" t="s">
        <v>105</v>
      </c>
      <c r="G5272" s="29">
        <v>3</v>
      </c>
      <c r="H5272" s="29">
        <v>1</v>
      </c>
      <c r="I5272" s="68">
        <v>1.44</v>
      </c>
      <c r="K5272" t="s">
        <v>150</v>
      </c>
      <c r="L5272" t="s">
        <v>5922</v>
      </c>
      <c r="M5272" s="66"/>
      <c r="O5272" t="str">
        <f t="shared" si="82"/>
        <v/>
      </c>
    </row>
    <row r="5273" spans="1:15" x14ac:dyDescent="0.25">
      <c r="A5273" t="s">
        <v>1203</v>
      </c>
      <c r="B5273" s="103">
        <v>12</v>
      </c>
      <c r="C5273" t="s">
        <v>77</v>
      </c>
      <c r="D5273" s="29">
        <v>96</v>
      </c>
      <c r="E5273" s="29" t="s">
        <v>104</v>
      </c>
      <c r="F5273" t="s">
        <v>105</v>
      </c>
      <c r="G5273" s="29">
        <v>4</v>
      </c>
      <c r="H5273" s="29">
        <v>1</v>
      </c>
      <c r="I5273" s="68">
        <v>1.92</v>
      </c>
      <c r="K5273" t="s">
        <v>150</v>
      </c>
      <c r="L5273" t="s">
        <v>5922</v>
      </c>
      <c r="M5273" s="66" t="s">
        <v>6906</v>
      </c>
      <c r="O5273" t="str">
        <f t="shared" si="82"/>
        <v/>
      </c>
    </row>
    <row r="5274" spans="1:15" x14ac:dyDescent="0.25">
      <c r="A5274" t="s">
        <v>2980</v>
      </c>
      <c r="B5274"/>
      <c r="C5274" t="s">
        <v>77</v>
      </c>
      <c r="D5274" s="29">
        <v>8</v>
      </c>
      <c r="E5274" s="29" t="s">
        <v>114</v>
      </c>
      <c r="F5274" t="s">
        <v>113</v>
      </c>
      <c r="G5274" s="29">
        <v>1</v>
      </c>
      <c r="H5274" s="29">
        <v>1</v>
      </c>
      <c r="I5274" s="68">
        <v>8</v>
      </c>
      <c r="K5274" t="s">
        <v>106</v>
      </c>
      <c r="L5274" t="s">
        <v>5923</v>
      </c>
      <c r="M5274" s="66" t="s">
        <v>6906</v>
      </c>
      <c r="O5274" t="str">
        <f t="shared" si="82"/>
        <v/>
      </c>
    </row>
    <row r="5275" spans="1:15" x14ac:dyDescent="0.25">
      <c r="A5275" t="s">
        <v>2980</v>
      </c>
      <c r="B5275"/>
      <c r="C5275" t="s">
        <v>47</v>
      </c>
      <c r="D5275" s="29">
        <v>2</v>
      </c>
      <c r="E5275" s="29" t="s">
        <v>126</v>
      </c>
      <c r="F5275" t="s">
        <v>113</v>
      </c>
      <c r="G5275" s="29">
        <v>1</v>
      </c>
      <c r="H5275" s="29">
        <v>1</v>
      </c>
      <c r="I5275" s="68">
        <v>2</v>
      </c>
      <c r="K5275" t="s">
        <v>106</v>
      </c>
      <c r="L5275" t="s">
        <v>5923</v>
      </c>
      <c r="M5275" s="66"/>
      <c r="O5275" t="str">
        <f t="shared" si="82"/>
        <v/>
      </c>
    </row>
    <row r="5276" spans="1:15" x14ac:dyDescent="0.25">
      <c r="A5276" t="s">
        <v>2980</v>
      </c>
      <c r="B5276"/>
      <c r="C5276" t="s">
        <v>46</v>
      </c>
      <c r="D5276" s="29">
        <v>96</v>
      </c>
      <c r="E5276" s="29" t="s">
        <v>111</v>
      </c>
      <c r="F5276" t="s">
        <v>105</v>
      </c>
      <c r="G5276" s="29">
        <v>3</v>
      </c>
      <c r="H5276" s="29">
        <v>1</v>
      </c>
      <c r="I5276" s="68">
        <v>1.44</v>
      </c>
      <c r="K5276" t="s">
        <v>106</v>
      </c>
      <c r="L5276" t="s">
        <v>5923</v>
      </c>
      <c r="M5276" s="66"/>
      <c r="O5276" t="str">
        <f t="shared" si="82"/>
        <v/>
      </c>
    </row>
    <row r="5277" spans="1:15" x14ac:dyDescent="0.25">
      <c r="A5277" t="s">
        <v>2980</v>
      </c>
      <c r="B5277"/>
      <c r="C5277" t="s">
        <v>35</v>
      </c>
      <c r="D5277" s="29">
        <v>4</v>
      </c>
      <c r="E5277" s="29" t="s">
        <v>112</v>
      </c>
      <c r="F5277" t="s">
        <v>113</v>
      </c>
      <c r="G5277" s="29">
        <v>1</v>
      </c>
      <c r="H5277" s="29">
        <v>1</v>
      </c>
      <c r="I5277" s="68">
        <v>4</v>
      </c>
      <c r="K5277" t="s">
        <v>106</v>
      </c>
      <c r="L5277" t="s">
        <v>5923</v>
      </c>
      <c r="M5277" s="66"/>
      <c r="O5277" t="str">
        <f t="shared" si="82"/>
        <v/>
      </c>
    </row>
    <row r="5278" spans="1:15" x14ac:dyDescent="0.25">
      <c r="A5278" t="s">
        <v>3072</v>
      </c>
      <c r="B5278"/>
      <c r="C5278" t="s">
        <v>77</v>
      </c>
      <c r="D5278" s="29">
        <v>96</v>
      </c>
      <c r="E5278" s="29" t="s">
        <v>104</v>
      </c>
      <c r="F5278" t="s">
        <v>105</v>
      </c>
      <c r="G5278" s="29">
        <v>2</v>
      </c>
      <c r="H5278" s="29">
        <v>1</v>
      </c>
      <c r="I5278" s="68">
        <v>0.96</v>
      </c>
      <c r="K5278" t="s">
        <v>106</v>
      </c>
      <c r="L5278" t="s">
        <v>5924</v>
      </c>
      <c r="M5278" s="66" t="s">
        <v>6906</v>
      </c>
      <c r="O5278" t="str">
        <f t="shared" si="82"/>
        <v/>
      </c>
    </row>
    <row r="5279" spans="1:15" x14ac:dyDescent="0.25">
      <c r="A5279" t="s">
        <v>3072</v>
      </c>
      <c r="B5279"/>
      <c r="C5279" t="s">
        <v>35</v>
      </c>
      <c r="D5279" s="29">
        <v>96</v>
      </c>
      <c r="E5279" s="29" t="s">
        <v>108</v>
      </c>
      <c r="F5279" t="s">
        <v>105</v>
      </c>
      <c r="G5279" s="29">
        <v>2</v>
      </c>
      <c r="H5279" s="29">
        <v>1</v>
      </c>
      <c r="I5279" s="68">
        <v>0.96</v>
      </c>
      <c r="K5279" t="s">
        <v>106</v>
      </c>
      <c r="L5279" t="s">
        <v>5924</v>
      </c>
      <c r="M5279" s="66"/>
      <c r="O5279" t="str">
        <f t="shared" si="82"/>
        <v/>
      </c>
    </row>
    <row r="5280" spans="1:15" x14ac:dyDescent="0.25">
      <c r="A5280" t="s">
        <v>3072</v>
      </c>
      <c r="B5280"/>
      <c r="C5280" t="s">
        <v>46</v>
      </c>
      <c r="D5280" s="29">
        <v>96</v>
      </c>
      <c r="E5280" s="29" t="s">
        <v>111</v>
      </c>
      <c r="F5280" t="s">
        <v>105</v>
      </c>
      <c r="G5280" s="29">
        <v>1</v>
      </c>
      <c r="H5280" s="29">
        <v>1</v>
      </c>
      <c r="I5280" s="68">
        <v>0.48</v>
      </c>
      <c r="K5280" t="s">
        <v>106</v>
      </c>
      <c r="L5280" t="s">
        <v>5924</v>
      </c>
      <c r="M5280" s="66"/>
      <c r="O5280" t="str">
        <f t="shared" si="82"/>
        <v/>
      </c>
    </row>
    <row r="5281" spans="1:15" x14ac:dyDescent="0.25">
      <c r="A5281" t="s">
        <v>1213</v>
      </c>
      <c r="C5281" t="s">
        <v>46</v>
      </c>
      <c r="D5281" s="29">
        <v>96</v>
      </c>
      <c r="E5281" s="29" t="s">
        <v>111</v>
      </c>
      <c r="F5281" t="s">
        <v>105</v>
      </c>
      <c r="G5281" s="29">
        <v>2</v>
      </c>
      <c r="H5281" s="29">
        <v>1</v>
      </c>
      <c r="I5281" s="68">
        <v>0.96</v>
      </c>
      <c r="K5281" t="s">
        <v>150</v>
      </c>
      <c r="L5281" t="s">
        <v>5925</v>
      </c>
      <c r="M5281" s="66"/>
      <c r="O5281" t="str">
        <f t="shared" si="82"/>
        <v/>
      </c>
    </row>
    <row r="5282" spans="1:15" x14ac:dyDescent="0.25">
      <c r="A5282" t="s">
        <v>1213</v>
      </c>
      <c r="C5282" t="s">
        <v>35</v>
      </c>
      <c r="D5282" s="29">
        <v>3</v>
      </c>
      <c r="E5282" s="29" t="s">
        <v>112</v>
      </c>
      <c r="F5282" t="s">
        <v>113</v>
      </c>
      <c r="G5282" s="29">
        <v>1</v>
      </c>
      <c r="H5282" s="29">
        <v>2</v>
      </c>
      <c r="I5282" s="68">
        <v>6</v>
      </c>
      <c r="K5282" t="s">
        <v>150</v>
      </c>
      <c r="L5282" t="s">
        <v>5925</v>
      </c>
      <c r="M5282" s="66"/>
      <c r="O5282" t="str">
        <f t="shared" si="82"/>
        <v/>
      </c>
    </row>
    <row r="5283" spans="1:15" x14ac:dyDescent="0.25">
      <c r="A5283" t="s">
        <v>1213</v>
      </c>
      <c r="C5283" t="s">
        <v>46</v>
      </c>
      <c r="D5283" s="29">
        <v>64</v>
      </c>
      <c r="E5283" s="29" t="s">
        <v>111</v>
      </c>
      <c r="F5283" t="s">
        <v>105</v>
      </c>
      <c r="G5283" s="29">
        <v>1</v>
      </c>
      <c r="H5283" s="29">
        <v>1</v>
      </c>
      <c r="I5283" s="68">
        <v>0.32</v>
      </c>
      <c r="K5283" t="s">
        <v>150</v>
      </c>
      <c r="L5283" t="s">
        <v>5925</v>
      </c>
      <c r="M5283" s="66"/>
      <c r="O5283" t="str">
        <f t="shared" si="82"/>
        <v/>
      </c>
    </row>
    <row r="5284" spans="1:15" x14ac:dyDescent="0.25">
      <c r="A5284" t="s">
        <v>1213</v>
      </c>
      <c r="B5284" s="103">
        <v>18</v>
      </c>
      <c r="C5284" t="s">
        <v>77</v>
      </c>
      <c r="D5284" s="29">
        <v>4</v>
      </c>
      <c r="E5284" s="29" t="s">
        <v>114</v>
      </c>
      <c r="F5284" t="s">
        <v>113</v>
      </c>
      <c r="G5284" s="29">
        <v>1</v>
      </c>
      <c r="H5284" s="29">
        <v>1</v>
      </c>
      <c r="I5284" s="68">
        <v>4</v>
      </c>
      <c r="K5284" t="s">
        <v>150</v>
      </c>
      <c r="L5284" t="s">
        <v>5925</v>
      </c>
      <c r="M5284" s="66" t="s">
        <v>6906</v>
      </c>
      <c r="O5284" t="str">
        <f t="shared" si="82"/>
        <v/>
      </c>
    </row>
    <row r="5285" spans="1:15" x14ac:dyDescent="0.25">
      <c r="A5285" t="s">
        <v>857</v>
      </c>
      <c r="B5285"/>
      <c r="C5285" t="s">
        <v>35</v>
      </c>
      <c r="D5285" s="29">
        <v>4</v>
      </c>
      <c r="E5285" s="29" t="s">
        <v>112</v>
      </c>
      <c r="F5285" t="s">
        <v>113</v>
      </c>
      <c r="G5285" s="29">
        <v>1</v>
      </c>
      <c r="H5285" s="29">
        <v>3</v>
      </c>
      <c r="I5285" s="68">
        <v>12</v>
      </c>
      <c r="K5285" t="s">
        <v>106</v>
      </c>
      <c r="L5285" t="s">
        <v>5926</v>
      </c>
      <c r="M5285" s="66"/>
      <c r="O5285" t="str">
        <f t="shared" si="82"/>
        <v/>
      </c>
    </row>
    <row r="5286" spans="1:15" x14ac:dyDescent="0.25">
      <c r="A5286" t="s">
        <v>857</v>
      </c>
      <c r="B5286"/>
      <c r="C5286" t="s">
        <v>47</v>
      </c>
      <c r="D5286" s="29">
        <v>64</v>
      </c>
      <c r="E5286" s="29" t="s">
        <v>109</v>
      </c>
      <c r="F5286" t="s">
        <v>105</v>
      </c>
      <c r="G5286" s="29">
        <v>6</v>
      </c>
      <c r="H5286" s="29">
        <v>1</v>
      </c>
      <c r="I5286" s="68">
        <v>1.92</v>
      </c>
      <c r="K5286" t="s">
        <v>106</v>
      </c>
      <c r="L5286" t="s">
        <v>5926</v>
      </c>
      <c r="M5286" s="66"/>
      <c r="O5286" t="str">
        <f t="shared" si="82"/>
        <v/>
      </c>
    </row>
    <row r="5287" spans="1:15" x14ac:dyDescent="0.25">
      <c r="A5287" t="s">
        <v>857</v>
      </c>
      <c r="B5287"/>
      <c r="C5287" t="s">
        <v>35</v>
      </c>
      <c r="D5287" s="29">
        <v>4</v>
      </c>
      <c r="E5287" s="29" t="s">
        <v>112</v>
      </c>
      <c r="F5287" t="s">
        <v>113</v>
      </c>
      <c r="G5287" s="29">
        <v>1</v>
      </c>
      <c r="H5287" s="29">
        <v>3</v>
      </c>
      <c r="I5287" s="68">
        <v>12</v>
      </c>
      <c r="K5287" t="s">
        <v>106</v>
      </c>
      <c r="L5287" t="s">
        <v>5926</v>
      </c>
      <c r="M5287" s="66"/>
      <c r="O5287" t="str">
        <f t="shared" si="82"/>
        <v/>
      </c>
    </row>
    <row r="5288" spans="1:15" x14ac:dyDescent="0.25">
      <c r="A5288" t="s">
        <v>857</v>
      </c>
      <c r="B5288"/>
      <c r="C5288" t="s">
        <v>77</v>
      </c>
      <c r="D5288" s="29">
        <v>2</v>
      </c>
      <c r="E5288" s="29" t="s">
        <v>114</v>
      </c>
      <c r="F5288" t="s">
        <v>113</v>
      </c>
      <c r="G5288" s="29">
        <v>1</v>
      </c>
      <c r="H5288" s="29">
        <v>3</v>
      </c>
      <c r="I5288" s="68">
        <v>6</v>
      </c>
      <c r="K5288" t="s">
        <v>106</v>
      </c>
      <c r="L5288" t="s">
        <v>5926</v>
      </c>
      <c r="M5288" s="66" t="s">
        <v>6906</v>
      </c>
      <c r="O5288" t="str">
        <f t="shared" si="82"/>
        <v/>
      </c>
    </row>
    <row r="5289" spans="1:15" x14ac:dyDescent="0.25">
      <c r="A5289" t="s">
        <v>1100</v>
      </c>
      <c r="B5289"/>
      <c r="C5289" t="s">
        <v>35</v>
      </c>
      <c r="D5289" s="29">
        <v>2</v>
      </c>
      <c r="E5289" s="29" t="s">
        <v>112</v>
      </c>
      <c r="F5289" t="s">
        <v>113</v>
      </c>
      <c r="G5289" s="29">
        <v>1</v>
      </c>
      <c r="H5289" s="29">
        <v>3</v>
      </c>
      <c r="I5289" s="68">
        <v>6</v>
      </c>
      <c r="K5289" t="s">
        <v>106</v>
      </c>
      <c r="L5289" t="s">
        <v>4327</v>
      </c>
      <c r="M5289" s="66"/>
      <c r="O5289" t="str">
        <f t="shared" si="82"/>
        <v/>
      </c>
    </row>
    <row r="5290" spans="1:15" x14ac:dyDescent="0.25">
      <c r="A5290" t="s">
        <v>1100</v>
      </c>
      <c r="B5290"/>
      <c r="C5290" t="s">
        <v>77</v>
      </c>
      <c r="D5290" s="29">
        <v>1</v>
      </c>
      <c r="E5290" s="29" t="s">
        <v>114</v>
      </c>
      <c r="F5290" t="s">
        <v>113</v>
      </c>
      <c r="G5290" s="29">
        <v>1</v>
      </c>
      <c r="H5290" s="29">
        <v>1</v>
      </c>
      <c r="I5290" s="68">
        <v>1</v>
      </c>
      <c r="K5290" t="s">
        <v>106</v>
      </c>
      <c r="L5290" t="s">
        <v>4327</v>
      </c>
      <c r="M5290" s="66" t="s">
        <v>6920</v>
      </c>
      <c r="O5290" t="str">
        <f t="shared" si="82"/>
        <v/>
      </c>
    </row>
    <row r="5291" spans="1:15" x14ac:dyDescent="0.25">
      <c r="A5291" t="s">
        <v>1210</v>
      </c>
      <c r="B5291"/>
      <c r="C5291" t="s">
        <v>35</v>
      </c>
      <c r="D5291" s="29">
        <v>1</v>
      </c>
      <c r="E5291" s="29" t="s">
        <v>112</v>
      </c>
      <c r="F5291" t="s">
        <v>113</v>
      </c>
      <c r="G5291" s="29">
        <v>1</v>
      </c>
      <c r="H5291" s="29">
        <v>1</v>
      </c>
      <c r="I5291" s="68">
        <v>1</v>
      </c>
      <c r="K5291" t="s">
        <v>106</v>
      </c>
      <c r="L5291" t="s">
        <v>5927</v>
      </c>
      <c r="M5291" s="66"/>
      <c r="O5291" t="str">
        <f t="shared" si="82"/>
        <v/>
      </c>
    </row>
    <row r="5292" spans="1:15" x14ac:dyDescent="0.25">
      <c r="A5292" t="s">
        <v>1210</v>
      </c>
      <c r="B5292"/>
      <c r="C5292" t="s">
        <v>46</v>
      </c>
      <c r="D5292" s="29">
        <v>64</v>
      </c>
      <c r="E5292" s="29" t="s">
        <v>111</v>
      </c>
      <c r="F5292" t="s">
        <v>105</v>
      </c>
      <c r="G5292" s="29">
        <v>2</v>
      </c>
      <c r="H5292" s="29">
        <v>1</v>
      </c>
      <c r="I5292" s="68">
        <v>0.64</v>
      </c>
      <c r="K5292" t="s">
        <v>106</v>
      </c>
      <c r="L5292" t="s">
        <v>5927</v>
      </c>
      <c r="M5292" s="66"/>
      <c r="O5292" t="str">
        <f t="shared" si="82"/>
        <v/>
      </c>
    </row>
    <row r="5293" spans="1:15" x14ac:dyDescent="0.25">
      <c r="A5293" t="s">
        <v>1210</v>
      </c>
      <c r="B5293"/>
      <c r="C5293" t="s">
        <v>77</v>
      </c>
      <c r="D5293" s="29">
        <v>3</v>
      </c>
      <c r="E5293" s="29" t="s">
        <v>114</v>
      </c>
      <c r="F5293" t="s">
        <v>113</v>
      </c>
      <c r="G5293" s="29">
        <v>1</v>
      </c>
      <c r="H5293" s="29">
        <v>1</v>
      </c>
      <c r="I5293" s="68">
        <v>3</v>
      </c>
      <c r="K5293" t="s">
        <v>106</v>
      </c>
      <c r="L5293" t="s">
        <v>5927</v>
      </c>
      <c r="M5293" s="66" t="s">
        <v>6906</v>
      </c>
      <c r="O5293" t="str">
        <f t="shared" si="82"/>
        <v/>
      </c>
    </row>
    <row r="5294" spans="1:15" x14ac:dyDescent="0.25">
      <c r="A5294" t="s">
        <v>1101</v>
      </c>
      <c r="B5294"/>
      <c r="C5294" t="s">
        <v>77</v>
      </c>
      <c r="D5294" s="29">
        <v>2</v>
      </c>
      <c r="E5294" s="29" t="s">
        <v>114</v>
      </c>
      <c r="F5294" t="s">
        <v>113</v>
      </c>
      <c r="G5294" s="29">
        <v>1</v>
      </c>
      <c r="H5294" s="29">
        <v>1</v>
      </c>
      <c r="I5294" s="68">
        <v>2</v>
      </c>
      <c r="K5294" t="s">
        <v>106</v>
      </c>
      <c r="L5294" t="s">
        <v>4037</v>
      </c>
      <c r="M5294" s="66" t="s">
        <v>6920</v>
      </c>
      <c r="O5294" t="str">
        <f t="shared" si="82"/>
        <v/>
      </c>
    </row>
    <row r="5295" spans="1:15" x14ac:dyDescent="0.25">
      <c r="A5295" t="s">
        <v>930</v>
      </c>
      <c r="B5295"/>
      <c r="C5295" t="s">
        <v>35</v>
      </c>
      <c r="D5295" s="29">
        <v>20</v>
      </c>
      <c r="E5295" s="29" t="s">
        <v>128</v>
      </c>
      <c r="F5295" t="s">
        <v>113</v>
      </c>
      <c r="G5295" s="29">
        <v>1</v>
      </c>
      <c r="H5295" s="29">
        <v>0</v>
      </c>
      <c r="I5295" s="68">
        <v>0</v>
      </c>
      <c r="K5295" t="s">
        <v>106</v>
      </c>
      <c r="L5295" t="s">
        <v>5928</v>
      </c>
      <c r="M5295" s="66"/>
      <c r="O5295" t="str">
        <f t="shared" si="82"/>
        <v/>
      </c>
    </row>
    <row r="5296" spans="1:15" x14ac:dyDescent="0.25">
      <c r="A5296" t="s">
        <v>858</v>
      </c>
      <c r="B5296"/>
      <c r="C5296" t="s">
        <v>35</v>
      </c>
      <c r="D5296" s="29">
        <v>1</v>
      </c>
      <c r="E5296" s="29" t="s">
        <v>112</v>
      </c>
      <c r="F5296" t="s">
        <v>113</v>
      </c>
      <c r="G5296" s="29">
        <v>1</v>
      </c>
      <c r="H5296" s="29">
        <v>1</v>
      </c>
      <c r="I5296" s="68">
        <v>1</v>
      </c>
      <c r="K5296" t="s">
        <v>106</v>
      </c>
      <c r="L5296" t="s">
        <v>4152</v>
      </c>
      <c r="M5296" s="66"/>
      <c r="O5296" t="str">
        <f t="shared" si="82"/>
        <v/>
      </c>
    </row>
    <row r="5297" spans="1:15" x14ac:dyDescent="0.25">
      <c r="A5297" t="s">
        <v>858</v>
      </c>
      <c r="B5297"/>
      <c r="C5297" t="s">
        <v>46</v>
      </c>
      <c r="D5297" s="29">
        <v>64</v>
      </c>
      <c r="E5297" s="29" t="s">
        <v>111</v>
      </c>
      <c r="F5297" t="s">
        <v>105</v>
      </c>
      <c r="G5297" s="29">
        <v>1</v>
      </c>
      <c r="H5297" s="29">
        <v>1</v>
      </c>
      <c r="I5297" s="68">
        <v>0.32</v>
      </c>
      <c r="K5297" t="s">
        <v>106</v>
      </c>
      <c r="L5297" t="s">
        <v>4152</v>
      </c>
      <c r="M5297" s="66"/>
      <c r="O5297" t="str">
        <f t="shared" si="82"/>
        <v/>
      </c>
    </row>
    <row r="5298" spans="1:15" x14ac:dyDescent="0.25">
      <c r="A5298" t="s">
        <v>858</v>
      </c>
      <c r="B5298"/>
      <c r="C5298" t="s">
        <v>77</v>
      </c>
      <c r="D5298" s="29">
        <v>1</v>
      </c>
      <c r="E5298" s="29" t="s">
        <v>114</v>
      </c>
      <c r="F5298" t="s">
        <v>113</v>
      </c>
      <c r="G5298" s="29">
        <v>1</v>
      </c>
      <c r="H5298" s="29">
        <v>2</v>
      </c>
      <c r="I5298" s="68">
        <v>2</v>
      </c>
      <c r="K5298" t="s">
        <v>106</v>
      </c>
      <c r="L5298" t="s">
        <v>4152</v>
      </c>
      <c r="M5298" s="66" t="s">
        <v>6920</v>
      </c>
      <c r="O5298" t="str">
        <f t="shared" si="82"/>
        <v/>
      </c>
    </row>
    <row r="5299" spans="1:15" x14ac:dyDescent="0.25">
      <c r="A5299" t="s">
        <v>1102</v>
      </c>
      <c r="B5299"/>
      <c r="C5299" t="s">
        <v>35</v>
      </c>
      <c r="D5299" s="29">
        <v>1</v>
      </c>
      <c r="E5299" s="29" t="s">
        <v>112</v>
      </c>
      <c r="F5299" t="s">
        <v>113</v>
      </c>
      <c r="G5299" s="29">
        <v>1</v>
      </c>
      <c r="H5299" s="29">
        <v>2</v>
      </c>
      <c r="I5299" s="68">
        <v>2</v>
      </c>
      <c r="K5299" t="s">
        <v>106</v>
      </c>
      <c r="L5299" t="s">
        <v>5929</v>
      </c>
      <c r="M5299" s="66"/>
      <c r="O5299" t="str">
        <f t="shared" si="82"/>
        <v/>
      </c>
    </row>
    <row r="5300" spans="1:15" x14ac:dyDescent="0.25">
      <c r="A5300" t="s">
        <v>1102</v>
      </c>
      <c r="B5300"/>
      <c r="C5300" t="s">
        <v>77</v>
      </c>
      <c r="D5300" s="29">
        <v>1</v>
      </c>
      <c r="E5300" s="29" t="s">
        <v>114</v>
      </c>
      <c r="F5300" t="s">
        <v>113</v>
      </c>
      <c r="G5300" s="29">
        <v>1</v>
      </c>
      <c r="H5300" s="29">
        <v>1</v>
      </c>
      <c r="I5300" s="68">
        <v>1</v>
      </c>
      <c r="K5300" t="s">
        <v>106</v>
      </c>
      <c r="L5300" t="s">
        <v>5929</v>
      </c>
      <c r="M5300" s="66" t="s">
        <v>6906</v>
      </c>
      <c r="O5300" t="str">
        <f t="shared" si="82"/>
        <v/>
      </c>
    </row>
    <row r="5301" spans="1:15" x14ac:dyDescent="0.25">
      <c r="A5301" t="s">
        <v>499</v>
      </c>
      <c r="B5301"/>
      <c r="C5301" t="s">
        <v>35</v>
      </c>
      <c r="D5301" s="29">
        <v>64</v>
      </c>
      <c r="E5301" s="29" t="s">
        <v>108</v>
      </c>
      <c r="F5301" t="s">
        <v>105</v>
      </c>
      <c r="G5301" s="29">
        <v>1</v>
      </c>
      <c r="H5301" s="29">
        <v>1</v>
      </c>
      <c r="I5301" s="68">
        <v>0.32</v>
      </c>
      <c r="K5301" t="s">
        <v>106</v>
      </c>
      <c r="L5301" t="s">
        <v>4436</v>
      </c>
      <c r="M5301" s="66"/>
      <c r="O5301" t="str">
        <f t="shared" si="82"/>
        <v/>
      </c>
    </row>
    <row r="5302" spans="1:15" x14ac:dyDescent="0.25">
      <c r="A5302" t="s">
        <v>499</v>
      </c>
      <c r="B5302"/>
      <c r="C5302" t="s">
        <v>47</v>
      </c>
      <c r="D5302" s="29">
        <v>64</v>
      </c>
      <c r="E5302" s="29" t="s">
        <v>109</v>
      </c>
      <c r="F5302" t="s">
        <v>105</v>
      </c>
      <c r="G5302" s="29">
        <v>1</v>
      </c>
      <c r="H5302" s="29">
        <v>1</v>
      </c>
      <c r="I5302" s="68">
        <v>0.32</v>
      </c>
      <c r="K5302" t="s">
        <v>106</v>
      </c>
      <c r="L5302" t="s">
        <v>4436</v>
      </c>
      <c r="M5302" s="66"/>
      <c r="O5302" t="str">
        <f t="shared" si="82"/>
        <v/>
      </c>
    </row>
    <row r="5303" spans="1:15" x14ac:dyDescent="0.25">
      <c r="A5303" t="s">
        <v>499</v>
      </c>
      <c r="B5303"/>
      <c r="C5303" t="s">
        <v>77</v>
      </c>
      <c r="D5303" s="29">
        <v>96</v>
      </c>
      <c r="E5303" s="29" t="s">
        <v>104</v>
      </c>
      <c r="F5303" t="s">
        <v>105</v>
      </c>
      <c r="G5303" s="29">
        <v>1</v>
      </c>
      <c r="H5303" s="29">
        <v>1</v>
      </c>
      <c r="I5303" s="68">
        <v>0.48</v>
      </c>
      <c r="K5303" t="s">
        <v>106</v>
      </c>
      <c r="L5303" t="s">
        <v>4436</v>
      </c>
      <c r="M5303" s="66" t="s">
        <v>6906</v>
      </c>
      <c r="O5303" t="str">
        <f t="shared" si="82"/>
        <v/>
      </c>
    </row>
    <row r="5304" spans="1:15" x14ac:dyDescent="0.25">
      <c r="A5304" t="s">
        <v>359</v>
      </c>
      <c r="B5304"/>
      <c r="C5304" t="s">
        <v>35</v>
      </c>
      <c r="D5304" s="29">
        <v>4</v>
      </c>
      <c r="E5304" s="29" t="s">
        <v>112</v>
      </c>
      <c r="F5304" t="s">
        <v>113</v>
      </c>
      <c r="G5304" s="29">
        <v>1</v>
      </c>
      <c r="H5304" s="29">
        <v>2</v>
      </c>
      <c r="I5304" s="68">
        <v>8</v>
      </c>
      <c r="K5304" t="s">
        <v>106</v>
      </c>
      <c r="L5304" t="s">
        <v>5930</v>
      </c>
      <c r="M5304" s="66"/>
      <c r="O5304" t="str">
        <f t="shared" si="82"/>
        <v/>
      </c>
    </row>
    <row r="5305" spans="1:15" x14ac:dyDescent="0.25">
      <c r="A5305" t="s">
        <v>359</v>
      </c>
      <c r="B5305"/>
      <c r="C5305" t="s">
        <v>46</v>
      </c>
      <c r="D5305" s="29">
        <v>96</v>
      </c>
      <c r="E5305" s="29" t="s">
        <v>111</v>
      </c>
      <c r="F5305" t="s">
        <v>105</v>
      </c>
      <c r="G5305" s="29">
        <v>3</v>
      </c>
      <c r="H5305" s="29">
        <v>1</v>
      </c>
      <c r="I5305" s="68">
        <v>1.44</v>
      </c>
      <c r="K5305" t="s">
        <v>106</v>
      </c>
      <c r="L5305" t="s">
        <v>5930</v>
      </c>
      <c r="M5305" s="66"/>
      <c r="O5305" t="str">
        <f t="shared" si="82"/>
        <v/>
      </c>
    </row>
    <row r="5306" spans="1:15" x14ac:dyDescent="0.25">
      <c r="A5306" t="s">
        <v>359</v>
      </c>
      <c r="B5306"/>
      <c r="C5306" t="s">
        <v>47</v>
      </c>
      <c r="D5306" s="29">
        <v>64</v>
      </c>
      <c r="E5306" s="29" t="s">
        <v>109</v>
      </c>
      <c r="F5306" t="s">
        <v>105</v>
      </c>
      <c r="G5306" s="29">
        <v>1</v>
      </c>
      <c r="H5306" s="29">
        <v>2</v>
      </c>
      <c r="I5306" s="68">
        <v>0.64</v>
      </c>
      <c r="K5306" t="s">
        <v>106</v>
      </c>
      <c r="L5306" t="s">
        <v>5930</v>
      </c>
      <c r="M5306" s="66"/>
      <c r="O5306" t="str">
        <f t="shared" si="82"/>
        <v/>
      </c>
    </row>
    <row r="5307" spans="1:15" x14ac:dyDescent="0.25">
      <c r="A5307" t="s">
        <v>359</v>
      </c>
      <c r="B5307"/>
      <c r="C5307" t="s">
        <v>77</v>
      </c>
      <c r="D5307" s="29">
        <v>3</v>
      </c>
      <c r="E5307" s="29" t="s">
        <v>114</v>
      </c>
      <c r="F5307" t="s">
        <v>113</v>
      </c>
      <c r="G5307" s="29">
        <v>1</v>
      </c>
      <c r="H5307" s="29">
        <v>1</v>
      </c>
      <c r="I5307" s="68">
        <v>3</v>
      </c>
      <c r="K5307" t="s">
        <v>106</v>
      </c>
      <c r="L5307" t="s">
        <v>5930</v>
      </c>
      <c r="M5307" s="66" t="s">
        <v>6906</v>
      </c>
      <c r="O5307" t="str">
        <f t="shared" si="82"/>
        <v/>
      </c>
    </row>
    <row r="5308" spans="1:15" x14ac:dyDescent="0.25">
      <c r="A5308" t="s">
        <v>1479</v>
      </c>
      <c r="B5308"/>
      <c r="C5308" t="s">
        <v>35</v>
      </c>
      <c r="D5308" s="29">
        <v>2</v>
      </c>
      <c r="E5308" s="29" t="s">
        <v>112</v>
      </c>
      <c r="F5308" t="s">
        <v>113</v>
      </c>
      <c r="G5308" s="29">
        <v>1</v>
      </c>
      <c r="H5308" s="29">
        <v>1</v>
      </c>
      <c r="I5308" s="68">
        <v>2</v>
      </c>
      <c r="K5308" t="s">
        <v>106</v>
      </c>
      <c r="L5308" t="s">
        <v>5931</v>
      </c>
      <c r="M5308" s="66"/>
      <c r="O5308" t="str">
        <f t="shared" si="82"/>
        <v/>
      </c>
    </row>
    <row r="5309" spans="1:15" x14ac:dyDescent="0.25">
      <c r="A5309" t="s">
        <v>1479</v>
      </c>
      <c r="B5309"/>
      <c r="C5309" t="s">
        <v>46</v>
      </c>
      <c r="D5309" s="29">
        <v>96</v>
      </c>
      <c r="E5309" s="29" t="s">
        <v>111</v>
      </c>
      <c r="F5309" t="s">
        <v>105</v>
      </c>
      <c r="G5309" s="29">
        <v>1</v>
      </c>
      <c r="H5309" s="29">
        <v>1</v>
      </c>
      <c r="I5309" s="68">
        <v>0.48</v>
      </c>
      <c r="K5309" t="s">
        <v>106</v>
      </c>
      <c r="L5309" t="s">
        <v>5931</v>
      </c>
      <c r="M5309" s="66"/>
      <c r="O5309" t="str">
        <f t="shared" si="82"/>
        <v/>
      </c>
    </row>
    <row r="5310" spans="1:15" x14ac:dyDescent="0.25">
      <c r="A5310" t="s">
        <v>1479</v>
      </c>
      <c r="B5310"/>
      <c r="C5310" t="s">
        <v>77</v>
      </c>
      <c r="D5310" s="29">
        <v>2</v>
      </c>
      <c r="E5310" s="29" t="s">
        <v>114</v>
      </c>
      <c r="F5310" t="s">
        <v>113</v>
      </c>
      <c r="G5310" s="29">
        <v>1</v>
      </c>
      <c r="H5310" s="29">
        <v>1</v>
      </c>
      <c r="I5310" s="68">
        <v>2</v>
      </c>
      <c r="K5310" t="s">
        <v>106</v>
      </c>
      <c r="L5310" t="s">
        <v>5931</v>
      </c>
      <c r="M5310" s="66" t="s">
        <v>6906</v>
      </c>
      <c r="O5310" t="str">
        <f t="shared" si="82"/>
        <v/>
      </c>
    </row>
    <row r="5311" spans="1:15" x14ac:dyDescent="0.25">
      <c r="A5311" t="s">
        <v>1944</v>
      </c>
      <c r="B5311"/>
      <c r="C5311" t="s">
        <v>35</v>
      </c>
      <c r="D5311" s="29">
        <v>1</v>
      </c>
      <c r="E5311" s="29" t="s">
        <v>112</v>
      </c>
      <c r="F5311" t="s">
        <v>113</v>
      </c>
      <c r="G5311" s="29">
        <v>1</v>
      </c>
      <c r="H5311" s="29">
        <v>2</v>
      </c>
      <c r="I5311" s="68">
        <v>2</v>
      </c>
      <c r="K5311" t="s">
        <v>106</v>
      </c>
      <c r="L5311" t="s">
        <v>5932</v>
      </c>
      <c r="M5311" s="66"/>
      <c r="O5311" t="str">
        <f t="shared" si="82"/>
        <v/>
      </c>
    </row>
    <row r="5312" spans="1:15" x14ac:dyDescent="0.25">
      <c r="A5312" t="s">
        <v>1944</v>
      </c>
      <c r="B5312"/>
      <c r="C5312" t="s">
        <v>46</v>
      </c>
      <c r="D5312" s="29">
        <v>96</v>
      </c>
      <c r="E5312" s="29" t="s">
        <v>111</v>
      </c>
      <c r="F5312" t="s">
        <v>105</v>
      </c>
      <c r="G5312" s="29">
        <v>2</v>
      </c>
      <c r="H5312" s="29">
        <v>1</v>
      </c>
      <c r="I5312" s="68">
        <v>0.96</v>
      </c>
      <c r="K5312" t="s">
        <v>106</v>
      </c>
      <c r="L5312" t="s">
        <v>5932</v>
      </c>
      <c r="M5312" s="66"/>
      <c r="O5312" t="str">
        <f t="shared" si="82"/>
        <v/>
      </c>
    </row>
    <row r="5313" spans="1:15" x14ac:dyDescent="0.25">
      <c r="A5313" t="s">
        <v>1944</v>
      </c>
      <c r="B5313"/>
      <c r="C5313" t="s">
        <v>77</v>
      </c>
      <c r="D5313" s="29">
        <v>3</v>
      </c>
      <c r="E5313" s="29" t="s">
        <v>114</v>
      </c>
      <c r="F5313" t="s">
        <v>113</v>
      </c>
      <c r="G5313" s="29">
        <v>1</v>
      </c>
      <c r="H5313" s="29">
        <v>1</v>
      </c>
      <c r="I5313" s="68">
        <v>3</v>
      </c>
      <c r="K5313" t="s">
        <v>106</v>
      </c>
      <c r="L5313" t="s">
        <v>5932</v>
      </c>
      <c r="M5313" s="66" t="s">
        <v>6906</v>
      </c>
      <c r="O5313" t="str">
        <f t="shared" si="82"/>
        <v/>
      </c>
    </row>
    <row r="5314" spans="1:15" x14ac:dyDescent="0.25">
      <c r="A5314" t="s">
        <v>2324</v>
      </c>
      <c r="B5314" s="103">
        <v>4</v>
      </c>
      <c r="C5314" t="s">
        <v>77</v>
      </c>
      <c r="D5314" s="29">
        <v>1</v>
      </c>
      <c r="E5314" s="29" t="s">
        <v>114</v>
      </c>
      <c r="F5314" t="s">
        <v>113</v>
      </c>
      <c r="G5314" s="29">
        <v>1</v>
      </c>
      <c r="H5314" s="29">
        <v>2</v>
      </c>
      <c r="I5314" s="68">
        <v>2</v>
      </c>
      <c r="K5314" t="s">
        <v>150</v>
      </c>
      <c r="L5314" t="s">
        <v>5933</v>
      </c>
      <c r="M5314" s="66" t="s">
        <v>6906</v>
      </c>
      <c r="O5314" t="str">
        <f t="shared" si="82"/>
        <v/>
      </c>
    </row>
    <row r="5315" spans="1:15" x14ac:dyDescent="0.25">
      <c r="A5315" t="s">
        <v>2324</v>
      </c>
      <c r="C5315" t="s">
        <v>35</v>
      </c>
      <c r="D5315" s="29">
        <v>96</v>
      </c>
      <c r="E5315" s="29" t="s">
        <v>108</v>
      </c>
      <c r="F5315" t="s">
        <v>105</v>
      </c>
      <c r="G5315" s="29">
        <v>2</v>
      </c>
      <c r="H5315" s="29">
        <v>1</v>
      </c>
      <c r="I5315" s="68">
        <v>0.96</v>
      </c>
      <c r="K5315" t="s">
        <v>150</v>
      </c>
      <c r="L5315" t="s">
        <v>5933</v>
      </c>
      <c r="M5315" s="66"/>
      <c r="O5315" t="str">
        <f t="shared" si="82"/>
        <v/>
      </c>
    </row>
    <row r="5316" spans="1:15" x14ac:dyDescent="0.25">
      <c r="A5316" t="s">
        <v>2324</v>
      </c>
      <c r="C5316" t="s">
        <v>46</v>
      </c>
      <c r="D5316" s="29">
        <v>64</v>
      </c>
      <c r="E5316" s="29" t="s">
        <v>111</v>
      </c>
      <c r="F5316" t="s">
        <v>105</v>
      </c>
      <c r="G5316" s="29">
        <v>1</v>
      </c>
      <c r="H5316" s="29">
        <v>1</v>
      </c>
      <c r="I5316" s="68">
        <v>0.32</v>
      </c>
      <c r="K5316" t="s">
        <v>150</v>
      </c>
      <c r="L5316" t="s">
        <v>5933</v>
      </c>
      <c r="M5316" s="66"/>
      <c r="O5316" t="str">
        <f t="shared" si="82"/>
        <v/>
      </c>
    </row>
    <row r="5317" spans="1:15" x14ac:dyDescent="0.25">
      <c r="A5317" t="s">
        <v>182</v>
      </c>
      <c r="B5317"/>
      <c r="C5317" t="s">
        <v>47</v>
      </c>
      <c r="D5317" s="29">
        <v>1</v>
      </c>
      <c r="E5317" s="29" t="s">
        <v>126</v>
      </c>
      <c r="F5317" t="s">
        <v>113</v>
      </c>
      <c r="G5317" s="29">
        <v>1</v>
      </c>
      <c r="H5317" s="29">
        <v>1</v>
      </c>
      <c r="I5317" s="68">
        <v>1</v>
      </c>
      <c r="K5317" t="s">
        <v>106</v>
      </c>
      <c r="L5317" t="s">
        <v>5934</v>
      </c>
      <c r="M5317" s="66"/>
      <c r="O5317" t="str">
        <f t="shared" si="82"/>
        <v/>
      </c>
    </row>
    <row r="5318" spans="1:15" x14ac:dyDescent="0.25">
      <c r="A5318" t="s">
        <v>182</v>
      </c>
      <c r="B5318"/>
      <c r="C5318" t="s">
        <v>35</v>
      </c>
      <c r="D5318" s="29">
        <v>2</v>
      </c>
      <c r="E5318" s="29" t="s">
        <v>112</v>
      </c>
      <c r="F5318" t="s">
        <v>113</v>
      </c>
      <c r="G5318" s="29">
        <v>1</v>
      </c>
      <c r="H5318" s="29">
        <v>3</v>
      </c>
      <c r="I5318" s="68">
        <v>6</v>
      </c>
      <c r="K5318" t="s">
        <v>106</v>
      </c>
      <c r="L5318" t="s">
        <v>5934</v>
      </c>
      <c r="M5318" s="66"/>
      <c r="O5318" t="str">
        <f t="shared" si="82"/>
        <v/>
      </c>
    </row>
    <row r="5319" spans="1:15" x14ac:dyDescent="0.25">
      <c r="A5319" t="s">
        <v>182</v>
      </c>
      <c r="B5319"/>
      <c r="C5319" t="s">
        <v>77</v>
      </c>
      <c r="D5319" s="29">
        <v>2</v>
      </c>
      <c r="E5319" s="29" t="s">
        <v>114</v>
      </c>
      <c r="F5319" t="s">
        <v>113</v>
      </c>
      <c r="G5319" s="29">
        <v>1</v>
      </c>
      <c r="H5319" s="29">
        <v>1</v>
      </c>
      <c r="I5319" s="68">
        <v>2</v>
      </c>
      <c r="K5319" t="s">
        <v>106</v>
      </c>
      <c r="L5319" t="s">
        <v>5934</v>
      </c>
      <c r="M5319" s="66" t="s">
        <v>6906</v>
      </c>
      <c r="O5319" t="str">
        <f t="shared" si="82"/>
        <v/>
      </c>
    </row>
    <row r="5320" spans="1:15" x14ac:dyDescent="0.25">
      <c r="A5320" t="s">
        <v>987</v>
      </c>
      <c r="B5320"/>
      <c r="C5320" t="s">
        <v>47</v>
      </c>
      <c r="D5320" s="29">
        <v>64</v>
      </c>
      <c r="E5320" s="29" t="s">
        <v>109</v>
      </c>
      <c r="F5320" t="s">
        <v>105</v>
      </c>
      <c r="G5320" s="29">
        <v>1</v>
      </c>
      <c r="H5320" s="29">
        <v>1</v>
      </c>
      <c r="I5320" s="68">
        <v>0.32</v>
      </c>
      <c r="K5320" t="s">
        <v>106</v>
      </c>
      <c r="L5320" t="s">
        <v>5935</v>
      </c>
      <c r="M5320" s="66"/>
      <c r="O5320" t="str">
        <f t="shared" si="82"/>
        <v/>
      </c>
    </row>
    <row r="5321" spans="1:15" x14ac:dyDescent="0.25">
      <c r="A5321" t="s">
        <v>987</v>
      </c>
      <c r="B5321"/>
      <c r="C5321" t="s">
        <v>47</v>
      </c>
      <c r="D5321" s="29">
        <v>64</v>
      </c>
      <c r="E5321" s="29" t="s">
        <v>109</v>
      </c>
      <c r="F5321" t="s">
        <v>105</v>
      </c>
      <c r="G5321" s="29">
        <v>1</v>
      </c>
      <c r="H5321" s="29">
        <v>1</v>
      </c>
      <c r="I5321" s="68">
        <v>0.32</v>
      </c>
      <c r="K5321" t="s">
        <v>106</v>
      </c>
      <c r="L5321" t="s">
        <v>5935</v>
      </c>
      <c r="M5321" s="66"/>
      <c r="O5321" t="str">
        <f t="shared" ref="O5321:O5384" si="83">TRIM(N5321)</f>
        <v/>
      </c>
    </row>
    <row r="5322" spans="1:15" x14ac:dyDescent="0.25">
      <c r="A5322" t="s">
        <v>987</v>
      </c>
      <c r="B5322"/>
      <c r="C5322" t="s">
        <v>47</v>
      </c>
      <c r="D5322" s="29">
        <v>1</v>
      </c>
      <c r="E5322" s="29" t="s">
        <v>126</v>
      </c>
      <c r="F5322" t="s">
        <v>113</v>
      </c>
      <c r="G5322" s="29">
        <v>1</v>
      </c>
      <c r="H5322" s="29">
        <v>2</v>
      </c>
      <c r="I5322" s="68">
        <v>2</v>
      </c>
      <c r="K5322" t="s">
        <v>106</v>
      </c>
      <c r="L5322" t="s">
        <v>5935</v>
      </c>
      <c r="M5322" s="66"/>
      <c r="O5322" t="str">
        <f t="shared" si="83"/>
        <v/>
      </c>
    </row>
    <row r="5323" spans="1:15" x14ac:dyDescent="0.25">
      <c r="A5323" t="s">
        <v>987</v>
      </c>
      <c r="B5323"/>
      <c r="C5323" t="s">
        <v>35</v>
      </c>
      <c r="D5323" s="29">
        <v>4</v>
      </c>
      <c r="E5323" s="29" t="s">
        <v>112</v>
      </c>
      <c r="F5323" t="s">
        <v>113</v>
      </c>
      <c r="G5323" s="29">
        <v>1</v>
      </c>
      <c r="H5323" s="29">
        <v>2</v>
      </c>
      <c r="I5323" s="68">
        <v>8</v>
      </c>
      <c r="K5323" t="s">
        <v>106</v>
      </c>
      <c r="L5323" t="s">
        <v>5935</v>
      </c>
      <c r="M5323" s="66"/>
      <c r="O5323" t="str">
        <f t="shared" si="83"/>
        <v/>
      </c>
    </row>
    <row r="5324" spans="1:15" x14ac:dyDescent="0.25">
      <c r="A5324" t="s">
        <v>987</v>
      </c>
      <c r="B5324"/>
      <c r="C5324" t="s">
        <v>46</v>
      </c>
      <c r="D5324" s="29">
        <v>96</v>
      </c>
      <c r="E5324" s="29" t="s">
        <v>111</v>
      </c>
      <c r="F5324" t="s">
        <v>105</v>
      </c>
      <c r="G5324" s="29">
        <v>6</v>
      </c>
      <c r="H5324" s="29">
        <v>1</v>
      </c>
      <c r="I5324" s="68">
        <v>2.88</v>
      </c>
      <c r="K5324" t="s">
        <v>106</v>
      </c>
      <c r="L5324" t="s">
        <v>5935</v>
      </c>
      <c r="M5324" s="66"/>
      <c r="O5324" t="str">
        <f t="shared" si="83"/>
        <v/>
      </c>
    </row>
    <row r="5325" spans="1:15" x14ac:dyDescent="0.25">
      <c r="A5325" t="s">
        <v>987</v>
      </c>
      <c r="B5325"/>
      <c r="C5325" t="s">
        <v>77</v>
      </c>
      <c r="D5325" s="29">
        <v>4</v>
      </c>
      <c r="E5325" s="29" t="s">
        <v>114</v>
      </c>
      <c r="F5325" t="s">
        <v>113</v>
      </c>
      <c r="G5325" s="29">
        <v>1</v>
      </c>
      <c r="H5325" s="29">
        <v>1</v>
      </c>
      <c r="I5325" s="68">
        <v>4</v>
      </c>
      <c r="K5325" t="s">
        <v>106</v>
      </c>
      <c r="L5325" t="s">
        <v>5935</v>
      </c>
      <c r="M5325" s="66" t="s">
        <v>6906</v>
      </c>
      <c r="O5325" t="str">
        <f t="shared" si="83"/>
        <v/>
      </c>
    </row>
    <row r="5326" spans="1:15" x14ac:dyDescent="0.25">
      <c r="A5326" t="s">
        <v>183</v>
      </c>
      <c r="B5326"/>
      <c r="C5326" t="s">
        <v>35</v>
      </c>
      <c r="D5326" s="29">
        <v>3</v>
      </c>
      <c r="E5326" s="29" t="s">
        <v>112</v>
      </c>
      <c r="F5326" t="s">
        <v>113</v>
      </c>
      <c r="G5326" s="29">
        <v>1</v>
      </c>
      <c r="H5326" s="29">
        <v>6</v>
      </c>
      <c r="I5326" s="68">
        <v>18</v>
      </c>
      <c r="K5326" t="s">
        <v>106</v>
      </c>
      <c r="L5326" t="s">
        <v>5936</v>
      </c>
      <c r="M5326" s="66"/>
      <c r="O5326" t="str">
        <f t="shared" si="83"/>
        <v/>
      </c>
    </row>
    <row r="5327" spans="1:15" x14ac:dyDescent="0.25">
      <c r="A5327" t="s">
        <v>183</v>
      </c>
      <c r="B5327"/>
      <c r="C5327" t="s">
        <v>47</v>
      </c>
      <c r="D5327" s="29">
        <v>64</v>
      </c>
      <c r="E5327" s="29" t="s">
        <v>109</v>
      </c>
      <c r="F5327" t="s">
        <v>105</v>
      </c>
      <c r="G5327" s="29">
        <v>3</v>
      </c>
      <c r="H5327" s="29">
        <v>3</v>
      </c>
      <c r="I5327" s="68">
        <v>2.88</v>
      </c>
      <c r="K5327" t="s">
        <v>106</v>
      </c>
      <c r="L5327" t="s">
        <v>5936</v>
      </c>
      <c r="M5327" s="66"/>
      <c r="O5327" t="str">
        <f t="shared" si="83"/>
        <v/>
      </c>
    </row>
    <row r="5328" spans="1:15" x14ac:dyDescent="0.25">
      <c r="A5328" t="s">
        <v>183</v>
      </c>
      <c r="B5328"/>
      <c r="C5328" t="s">
        <v>77</v>
      </c>
      <c r="D5328" s="29">
        <v>3</v>
      </c>
      <c r="E5328" s="29" t="s">
        <v>114</v>
      </c>
      <c r="F5328" t="s">
        <v>113</v>
      </c>
      <c r="G5328" s="29">
        <v>1</v>
      </c>
      <c r="H5328" s="29">
        <v>2</v>
      </c>
      <c r="I5328" s="68">
        <v>6</v>
      </c>
      <c r="K5328" t="s">
        <v>106</v>
      </c>
      <c r="L5328" t="s">
        <v>5936</v>
      </c>
      <c r="M5328" s="66" t="s">
        <v>6906</v>
      </c>
      <c r="O5328" t="str">
        <f t="shared" si="83"/>
        <v/>
      </c>
    </row>
    <row r="5329" spans="1:15" x14ac:dyDescent="0.25">
      <c r="A5329" t="s">
        <v>183</v>
      </c>
      <c r="B5329"/>
      <c r="C5329" t="s">
        <v>77</v>
      </c>
      <c r="D5329" s="29">
        <v>34</v>
      </c>
      <c r="E5329" s="29" t="s">
        <v>104</v>
      </c>
      <c r="F5329" t="s">
        <v>105</v>
      </c>
      <c r="G5329" s="29">
        <v>1</v>
      </c>
      <c r="H5329" s="29">
        <v>3</v>
      </c>
      <c r="I5329" s="68">
        <v>0.51</v>
      </c>
      <c r="K5329" t="s">
        <v>106</v>
      </c>
      <c r="L5329" t="s">
        <v>5936</v>
      </c>
      <c r="M5329" s="66" t="s">
        <v>6906</v>
      </c>
      <c r="O5329" t="str">
        <f t="shared" si="83"/>
        <v/>
      </c>
    </row>
    <row r="5330" spans="1:15" x14ac:dyDescent="0.25">
      <c r="A5330" t="s">
        <v>893</v>
      </c>
      <c r="B5330"/>
      <c r="C5330" t="s">
        <v>35</v>
      </c>
      <c r="D5330" s="29">
        <v>64</v>
      </c>
      <c r="E5330" s="29" t="s">
        <v>108</v>
      </c>
      <c r="F5330" t="s">
        <v>105</v>
      </c>
      <c r="G5330" s="29">
        <v>1</v>
      </c>
      <c r="H5330" s="29">
        <v>1</v>
      </c>
      <c r="I5330" s="68">
        <v>0.32</v>
      </c>
      <c r="K5330" t="s">
        <v>106</v>
      </c>
      <c r="L5330" t="s">
        <v>5937</v>
      </c>
      <c r="M5330" s="66"/>
      <c r="O5330" t="str">
        <f t="shared" si="83"/>
        <v/>
      </c>
    </row>
    <row r="5331" spans="1:15" x14ac:dyDescent="0.25">
      <c r="A5331" t="s">
        <v>893</v>
      </c>
      <c r="B5331"/>
      <c r="C5331" t="s">
        <v>35</v>
      </c>
      <c r="D5331" s="29">
        <v>4</v>
      </c>
      <c r="E5331" s="29" t="s">
        <v>112</v>
      </c>
      <c r="F5331" t="s">
        <v>113</v>
      </c>
      <c r="G5331" s="29">
        <v>1</v>
      </c>
      <c r="H5331" s="29">
        <v>3</v>
      </c>
      <c r="I5331" s="68">
        <v>12</v>
      </c>
      <c r="K5331" t="s">
        <v>106</v>
      </c>
      <c r="L5331" t="s">
        <v>5937</v>
      </c>
      <c r="M5331" s="66"/>
      <c r="O5331" t="str">
        <f t="shared" si="83"/>
        <v/>
      </c>
    </row>
    <row r="5332" spans="1:15" x14ac:dyDescent="0.25">
      <c r="A5332" t="s">
        <v>893</v>
      </c>
      <c r="B5332"/>
      <c r="C5332" t="s">
        <v>46</v>
      </c>
      <c r="D5332" s="29">
        <v>96</v>
      </c>
      <c r="E5332" s="29" t="s">
        <v>111</v>
      </c>
      <c r="F5332" t="s">
        <v>105</v>
      </c>
      <c r="G5332" s="29">
        <v>1</v>
      </c>
      <c r="H5332" s="29">
        <v>1</v>
      </c>
      <c r="I5332" s="68">
        <v>0.48</v>
      </c>
      <c r="K5332" t="s">
        <v>106</v>
      </c>
      <c r="L5332" t="s">
        <v>5937</v>
      </c>
      <c r="M5332" s="66"/>
      <c r="O5332" t="str">
        <f t="shared" si="83"/>
        <v/>
      </c>
    </row>
    <row r="5333" spans="1:15" x14ac:dyDescent="0.25">
      <c r="A5333" t="s">
        <v>893</v>
      </c>
      <c r="B5333"/>
      <c r="C5333" t="s">
        <v>77</v>
      </c>
      <c r="D5333" s="29">
        <v>4</v>
      </c>
      <c r="E5333" s="29" t="s">
        <v>114</v>
      </c>
      <c r="F5333" t="s">
        <v>113</v>
      </c>
      <c r="G5333" s="29">
        <v>1</v>
      </c>
      <c r="H5333" s="29">
        <v>1</v>
      </c>
      <c r="I5333" s="68">
        <v>4</v>
      </c>
      <c r="K5333" t="s">
        <v>106</v>
      </c>
      <c r="L5333" t="s">
        <v>5937</v>
      </c>
      <c r="M5333" s="66" t="s">
        <v>6906</v>
      </c>
      <c r="O5333" t="str">
        <f t="shared" si="83"/>
        <v/>
      </c>
    </row>
    <row r="5334" spans="1:15" x14ac:dyDescent="0.25">
      <c r="A5334" t="s">
        <v>1103</v>
      </c>
      <c r="B5334"/>
      <c r="C5334" t="s">
        <v>35</v>
      </c>
      <c r="D5334" s="29">
        <v>96</v>
      </c>
      <c r="E5334" s="29" t="s">
        <v>108</v>
      </c>
      <c r="F5334" t="s">
        <v>105</v>
      </c>
      <c r="G5334" s="29">
        <v>4</v>
      </c>
      <c r="H5334" s="29">
        <v>2</v>
      </c>
      <c r="I5334" s="68">
        <v>3.84</v>
      </c>
      <c r="K5334" t="s">
        <v>106</v>
      </c>
      <c r="L5334" t="s">
        <v>4285</v>
      </c>
      <c r="M5334" s="66"/>
      <c r="O5334" t="str">
        <f t="shared" si="83"/>
        <v/>
      </c>
    </row>
    <row r="5335" spans="1:15" x14ac:dyDescent="0.25">
      <c r="A5335" t="s">
        <v>1103</v>
      </c>
      <c r="B5335"/>
      <c r="C5335" t="s">
        <v>77</v>
      </c>
      <c r="D5335" s="29">
        <v>3</v>
      </c>
      <c r="E5335" s="29" t="s">
        <v>114</v>
      </c>
      <c r="F5335" t="s">
        <v>113</v>
      </c>
      <c r="G5335" s="29">
        <v>1</v>
      </c>
      <c r="H5335" s="29">
        <v>1</v>
      </c>
      <c r="I5335" s="68">
        <v>3</v>
      </c>
      <c r="K5335" t="s">
        <v>106</v>
      </c>
      <c r="L5335" t="s">
        <v>4285</v>
      </c>
      <c r="M5335" s="66" t="s">
        <v>6920</v>
      </c>
      <c r="O5335" t="str">
        <f t="shared" si="83"/>
        <v/>
      </c>
    </row>
    <row r="5336" spans="1:15" x14ac:dyDescent="0.25">
      <c r="A5336" t="s">
        <v>849</v>
      </c>
      <c r="B5336"/>
      <c r="C5336" t="s">
        <v>47</v>
      </c>
      <c r="D5336" s="29">
        <v>64</v>
      </c>
      <c r="E5336" s="29" t="s">
        <v>109</v>
      </c>
      <c r="F5336" t="s">
        <v>105</v>
      </c>
      <c r="G5336" s="29">
        <v>1</v>
      </c>
      <c r="H5336" s="29">
        <v>1</v>
      </c>
      <c r="I5336" s="68">
        <v>0.32</v>
      </c>
      <c r="K5336" t="s">
        <v>106</v>
      </c>
      <c r="L5336" t="s">
        <v>3877</v>
      </c>
      <c r="M5336" s="66"/>
      <c r="O5336" t="str">
        <f t="shared" si="83"/>
        <v/>
      </c>
    </row>
    <row r="5337" spans="1:15" x14ac:dyDescent="0.25">
      <c r="A5337" t="s">
        <v>849</v>
      </c>
      <c r="B5337"/>
      <c r="C5337" t="s">
        <v>35</v>
      </c>
      <c r="D5337" s="29">
        <v>4</v>
      </c>
      <c r="E5337" s="29" t="s">
        <v>112</v>
      </c>
      <c r="F5337" t="s">
        <v>113</v>
      </c>
      <c r="G5337" s="29">
        <v>1</v>
      </c>
      <c r="H5337" s="29">
        <v>1</v>
      </c>
      <c r="I5337" s="68">
        <v>4</v>
      </c>
      <c r="K5337" t="s">
        <v>106</v>
      </c>
      <c r="L5337" t="s">
        <v>3877</v>
      </c>
      <c r="M5337" s="66"/>
      <c r="O5337" t="str">
        <f t="shared" si="83"/>
        <v/>
      </c>
    </row>
    <row r="5338" spans="1:15" x14ac:dyDescent="0.25">
      <c r="A5338" t="s">
        <v>849</v>
      </c>
      <c r="B5338"/>
      <c r="C5338" t="s">
        <v>77</v>
      </c>
      <c r="D5338" s="29">
        <v>34</v>
      </c>
      <c r="E5338" s="29" t="s">
        <v>104</v>
      </c>
      <c r="F5338" t="s">
        <v>105</v>
      </c>
      <c r="G5338" s="29">
        <v>1</v>
      </c>
      <c r="H5338" s="29">
        <v>3</v>
      </c>
      <c r="I5338" s="68">
        <v>0.51</v>
      </c>
      <c r="K5338" t="s">
        <v>106</v>
      </c>
      <c r="L5338" t="s">
        <v>3877</v>
      </c>
      <c r="M5338" s="66" t="s">
        <v>6920</v>
      </c>
      <c r="O5338" t="str">
        <f t="shared" si="83"/>
        <v/>
      </c>
    </row>
    <row r="5339" spans="1:15" x14ac:dyDescent="0.25">
      <c r="A5339" t="s">
        <v>849</v>
      </c>
      <c r="B5339"/>
      <c r="C5339" t="s">
        <v>77</v>
      </c>
      <c r="D5339" s="29">
        <v>3</v>
      </c>
      <c r="E5339" s="29" t="s">
        <v>114</v>
      </c>
      <c r="F5339" t="s">
        <v>113</v>
      </c>
      <c r="G5339" s="29">
        <v>1</v>
      </c>
      <c r="H5339" s="29">
        <v>1</v>
      </c>
      <c r="I5339" s="68">
        <v>3</v>
      </c>
      <c r="K5339" t="s">
        <v>106</v>
      </c>
      <c r="L5339" t="s">
        <v>3877</v>
      </c>
      <c r="M5339" s="66" t="s">
        <v>6920</v>
      </c>
      <c r="O5339" t="str">
        <f t="shared" si="83"/>
        <v/>
      </c>
    </row>
    <row r="5340" spans="1:15" x14ac:dyDescent="0.25">
      <c r="A5340" t="s">
        <v>902</v>
      </c>
      <c r="B5340"/>
      <c r="C5340" t="s">
        <v>35</v>
      </c>
      <c r="D5340" s="29">
        <v>4</v>
      </c>
      <c r="E5340" s="29" t="s">
        <v>112</v>
      </c>
      <c r="F5340" t="s">
        <v>113</v>
      </c>
      <c r="G5340" s="29">
        <v>1</v>
      </c>
      <c r="H5340" s="29">
        <v>1</v>
      </c>
      <c r="I5340" s="68">
        <v>4</v>
      </c>
      <c r="K5340" t="s">
        <v>106</v>
      </c>
      <c r="L5340" t="s">
        <v>5938</v>
      </c>
      <c r="M5340" s="66"/>
      <c r="O5340" t="str">
        <f t="shared" si="83"/>
        <v/>
      </c>
    </row>
    <row r="5341" spans="1:15" x14ac:dyDescent="0.25">
      <c r="A5341" t="s">
        <v>902</v>
      </c>
      <c r="B5341"/>
      <c r="C5341" t="s">
        <v>77</v>
      </c>
      <c r="D5341" s="29">
        <v>4</v>
      </c>
      <c r="E5341" s="29" t="s">
        <v>114</v>
      </c>
      <c r="F5341" t="s">
        <v>113</v>
      </c>
      <c r="G5341" s="29">
        <v>1</v>
      </c>
      <c r="H5341" s="29">
        <v>1</v>
      </c>
      <c r="I5341" s="68">
        <v>4</v>
      </c>
      <c r="K5341" t="s">
        <v>106</v>
      </c>
      <c r="L5341" t="s">
        <v>5938</v>
      </c>
      <c r="M5341" s="66" t="s">
        <v>6906</v>
      </c>
      <c r="O5341" t="str">
        <f t="shared" si="83"/>
        <v/>
      </c>
    </row>
    <row r="5342" spans="1:15" x14ac:dyDescent="0.25">
      <c r="A5342" t="s">
        <v>1104</v>
      </c>
      <c r="B5342"/>
      <c r="C5342" t="s">
        <v>35</v>
      </c>
      <c r="D5342" s="29">
        <v>1</v>
      </c>
      <c r="E5342" s="29" t="s">
        <v>112</v>
      </c>
      <c r="F5342" t="s">
        <v>113</v>
      </c>
      <c r="G5342" s="29">
        <v>1</v>
      </c>
      <c r="H5342" s="29">
        <v>5</v>
      </c>
      <c r="I5342" s="68">
        <v>5</v>
      </c>
      <c r="K5342" t="s">
        <v>106</v>
      </c>
      <c r="L5342" t="s">
        <v>5939</v>
      </c>
      <c r="M5342" s="66"/>
      <c r="O5342" t="str">
        <f t="shared" si="83"/>
        <v/>
      </c>
    </row>
    <row r="5343" spans="1:15" x14ac:dyDescent="0.25">
      <c r="A5343" t="s">
        <v>1104</v>
      </c>
      <c r="B5343"/>
      <c r="C5343" t="s">
        <v>46</v>
      </c>
      <c r="D5343" s="29">
        <v>96</v>
      </c>
      <c r="E5343" s="29" t="s">
        <v>111</v>
      </c>
      <c r="F5343" t="s">
        <v>105</v>
      </c>
      <c r="G5343" s="29">
        <v>2</v>
      </c>
      <c r="H5343" s="29">
        <v>1</v>
      </c>
      <c r="I5343" s="68">
        <v>0.96</v>
      </c>
      <c r="K5343" t="s">
        <v>106</v>
      </c>
      <c r="L5343" t="s">
        <v>5939</v>
      </c>
      <c r="M5343" s="66"/>
      <c r="O5343" t="str">
        <f t="shared" si="83"/>
        <v/>
      </c>
    </row>
    <row r="5344" spans="1:15" x14ac:dyDescent="0.25">
      <c r="A5344" t="s">
        <v>1104</v>
      </c>
      <c r="B5344"/>
      <c r="C5344" t="s">
        <v>77</v>
      </c>
      <c r="D5344" s="29">
        <v>1</v>
      </c>
      <c r="E5344" s="29" t="s">
        <v>114</v>
      </c>
      <c r="F5344" t="s">
        <v>113</v>
      </c>
      <c r="G5344" s="29">
        <v>1</v>
      </c>
      <c r="H5344" s="29">
        <v>1</v>
      </c>
      <c r="I5344" s="68">
        <v>1</v>
      </c>
      <c r="K5344" t="s">
        <v>106</v>
      </c>
      <c r="L5344" t="s">
        <v>5939</v>
      </c>
      <c r="M5344" s="66" t="s">
        <v>6906</v>
      </c>
      <c r="O5344" t="str">
        <f t="shared" si="83"/>
        <v/>
      </c>
    </row>
    <row r="5345" spans="1:15" x14ac:dyDescent="0.25">
      <c r="A5345" t="s">
        <v>749</v>
      </c>
      <c r="B5345"/>
      <c r="C5345" t="s">
        <v>35</v>
      </c>
      <c r="D5345" s="29">
        <v>4</v>
      </c>
      <c r="E5345" s="29" t="s">
        <v>112</v>
      </c>
      <c r="F5345" t="s">
        <v>113</v>
      </c>
      <c r="G5345" s="29">
        <v>1</v>
      </c>
      <c r="H5345" s="29">
        <v>1</v>
      </c>
      <c r="I5345" s="68">
        <v>4</v>
      </c>
      <c r="K5345" t="s">
        <v>106</v>
      </c>
      <c r="L5345" t="s">
        <v>5940</v>
      </c>
      <c r="M5345" s="66"/>
      <c r="O5345" t="str">
        <f t="shared" si="83"/>
        <v/>
      </c>
    </row>
    <row r="5346" spans="1:15" x14ac:dyDescent="0.25">
      <c r="A5346" t="s">
        <v>749</v>
      </c>
      <c r="B5346"/>
      <c r="C5346" t="s">
        <v>77</v>
      </c>
      <c r="D5346" s="29">
        <v>3</v>
      </c>
      <c r="E5346" s="29" t="s">
        <v>114</v>
      </c>
      <c r="F5346" t="s">
        <v>113</v>
      </c>
      <c r="G5346" s="29">
        <v>1</v>
      </c>
      <c r="H5346" s="29">
        <v>1</v>
      </c>
      <c r="I5346" s="68">
        <v>3</v>
      </c>
      <c r="K5346" t="s">
        <v>106</v>
      </c>
      <c r="L5346" t="s">
        <v>5940</v>
      </c>
      <c r="M5346" s="66" t="s">
        <v>6906</v>
      </c>
      <c r="O5346" t="str">
        <f t="shared" si="83"/>
        <v/>
      </c>
    </row>
    <row r="5347" spans="1:15" x14ac:dyDescent="0.25">
      <c r="A5347" t="s">
        <v>1190</v>
      </c>
      <c r="B5347"/>
      <c r="C5347" t="s">
        <v>35</v>
      </c>
      <c r="D5347" s="29">
        <v>96</v>
      </c>
      <c r="E5347" s="29" t="s">
        <v>108</v>
      </c>
      <c r="F5347" t="s">
        <v>105</v>
      </c>
      <c r="G5347" s="29">
        <v>2</v>
      </c>
      <c r="H5347" s="29">
        <v>1</v>
      </c>
      <c r="I5347" s="68">
        <v>0.96</v>
      </c>
      <c r="K5347" t="s">
        <v>106</v>
      </c>
      <c r="L5347" t="s">
        <v>4481</v>
      </c>
      <c r="M5347" s="66"/>
      <c r="O5347" t="str">
        <f t="shared" si="83"/>
        <v/>
      </c>
    </row>
    <row r="5348" spans="1:15" x14ac:dyDescent="0.25">
      <c r="A5348" t="s">
        <v>1190</v>
      </c>
      <c r="B5348"/>
      <c r="C5348" t="s">
        <v>46</v>
      </c>
      <c r="D5348" s="29">
        <v>96</v>
      </c>
      <c r="E5348" s="29" t="s">
        <v>111</v>
      </c>
      <c r="F5348" t="s">
        <v>105</v>
      </c>
      <c r="G5348" s="29">
        <v>1</v>
      </c>
      <c r="H5348" s="29">
        <v>1</v>
      </c>
      <c r="I5348" s="68">
        <v>0.48</v>
      </c>
      <c r="K5348" t="s">
        <v>106</v>
      </c>
      <c r="L5348" t="s">
        <v>4481</v>
      </c>
      <c r="M5348" s="66"/>
      <c r="O5348" t="str">
        <f t="shared" si="83"/>
        <v/>
      </c>
    </row>
    <row r="5349" spans="1:15" x14ac:dyDescent="0.25">
      <c r="A5349" t="s">
        <v>1190</v>
      </c>
      <c r="B5349"/>
      <c r="C5349" t="s">
        <v>77</v>
      </c>
      <c r="D5349" s="29">
        <v>96</v>
      </c>
      <c r="E5349" s="29" t="s">
        <v>104</v>
      </c>
      <c r="F5349" t="s">
        <v>105</v>
      </c>
      <c r="G5349" s="29">
        <v>1</v>
      </c>
      <c r="H5349" s="29">
        <v>1</v>
      </c>
      <c r="I5349" s="68">
        <v>0.48</v>
      </c>
      <c r="K5349" t="s">
        <v>106</v>
      </c>
      <c r="L5349" t="s">
        <v>4481</v>
      </c>
      <c r="M5349" s="66" t="s">
        <v>6906</v>
      </c>
      <c r="O5349" t="str">
        <f t="shared" si="83"/>
        <v/>
      </c>
    </row>
    <row r="5350" spans="1:15" x14ac:dyDescent="0.25">
      <c r="A5350" t="s">
        <v>1105</v>
      </c>
      <c r="B5350"/>
      <c r="C5350" t="s">
        <v>35</v>
      </c>
      <c r="D5350" s="29">
        <v>2</v>
      </c>
      <c r="E5350" s="29" t="s">
        <v>112</v>
      </c>
      <c r="F5350" t="s">
        <v>113</v>
      </c>
      <c r="G5350" s="29">
        <v>1</v>
      </c>
      <c r="H5350" s="29">
        <v>2</v>
      </c>
      <c r="I5350" s="68">
        <v>4</v>
      </c>
      <c r="K5350" t="s">
        <v>106</v>
      </c>
      <c r="L5350" t="s">
        <v>5941</v>
      </c>
      <c r="M5350" s="66"/>
      <c r="O5350" t="str">
        <f t="shared" si="83"/>
        <v/>
      </c>
    </row>
    <row r="5351" spans="1:15" x14ac:dyDescent="0.25">
      <c r="A5351" t="s">
        <v>1105</v>
      </c>
      <c r="B5351"/>
      <c r="C5351" t="s">
        <v>77</v>
      </c>
      <c r="D5351" s="29">
        <v>3</v>
      </c>
      <c r="E5351" s="29" t="s">
        <v>114</v>
      </c>
      <c r="F5351" t="s">
        <v>113</v>
      </c>
      <c r="G5351" s="29">
        <v>1</v>
      </c>
      <c r="H5351" s="29">
        <v>2</v>
      </c>
      <c r="I5351" s="68">
        <v>6</v>
      </c>
      <c r="K5351" t="s">
        <v>106</v>
      </c>
      <c r="L5351" t="s">
        <v>5941</v>
      </c>
      <c r="M5351" s="66" t="s">
        <v>6906</v>
      </c>
      <c r="O5351" t="str">
        <f t="shared" si="83"/>
        <v/>
      </c>
    </row>
    <row r="5352" spans="1:15" x14ac:dyDescent="0.25">
      <c r="A5352" t="s">
        <v>1157</v>
      </c>
      <c r="B5352"/>
      <c r="C5352" t="s">
        <v>35</v>
      </c>
      <c r="D5352" s="29">
        <v>96</v>
      </c>
      <c r="E5352" s="29" t="s">
        <v>108</v>
      </c>
      <c r="F5352" t="s">
        <v>105</v>
      </c>
      <c r="G5352" s="29">
        <v>1</v>
      </c>
      <c r="H5352" s="29">
        <v>1</v>
      </c>
      <c r="I5352" s="68">
        <v>0.48</v>
      </c>
      <c r="K5352" t="s">
        <v>106</v>
      </c>
      <c r="L5352" t="s">
        <v>5942</v>
      </c>
      <c r="M5352" s="66"/>
      <c r="O5352" t="str">
        <f t="shared" si="83"/>
        <v/>
      </c>
    </row>
    <row r="5353" spans="1:15" x14ac:dyDescent="0.25">
      <c r="A5353" t="s">
        <v>1157</v>
      </c>
      <c r="B5353"/>
      <c r="C5353" t="s">
        <v>46</v>
      </c>
      <c r="D5353" s="29">
        <v>96</v>
      </c>
      <c r="E5353" s="29" t="s">
        <v>111</v>
      </c>
      <c r="F5353" t="s">
        <v>105</v>
      </c>
      <c r="G5353" s="29">
        <v>1</v>
      </c>
      <c r="H5353" s="29">
        <v>1</v>
      </c>
      <c r="I5353" s="68">
        <v>0.48</v>
      </c>
      <c r="K5353" t="s">
        <v>106</v>
      </c>
      <c r="L5353" t="s">
        <v>5942</v>
      </c>
      <c r="M5353" s="66"/>
      <c r="O5353" t="str">
        <f t="shared" si="83"/>
        <v/>
      </c>
    </row>
    <row r="5354" spans="1:15" x14ac:dyDescent="0.25">
      <c r="A5354" t="s">
        <v>1157</v>
      </c>
      <c r="B5354"/>
      <c r="C5354" t="s">
        <v>77</v>
      </c>
      <c r="D5354" s="29">
        <v>1</v>
      </c>
      <c r="E5354" s="29" t="s">
        <v>114</v>
      </c>
      <c r="F5354" t="s">
        <v>113</v>
      </c>
      <c r="G5354" s="29">
        <v>1</v>
      </c>
      <c r="H5354" s="29">
        <v>1</v>
      </c>
      <c r="I5354" s="68">
        <v>1</v>
      </c>
      <c r="K5354" t="s">
        <v>106</v>
      </c>
      <c r="L5354" t="s">
        <v>5942</v>
      </c>
      <c r="M5354" s="66" t="s">
        <v>6906</v>
      </c>
      <c r="O5354" t="str">
        <f t="shared" si="83"/>
        <v/>
      </c>
    </row>
    <row r="5355" spans="1:15" x14ac:dyDescent="0.25">
      <c r="A5355" t="s">
        <v>907</v>
      </c>
      <c r="B5355"/>
      <c r="C5355" t="s">
        <v>47</v>
      </c>
      <c r="D5355" s="29">
        <v>64</v>
      </c>
      <c r="E5355" s="29" t="s">
        <v>109</v>
      </c>
      <c r="F5355" t="s">
        <v>105</v>
      </c>
      <c r="G5355" s="29">
        <v>2</v>
      </c>
      <c r="H5355" s="29">
        <v>1</v>
      </c>
      <c r="I5355" s="68">
        <v>0.64</v>
      </c>
      <c r="K5355" t="s">
        <v>106</v>
      </c>
      <c r="L5355" t="s">
        <v>5943</v>
      </c>
      <c r="M5355" s="66"/>
      <c r="O5355" t="str">
        <f t="shared" si="83"/>
        <v/>
      </c>
    </row>
    <row r="5356" spans="1:15" x14ac:dyDescent="0.25">
      <c r="A5356" t="s">
        <v>907</v>
      </c>
      <c r="B5356"/>
      <c r="C5356" t="s">
        <v>35</v>
      </c>
      <c r="D5356" s="29">
        <v>2</v>
      </c>
      <c r="E5356" s="29" t="s">
        <v>112</v>
      </c>
      <c r="F5356" t="s">
        <v>113</v>
      </c>
      <c r="G5356" s="29">
        <v>1</v>
      </c>
      <c r="H5356" s="29">
        <v>4</v>
      </c>
      <c r="I5356" s="68">
        <v>8</v>
      </c>
      <c r="K5356" t="s">
        <v>106</v>
      </c>
      <c r="L5356" t="s">
        <v>5943</v>
      </c>
      <c r="M5356" s="66"/>
      <c r="O5356" t="str">
        <f t="shared" si="83"/>
        <v/>
      </c>
    </row>
    <row r="5357" spans="1:15" x14ac:dyDescent="0.25">
      <c r="A5357" t="s">
        <v>907</v>
      </c>
      <c r="B5357"/>
      <c r="C5357" t="s">
        <v>77</v>
      </c>
      <c r="D5357" s="29">
        <v>4</v>
      </c>
      <c r="E5357" s="29" t="s">
        <v>114</v>
      </c>
      <c r="F5357" t="s">
        <v>113</v>
      </c>
      <c r="G5357" s="29">
        <v>1</v>
      </c>
      <c r="H5357" s="29">
        <v>2</v>
      </c>
      <c r="I5357" s="68">
        <v>8</v>
      </c>
      <c r="K5357" t="s">
        <v>106</v>
      </c>
      <c r="L5357" t="s">
        <v>5943</v>
      </c>
      <c r="M5357" s="66" t="s">
        <v>6906</v>
      </c>
      <c r="O5357" t="str">
        <f t="shared" si="83"/>
        <v/>
      </c>
    </row>
    <row r="5358" spans="1:15" x14ac:dyDescent="0.25">
      <c r="A5358" t="s">
        <v>1089</v>
      </c>
      <c r="B5358"/>
      <c r="C5358" t="s">
        <v>35</v>
      </c>
      <c r="D5358" s="29">
        <v>3</v>
      </c>
      <c r="E5358" s="29" t="s">
        <v>112</v>
      </c>
      <c r="F5358" t="s">
        <v>113</v>
      </c>
      <c r="G5358" s="29">
        <v>2</v>
      </c>
      <c r="H5358" s="29">
        <v>2</v>
      </c>
      <c r="I5358" s="68">
        <v>12</v>
      </c>
      <c r="K5358" t="s">
        <v>106</v>
      </c>
      <c r="L5358" t="s">
        <v>4368</v>
      </c>
      <c r="M5358" s="66"/>
      <c r="O5358" t="str">
        <f t="shared" si="83"/>
        <v/>
      </c>
    </row>
    <row r="5359" spans="1:15" x14ac:dyDescent="0.25">
      <c r="A5359" t="s">
        <v>1089</v>
      </c>
      <c r="B5359"/>
      <c r="C5359" t="s">
        <v>77</v>
      </c>
      <c r="D5359" s="29">
        <v>3</v>
      </c>
      <c r="E5359" s="29" t="s">
        <v>114</v>
      </c>
      <c r="F5359" t="s">
        <v>113</v>
      </c>
      <c r="G5359" s="29">
        <v>1</v>
      </c>
      <c r="H5359" s="29">
        <v>1</v>
      </c>
      <c r="I5359" s="68">
        <v>3</v>
      </c>
      <c r="K5359" t="s">
        <v>106</v>
      </c>
      <c r="L5359" t="s">
        <v>4368</v>
      </c>
      <c r="M5359" s="66" t="s">
        <v>6920</v>
      </c>
      <c r="O5359" t="str">
        <f t="shared" si="83"/>
        <v/>
      </c>
    </row>
    <row r="5360" spans="1:15" x14ac:dyDescent="0.25">
      <c r="A5360" t="s">
        <v>1089</v>
      </c>
      <c r="B5360"/>
      <c r="C5360" t="s">
        <v>77</v>
      </c>
      <c r="D5360" s="29">
        <v>4</v>
      </c>
      <c r="E5360" s="29" t="s">
        <v>114</v>
      </c>
      <c r="F5360" t="s">
        <v>113</v>
      </c>
      <c r="G5360" s="29">
        <v>1</v>
      </c>
      <c r="H5360" s="29">
        <v>1</v>
      </c>
      <c r="I5360" s="68">
        <v>4</v>
      </c>
      <c r="K5360" t="s">
        <v>106</v>
      </c>
      <c r="L5360" t="s">
        <v>4368</v>
      </c>
      <c r="M5360" s="66" t="s">
        <v>6920</v>
      </c>
      <c r="O5360" t="str">
        <f t="shared" si="83"/>
        <v/>
      </c>
    </row>
    <row r="5361" spans="1:15" x14ac:dyDescent="0.25">
      <c r="A5361" t="s">
        <v>1106</v>
      </c>
      <c r="B5361"/>
      <c r="C5361" t="s">
        <v>35</v>
      </c>
      <c r="D5361" s="29">
        <v>2</v>
      </c>
      <c r="E5361" s="29" t="s">
        <v>112</v>
      </c>
      <c r="F5361" t="s">
        <v>113</v>
      </c>
      <c r="G5361" s="29">
        <v>1</v>
      </c>
      <c r="H5361" s="29">
        <v>2</v>
      </c>
      <c r="I5361" s="68">
        <v>4</v>
      </c>
      <c r="K5361" t="s">
        <v>106</v>
      </c>
      <c r="L5361" t="s">
        <v>5944</v>
      </c>
      <c r="M5361" s="66"/>
      <c r="O5361" t="str">
        <f t="shared" si="83"/>
        <v/>
      </c>
    </row>
    <row r="5362" spans="1:15" x14ac:dyDescent="0.25">
      <c r="A5362" t="s">
        <v>1106</v>
      </c>
      <c r="B5362"/>
      <c r="C5362" t="s">
        <v>77</v>
      </c>
      <c r="D5362" s="29">
        <v>2</v>
      </c>
      <c r="E5362" s="29" t="s">
        <v>616</v>
      </c>
      <c r="F5362" t="s">
        <v>113</v>
      </c>
      <c r="G5362" s="29">
        <v>1</v>
      </c>
      <c r="H5362" s="29">
        <v>1</v>
      </c>
      <c r="I5362" s="68">
        <v>2</v>
      </c>
      <c r="K5362" t="s">
        <v>106</v>
      </c>
      <c r="L5362" t="s">
        <v>5944</v>
      </c>
      <c r="M5362" s="66" t="s">
        <v>6906</v>
      </c>
      <c r="O5362" t="str">
        <f t="shared" si="83"/>
        <v/>
      </c>
    </row>
    <row r="5363" spans="1:15" x14ac:dyDescent="0.25">
      <c r="A5363" t="s">
        <v>853</v>
      </c>
      <c r="C5363" t="s">
        <v>35</v>
      </c>
      <c r="D5363" s="29">
        <v>96</v>
      </c>
      <c r="E5363" s="29" t="s">
        <v>108</v>
      </c>
      <c r="F5363" t="s">
        <v>105</v>
      </c>
      <c r="G5363" s="29">
        <v>1</v>
      </c>
      <c r="H5363" s="29">
        <v>1</v>
      </c>
      <c r="I5363" s="68">
        <v>0.48</v>
      </c>
      <c r="K5363" t="s">
        <v>150</v>
      </c>
      <c r="L5363" t="s">
        <v>5945</v>
      </c>
      <c r="M5363" s="66"/>
      <c r="O5363" t="str">
        <f t="shared" si="83"/>
        <v/>
      </c>
    </row>
    <row r="5364" spans="1:15" x14ac:dyDescent="0.25">
      <c r="A5364" t="s">
        <v>853</v>
      </c>
      <c r="C5364" t="s">
        <v>46</v>
      </c>
      <c r="D5364" s="29">
        <v>64</v>
      </c>
      <c r="E5364" s="29" t="s">
        <v>111</v>
      </c>
      <c r="F5364" t="s">
        <v>105</v>
      </c>
      <c r="G5364" s="29">
        <v>1</v>
      </c>
      <c r="H5364" s="29">
        <v>1</v>
      </c>
      <c r="I5364" s="68">
        <v>0.32</v>
      </c>
      <c r="K5364" t="s">
        <v>150</v>
      </c>
      <c r="L5364" t="s">
        <v>5945</v>
      </c>
      <c r="M5364" s="66"/>
      <c r="O5364" t="str">
        <f t="shared" si="83"/>
        <v/>
      </c>
    </row>
    <row r="5365" spans="1:15" x14ac:dyDescent="0.25">
      <c r="A5365" t="s">
        <v>853</v>
      </c>
      <c r="B5365" s="103">
        <v>4</v>
      </c>
      <c r="C5365" t="s">
        <v>77</v>
      </c>
      <c r="D5365" s="29">
        <v>64</v>
      </c>
      <c r="E5365" s="29" t="s">
        <v>104</v>
      </c>
      <c r="F5365" t="s">
        <v>105</v>
      </c>
      <c r="G5365" s="29">
        <v>2</v>
      </c>
      <c r="H5365" s="29">
        <v>1</v>
      </c>
      <c r="I5365" s="68">
        <v>0.64</v>
      </c>
      <c r="K5365" t="s">
        <v>150</v>
      </c>
      <c r="L5365" t="s">
        <v>5945</v>
      </c>
      <c r="M5365" s="66" t="s">
        <v>6906</v>
      </c>
      <c r="O5365" t="str">
        <f t="shared" si="83"/>
        <v/>
      </c>
    </row>
    <row r="5366" spans="1:15" x14ac:dyDescent="0.25">
      <c r="A5366" t="s">
        <v>1204</v>
      </c>
      <c r="B5366"/>
      <c r="C5366" t="s">
        <v>47</v>
      </c>
      <c r="D5366" s="29">
        <v>64</v>
      </c>
      <c r="E5366" s="29" t="s">
        <v>109</v>
      </c>
      <c r="F5366" t="s">
        <v>105</v>
      </c>
      <c r="G5366" s="29">
        <v>1</v>
      </c>
      <c r="H5366" s="29">
        <v>1</v>
      </c>
      <c r="I5366" s="68">
        <v>0.32</v>
      </c>
      <c r="K5366" t="s">
        <v>106</v>
      </c>
      <c r="L5366" t="s">
        <v>5946</v>
      </c>
      <c r="M5366" s="66"/>
      <c r="O5366" t="str">
        <f t="shared" si="83"/>
        <v/>
      </c>
    </row>
    <row r="5367" spans="1:15" x14ac:dyDescent="0.25">
      <c r="A5367" t="s">
        <v>1204</v>
      </c>
      <c r="B5367"/>
      <c r="C5367" t="s">
        <v>77</v>
      </c>
      <c r="D5367" s="29">
        <v>8</v>
      </c>
      <c r="E5367" s="29" t="s">
        <v>114</v>
      </c>
      <c r="F5367" t="s">
        <v>113</v>
      </c>
      <c r="G5367" s="29">
        <v>1</v>
      </c>
      <c r="H5367" s="29">
        <v>2</v>
      </c>
      <c r="I5367" s="68">
        <v>16</v>
      </c>
      <c r="K5367" t="s">
        <v>106</v>
      </c>
      <c r="L5367" t="s">
        <v>5946</v>
      </c>
      <c r="M5367" s="66" t="s">
        <v>6906</v>
      </c>
      <c r="O5367" t="str">
        <f t="shared" si="83"/>
        <v/>
      </c>
    </row>
    <row r="5368" spans="1:15" x14ac:dyDescent="0.25">
      <c r="A5368" t="s">
        <v>1164</v>
      </c>
      <c r="C5368" t="s">
        <v>46</v>
      </c>
      <c r="D5368" s="29">
        <v>64</v>
      </c>
      <c r="E5368" s="29" t="s">
        <v>111</v>
      </c>
      <c r="F5368" t="s">
        <v>105</v>
      </c>
      <c r="G5368" s="29">
        <v>2</v>
      </c>
      <c r="H5368" s="29">
        <v>1</v>
      </c>
      <c r="I5368" s="68">
        <v>0.64</v>
      </c>
      <c r="K5368" t="s">
        <v>150</v>
      </c>
      <c r="L5368" t="s">
        <v>5947</v>
      </c>
      <c r="M5368" s="66"/>
      <c r="O5368" t="str">
        <f t="shared" si="83"/>
        <v/>
      </c>
    </row>
    <row r="5369" spans="1:15" x14ac:dyDescent="0.25">
      <c r="A5369" t="s">
        <v>1164</v>
      </c>
      <c r="C5369" t="s">
        <v>35</v>
      </c>
      <c r="D5369" s="29">
        <v>96</v>
      </c>
      <c r="E5369" s="29" t="s">
        <v>108</v>
      </c>
      <c r="F5369" t="s">
        <v>105</v>
      </c>
      <c r="G5369" s="29">
        <v>3</v>
      </c>
      <c r="H5369" s="29">
        <v>1</v>
      </c>
      <c r="I5369" s="68">
        <v>1.44</v>
      </c>
      <c r="K5369" t="s">
        <v>150</v>
      </c>
      <c r="L5369" t="s">
        <v>5947</v>
      </c>
      <c r="M5369" s="66"/>
      <c r="O5369" t="str">
        <f t="shared" si="83"/>
        <v/>
      </c>
    </row>
    <row r="5370" spans="1:15" x14ac:dyDescent="0.25">
      <c r="A5370" t="s">
        <v>1164</v>
      </c>
      <c r="B5370" s="103">
        <v>4</v>
      </c>
      <c r="C5370" t="s">
        <v>77</v>
      </c>
      <c r="D5370" s="29">
        <v>64</v>
      </c>
      <c r="E5370" s="29" t="s">
        <v>104</v>
      </c>
      <c r="F5370" t="s">
        <v>105</v>
      </c>
      <c r="G5370" s="29">
        <v>2</v>
      </c>
      <c r="H5370" s="29">
        <v>1</v>
      </c>
      <c r="I5370" s="68">
        <v>0.64</v>
      </c>
      <c r="K5370" t="s">
        <v>150</v>
      </c>
      <c r="L5370" t="s">
        <v>5947</v>
      </c>
      <c r="M5370" s="66" t="s">
        <v>6906</v>
      </c>
      <c r="O5370" t="str">
        <f t="shared" si="83"/>
        <v/>
      </c>
    </row>
    <row r="5371" spans="1:15" x14ac:dyDescent="0.25">
      <c r="A5371" t="s">
        <v>1107</v>
      </c>
      <c r="B5371"/>
      <c r="C5371" t="s">
        <v>35</v>
      </c>
      <c r="D5371" s="29">
        <v>2</v>
      </c>
      <c r="E5371" s="29" t="s">
        <v>112</v>
      </c>
      <c r="F5371" t="s">
        <v>113</v>
      </c>
      <c r="G5371" s="29">
        <v>1</v>
      </c>
      <c r="H5371" s="29">
        <v>1</v>
      </c>
      <c r="I5371" s="68">
        <v>2</v>
      </c>
      <c r="K5371" t="s">
        <v>106</v>
      </c>
      <c r="L5371" t="s">
        <v>5948</v>
      </c>
      <c r="M5371" s="66"/>
      <c r="O5371" t="str">
        <f t="shared" si="83"/>
        <v/>
      </c>
    </row>
    <row r="5372" spans="1:15" x14ac:dyDescent="0.25">
      <c r="A5372" t="s">
        <v>1107</v>
      </c>
      <c r="B5372"/>
      <c r="C5372" t="s">
        <v>46</v>
      </c>
      <c r="D5372" s="29">
        <v>96</v>
      </c>
      <c r="E5372" s="29" t="s">
        <v>111</v>
      </c>
      <c r="F5372" t="s">
        <v>105</v>
      </c>
      <c r="G5372" s="29">
        <v>1</v>
      </c>
      <c r="H5372" s="29">
        <v>1</v>
      </c>
      <c r="I5372" s="68">
        <v>0.48</v>
      </c>
      <c r="K5372" t="s">
        <v>106</v>
      </c>
      <c r="L5372" t="s">
        <v>5948</v>
      </c>
      <c r="M5372" s="66"/>
      <c r="O5372" t="str">
        <f t="shared" si="83"/>
        <v/>
      </c>
    </row>
    <row r="5373" spans="1:15" x14ac:dyDescent="0.25">
      <c r="A5373" t="s">
        <v>1107</v>
      </c>
      <c r="B5373"/>
      <c r="C5373" t="s">
        <v>77</v>
      </c>
      <c r="D5373" s="29">
        <v>1</v>
      </c>
      <c r="E5373" s="29" t="s">
        <v>114</v>
      </c>
      <c r="F5373" t="s">
        <v>113</v>
      </c>
      <c r="G5373" s="29">
        <v>1</v>
      </c>
      <c r="H5373" s="29">
        <v>1</v>
      </c>
      <c r="I5373" s="68">
        <v>1</v>
      </c>
      <c r="K5373" t="s">
        <v>106</v>
      </c>
      <c r="L5373" t="s">
        <v>5948</v>
      </c>
      <c r="M5373" s="66" t="s">
        <v>6906</v>
      </c>
      <c r="O5373" t="str">
        <f t="shared" si="83"/>
        <v/>
      </c>
    </row>
    <row r="5374" spans="1:15" x14ac:dyDescent="0.25">
      <c r="A5374" t="s">
        <v>1109</v>
      </c>
      <c r="B5374"/>
      <c r="C5374" t="s">
        <v>35</v>
      </c>
      <c r="D5374" s="29">
        <v>64</v>
      </c>
      <c r="E5374" s="29" t="s">
        <v>108</v>
      </c>
      <c r="F5374" t="s">
        <v>105</v>
      </c>
      <c r="G5374" s="29">
        <v>1</v>
      </c>
      <c r="H5374" s="29">
        <v>1</v>
      </c>
      <c r="I5374" s="68">
        <v>0.32</v>
      </c>
      <c r="K5374" t="s">
        <v>106</v>
      </c>
      <c r="L5374" t="s">
        <v>5949</v>
      </c>
      <c r="M5374" s="66"/>
      <c r="O5374" t="str">
        <f t="shared" si="83"/>
        <v/>
      </c>
    </row>
    <row r="5375" spans="1:15" x14ac:dyDescent="0.25">
      <c r="A5375" t="s">
        <v>1109</v>
      </c>
      <c r="B5375"/>
      <c r="C5375" t="s">
        <v>46</v>
      </c>
      <c r="D5375" s="29">
        <v>64</v>
      </c>
      <c r="E5375" s="29" t="s">
        <v>111</v>
      </c>
      <c r="F5375" t="s">
        <v>105</v>
      </c>
      <c r="G5375" s="29">
        <v>1</v>
      </c>
      <c r="H5375" s="29">
        <v>1</v>
      </c>
      <c r="I5375" s="68">
        <v>0.32</v>
      </c>
      <c r="K5375" t="s">
        <v>106</v>
      </c>
      <c r="L5375" t="s">
        <v>5949</v>
      </c>
      <c r="M5375" s="66"/>
      <c r="O5375" t="str">
        <f t="shared" si="83"/>
        <v/>
      </c>
    </row>
    <row r="5376" spans="1:15" x14ac:dyDescent="0.25">
      <c r="A5376" t="s">
        <v>1109</v>
      </c>
      <c r="B5376"/>
      <c r="C5376" t="s">
        <v>77</v>
      </c>
      <c r="D5376" s="29">
        <v>34</v>
      </c>
      <c r="E5376" s="29" t="s">
        <v>104</v>
      </c>
      <c r="F5376" t="s">
        <v>105</v>
      </c>
      <c r="G5376" s="29">
        <v>1</v>
      </c>
      <c r="H5376" s="29">
        <v>1</v>
      </c>
      <c r="I5376" s="68">
        <v>0.17</v>
      </c>
      <c r="K5376" t="s">
        <v>106</v>
      </c>
      <c r="L5376" t="s">
        <v>5949</v>
      </c>
      <c r="M5376" s="66" t="s">
        <v>6906</v>
      </c>
      <c r="O5376" t="str">
        <f t="shared" si="83"/>
        <v/>
      </c>
    </row>
    <row r="5377" spans="1:15" x14ac:dyDescent="0.25">
      <c r="A5377" t="s">
        <v>860</v>
      </c>
      <c r="B5377"/>
      <c r="C5377" t="s">
        <v>35</v>
      </c>
      <c r="D5377" s="29">
        <v>96</v>
      </c>
      <c r="E5377" s="29" t="s">
        <v>108</v>
      </c>
      <c r="F5377" t="s">
        <v>105</v>
      </c>
      <c r="G5377" s="29">
        <v>1</v>
      </c>
      <c r="H5377" s="29">
        <v>1</v>
      </c>
      <c r="I5377" s="68">
        <v>0.48</v>
      </c>
      <c r="K5377" t="s">
        <v>106</v>
      </c>
      <c r="L5377" t="s">
        <v>5950</v>
      </c>
      <c r="M5377" s="66"/>
      <c r="O5377" t="str">
        <f t="shared" si="83"/>
        <v/>
      </c>
    </row>
    <row r="5378" spans="1:15" x14ac:dyDescent="0.25">
      <c r="A5378" t="s">
        <v>860</v>
      </c>
      <c r="B5378"/>
      <c r="C5378" t="s">
        <v>47</v>
      </c>
      <c r="D5378" s="29">
        <v>64</v>
      </c>
      <c r="E5378" s="29" t="s">
        <v>109</v>
      </c>
      <c r="F5378" t="s">
        <v>105</v>
      </c>
      <c r="G5378" s="29">
        <v>1</v>
      </c>
      <c r="H5378" s="29">
        <v>1</v>
      </c>
      <c r="I5378" s="68">
        <v>0.32</v>
      </c>
      <c r="K5378" t="s">
        <v>106</v>
      </c>
      <c r="L5378" t="s">
        <v>5950</v>
      </c>
      <c r="M5378" s="66"/>
      <c r="O5378" t="str">
        <f t="shared" si="83"/>
        <v/>
      </c>
    </row>
    <row r="5379" spans="1:15" x14ac:dyDescent="0.25">
      <c r="A5379" t="s">
        <v>860</v>
      </c>
      <c r="B5379"/>
      <c r="C5379" t="s">
        <v>77</v>
      </c>
      <c r="D5379" s="29">
        <v>64</v>
      </c>
      <c r="E5379" s="29" t="s">
        <v>104</v>
      </c>
      <c r="F5379" t="s">
        <v>105</v>
      </c>
      <c r="G5379" s="29">
        <v>1</v>
      </c>
      <c r="H5379" s="29">
        <v>1</v>
      </c>
      <c r="I5379" s="68">
        <v>0.32</v>
      </c>
      <c r="K5379" t="s">
        <v>106</v>
      </c>
      <c r="L5379" t="s">
        <v>5950</v>
      </c>
      <c r="M5379" s="66" t="s">
        <v>6906</v>
      </c>
      <c r="O5379" t="str">
        <f t="shared" si="83"/>
        <v/>
      </c>
    </row>
    <row r="5380" spans="1:15" x14ac:dyDescent="0.25">
      <c r="A5380" t="s">
        <v>1110</v>
      </c>
      <c r="B5380"/>
      <c r="C5380" t="s">
        <v>35</v>
      </c>
      <c r="D5380" s="29">
        <v>96</v>
      </c>
      <c r="E5380" s="29" t="s">
        <v>108</v>
      </c>
      <c r="F5380" t="s">
        <v>105</v>
      </c>
      <c r="G5380" s="29">
        <v>1</v>
      </c>
      <c r="H5380" s="29">
        <v>1</v>
      </c>
      <c r="I5380" s="68">
        <v>0.48</v>
      </c>
      <c r="K5380" t="s">
        <v>106</v>
      </c>
      <c r="L5380" t="s">
        <v>3803</v>
      </c>
      <c r="M5380" s="66"/>
      <c r="O5380" t="str">
        <f t="shared" si="83"/>
        <v/>
      </c>
    </row>
    <row r="5381" spans="1:15" x14ac:dyDescent="0.25">
      <c r="A5381" t="s">
        <v>1110</v>
      </c>
      <c r="B5381"/>
      <c r="C5381" t="s">
        <v>77</v>
      </c>
      <c r="D5381" s="29">
        <v>1</v>
      </c>
      <c r="E5381" s="29" t="s">
        <v>114</v>
      </c>
      <c r="F5381" t="s">
        <v>113</v>
      </c>
      <c r="G5381" s="29">
        <v>1</v>
      </c>
      <c r="H5381" s="29">
        <v>1</v>
      </c>
      <c r="I5381" s="68">
        <v>1</v>
      </c>
      <c r="K5381" t="s">
        <v>106</v>
      </c>
      <c r="L5381" t="s">
        <v>3803</v>
      </c>
      <c r="M5381" s="66" t="s">
        <v>6920</v>
      </c>
      <c r="O5381" t="str">
        <f t="shared" si="83"/>
        <v/>
      </c>
    </row>
    <row r="5382" spans="1:15" x14ac:dyDescent="0.25">
      <c r="A5382" t="s">
        <v>953</v>
      </c>
      <c r="B5382"/>
      <c r="C5382" t="s">
        <v>35</v>
      </c>
      <c r="D5382" s="29">
        <v>10</v>
      </c>
      <c r="E5382" s="29" t="s">
        <v>128</v>
      </c>
      <c r="F5382" t="s">
        <v>113</v>
      </c>
      <c r="G5382" s="29">
        <v>1</v>
      </c>
      <c r="H5382" s="29">
        <v>0</v>
      </c>
      <c r="I5382" s="68">
        <v>0</v>
      </c>
      <c r="K5382" t="s">
        <v>106</v>
      </c>
      <c r="L5382" t="s">
        <v>5951</v>
      </c>
      <c r="M5382" s="66"/>
      <c r="O5382" t="str">
        <f t="shared" si="83"/>
        <v/>
      </c>
    </row>
    <row r="5383" spans="1:15" x14ac:dyDescent="0.25">
      <c r="A5383" t="s">
        <v>1111</v>
      </c>
      <c r="B5383"/>
      <c r="C5383" t="s">
        <v>35</v>
      </c>
      <c r="D5383" s="29">
        <v>96</v>
      </c>
      <c r="E5383" s="29" t="s">
        <v>108</v>
      </c>
      <c r="F5383" t="s">
        <v>105</v>
      </c>
      <c r="G5383" s="29">
        <v>1</v>
      </c>
      <c r="H5383" s="29">
        <v>1</v>
      </c>
      <c r="I5383" s="68">
        <v>0.48</v>
      </c>
      <c r="K5383" t="s">
        <v>106</v>
      </c>
      <c r="L5383" t="s">
        <v>5952</v>
      </c>
      <c r="M5383" s="66"/>
      <c r="O5383" t="str">
        <f t="shared" si="83"/>
        <v/>
      </c>
    </row>
    <row r="5384" spans="1:15" x14ac:dyDescent="0.25">
      <c r="A5384" t="s">
        <v>1111</v>
      </c>
      <c r="B5384"/>
      <c r="C5384" t="s">
        <v>77</v>
      </c>
      <c r="D5384" s="29">
        <v>1</v>
      </c>
      <c r="E5384" s="29" t="s">
        <v>114</v>
      </c>
      <c r="F5384" t="s">
        <v>113</v>
      </c>
      <c r="G5384" s="29">
        <v>1</v>
      </c>
      <c r="H5384" s="29">
        <v>1</v>
      </c>
      <c r="I5384" s="68">
        <v>1</v>
      </c>
      <c r="K5384" t="s">
        <v>106</v>
      </c>
      <c r="L5384" t="s">
        <v>5952</v>
      </c>
      <c r="M5384" s="66" t="s">
        <v>6906</v>
      </c>
      <c r="O5384" t="str">
        <f t="shared" si="83"/>
        <v/>
      </c>
    </row>
    <row r="5385" spans="1:15" x14ac:dyDescent="0.25">
      <c r="A5385" t="s">
        <v>476</v>
      </c>
      <c r="B5385"/>
      <c r="C5385" t="s">
        <v>47</v>
      </c>
      <c r="D5385" s="29">
        <v>64</v>
      </c>
      <c r="E5385" s="29" t="s">
        <v>109</v>
      </c>
      <c r="F5385" t="s">
        <v>105</v>
      </c>
      <c r="G5385" s="29">
        <v>1</v>
      </c>
      <c r="H5385" s="29">
        <v>3</v>
      </c>
      <c r="I5385" s="68">
        <v>0.96</v>
      </c>
      <c r="K5385" t="s">
        <v>106</v>
      </c>
      <c r="L5385" t="s">
        <v>5953</v>
      </c>
      <c r="M5385" s="66"/>
      <c r="O5385" t="str">
        <f t="shared" ref="O5385:O5448" si="84">TRIM(N5385)</f>
        <v/>
      </c>
    </row>
    <row r="5386" spans="1:15" x14ac:dyDescent="0.25">
      <c r="A5386" t="s">
        <v>476</v>
      </c>
      <c r="B5386"/>
      <c r="C5386" t="s">
        <v>35</v>
      </c>
      <c r="D5386" s="29">
        <v>2</v>
      </c>
      <c r="E5386" s="29" t="s">
        <v>112</v>
      </c>
      <c r="F5386" t="s">
        <v>113</v>
      </c>
      <c r="G5386" s="29">
        <v>1</v>
      </c>
      <c r="H5386" s="29">
        <v>6</v>
      </c>
      <c r="I5386" s="68">
        <v>12</v>
      </c>
      <c r="K5386" t="s">
        <v>106</v>
      </c>
      <c r="L5386" t="s">
        <v>5953</v>
      </c>
      <c r="M5386" s="66"/>
      <c r="O5386" t="str">
        <f t="shared" si="84"/>
        <v/>
      </c>
    </row>
    <row r="5387" spans="1:15" x14ac:dyDescent="0.25">
      <c r="A5387" t="s">
        <v>476</v>
      </c>
      <c r="B5387"/>
      <c r="C5387" t="s">
        <v>77</v>
      </c>
      <c r="D5387" s="29">
        <v>4</v>
      </c>
      <c r="E5387" s="29" t="s">
        <v>114</v>
      </c>
      <c r="F5387" t="s">
        <v>113</v>
      </c>
      <c r="G5387" s="29">
        <v>1</v>
      </c>
      <c r="H5387" s="29">
        <v>5</v>
      </c>
      <c r="I5387" s="68">
        <v>20</v>
      </c>
      <c r="K5387" t="s">
        <v>106</v>
      </c>
      <c r="L5387" t="s">
        <v>5953</v>
      </c>
      <c r="M5387" s="66" t="s">
        <v>6906</v>
      </c>
      <c r="O5387" t="str">
        <f t="shared" si="84"/>
        <v/>
      </c>
    </row>
    <row r="5388" spans="1:15" x14ac:dyDescent="0.25">
      <c r="A5388" t="s">
        <v>1202</v>
      </c>
      <c r="C5388" t="s">
        <v>46</v>
      </c>
      <c r="D5388" s="29">
        <v>64</v>
      </c>
      <c r="E5388" s="29" t="s">
        <v>111</v>
      </c>
      <c r="F5388" t="s">
        <v>105</v>
      </c>
      <c r="G5388" s="29">
        <v>2</v>
      </c>
      <c r="H5388" s="29">
        <v>1</v>
      </c>
      <c r="I5388" s="68">
        <v>0.64</v>
      </c>
      <c r="K5388" t="s">
        <v>150</v>
      </c>
      <c r="L5388" t="s">
        <v>5954</v>
      </c>
      <c r="M5388" s="66"/>
      <c r="O5388" t="str">
        <f t="shared" si="84"/>
        <v/>
      </c>
    </row>
    <row r="5389" spans="1:15" x14ac:dyDescent="0.25">
      <c r="A5389" t="s">
        <v>1202</v>
      </c>
      <c r="C5389" t="s">
        <v>35</v>
      </c>
      <c r="D5389" s="29">
        <v>2</v>
      </c>
      <c r="E5389" s="29" t="s">
        <v>112</v>
      </c>
      <c r="F5389" t="s">
        <v>113</v>
      </c>
      <c r="G5389" s="29">
        <v>1</v>
      </c>
      <c r="H5389" s="29">
        <v>1</v>
      </c>
      <c r="I5389" s="68">
        <v>2</v>
      </c>
      <c r="K5389" t="s">
        <v>150</v>
      </c>
      <c r="L5389" t="s">
        <v>5954</v>
      </c>
      <c r="M5389" s="66"/>
      <c r="O5389" t="str">
        <f t="shared" si="84"/>
        <v/>
      </c>
    </row>
    <row r="5390" spans="1:15" x14ac:dyDescent="0.25">
      <c r="A5390" t="s">
        <v>1202</v>
      </c>
      <c r="B5390" s="103">
        <v>8</v>
      </c>
      <c r="C5390" t="s">
        <v>77</v>
      </c>
      <c r="D5390" s="29">
        <v>2</v>
      </c>
      <c r="E5390" s="29" t="s">
        <v>114</v>
      </c>
      <c r="F5390" t="s">
        <v>113</v>
      </c>
      <c r="G5390" s="29">
        <v>1</v>
      </c>
      <c r="H5390" s="29">
        <v>1</v>
      </c>
      <c r="I5390" s="68">
        <v>2</v>
      </c>
      <c r="K5390" t="s">
        <v>150</v>
      </c>
      <c r="L5390" t="s">
        <v>5954</v>
      </c>
      <c r="M5390" s="66" t="s">
        <v>6906</v>
      </c>
      <c r="O5390" t="str">
        <f t="shared" si="84"/>
        <v/>
      </c>
    </row>
    <row r="5391" spans="1:15" x14ac:dyDescent="0.25">
      <c r="A5391" t="s">
        <v>861</v>
      </c>
      <c r="B5391"/>
      <c r="C5391" t="s">
        <v>35</v>
      </c>
      <c r="D5391" s="29">
        <v>2</v>
      </c>
      <c r="E5391" s="29" t="s">
        <v>112</v>
      </c>
      <c r="F5391" t="s">
        <v>113</v>
      </c>
      <c r="G5391" s="29">
        <v>1</v>
      </c>
      <c r="H5391" s="29">
        <v>1</v>
      </c>
      <c r="I5391" s="68">
        <v>2</v>
      </c>
      <c r="K5391" t="s">
        <v>106</v>
      </c>
      <c r="L5391" t="s">
        <v>4146</v>
      </c>
      <c r="M5391" s="66"/>
      <c r="O5391" t="str">
        <f t="shared" si="84"/>
        <v/>
      </c>
    </row>
    <row r="5392" spans="1:15" x14ac:dyDescent="0.25">
      <c r="A5392" t="s">
        <v>861</v>
      </c>
      <c r="B5392"/>
      <c r="C5392" t="s">
        <v>77</v>
      </c>
      <c r="D5392" s="29">
        <v>96</v>
      </c>
      <c r="E5392" s="29" t="s">
        <v>104</v>
      </c>
      <c r="F5392" t="s">
        <v>105</v>
      </c>
      <c r="G5392" s="29">
        <v>1</v>
      </c>
      <c r="H5392" s="29">
        <v>1</v>
      </c>
      <c r="I5392" s="68">
        <v>0.48</v>
      </c>
      <c r="K5392" t="s">
        <v>106</v>
      </c>
      <c r="L5392" t="s">
        <v>4146</v>
      </c>
      <c r="M5392" s="66" t="s">
        <v>6920</v>
      </c>
      <c r="O5392" t="str">
        <f t="shared" si="84"/>
        <v/>
      </c>
    </row>
    <row r="5393" spans="1:15" x14ac:dyDescent="0.25">
      <c r="A5393" t="s">
        <v>896</v>
      </c>
      <c r="B5393"/>
      <c r="C5393" t="s">
        <v>35</v>
      </c>
      <c r="D5393" s="29">
        <v>2</v>
      </c>
      <c r="E5393" s="29" t="s">
        <v>112</v>
      </c>
      <c r="F5393" t="s">
        <v>113</v>
      </c>
      <c r="G5393" s="29">
        <v>1</v>
      </c>
      <c r="H5393" s="29">
        <v>2</v>
      </c>
      <c r="I5393" s="68">
        <v>4</v>
      </c>
      <c r="K5393" t="s">
        <v>106</v>
      </c>
      <c r="L5393" t="s">
        <v>5955</v>
      </c>
      <c r="M5393" s="66"/>
      <c r="O5393" t="str">
        <f t="shared" si="84"/>
        <v/>
      </c>
    </row>
    <row r="5394" spans="1:15" x14ac:dyDescent="0.25">
      <c r="A5394" t="s">
        <v>896</v>
      </c>
      <c r="B5394"/>
      <c r="C5394" t="s">
        <v>46</v>
      </c>
      <c r="D5394" s="29">
        <v>64</v>
      </c>
      <c r="E5394" s="29" t="s">
        <v>111</v>
      </c>
      <c r="F5394" t="s">
        <v>105</v>
      </c>
      <c r="G5394" s="29">
        <v>1</v>
      </c>
      <c r="H5394" s="29">
        <v>1</v>
      </c>
      <c r="I5394" s="68">
        <v>0.32</v>
      </c>
      <c r="K5394" t="s">
        <v>106</v>
      </c>
      <c r="L5394" t="s">
        <v>5955</v>
      </c>
      <c r="M5394" s="66"/>
      <c r="O5394" t="str">
        <f t="shared" si="84"/>
        <v/>
      </c>
    </row>
    <row r="5395" spans="1:15" x14ac:dyDescent="0.25">
      <c r="A5395" t="s">
        <v>896</v>
      </c>
      <c r="B5395"/>
      <c r="C5395" t="s">
        <v>77</v>
      </c>
      <c r="D5395" s="29">
        <v>2</v>
      </c>
      <c r="E5395" s="29" t="s">
        <v>114</v>
      </c>
      <c r="F5395" t="s">
        <v>113</v>
      </c>
      <c r="G5395" s="29">
        <v>1</v>
      </c>
      <c r="H5395" s="29">
        <v>1</v>
      </c>
      <c r="I5395" s="68">
        <v>2</v>
      </c>
      <c r="K5395" t="s">
        <v>106</v>
      </c>
      <c r="L5395" t="s">
        <v>5955</v>
      </c>
      <c r="M5395" s="66" t="s">
        <v>6906</v>
      </c>
      <c r="O5395" t="str">
        <f t="shared" si="84"/>
        <v/>
      </c>
    </row>
    <row r="5396" spans="1:15" x14ac:dyDescent="0.25">
      <c r="A5396" t="s">
        <v>1177</v>
      </c>
      <c r="C5396" t="s">
        <v>35</v>
      </c>
      <c r="D5396" s="29">
        <v>3</v>
      </c>
      <c r="E5396" s="29" t="s">
        <v>112</v>
      </c>
      <c r="F5396" t="s">
        <v>113</v>
      </c>
      <c r="G5396" s="29">
        <v>2</v>
      </c>
      <c r="H5396" s="29">
        <v>3</v>
      </c>
      <c r="I5396" s="68">
        <v>18</v>
      </c>
      <c r="K5396" t="s">
        <v>150</v>
      </c>
      <c r="L5396" t="s">
        <v>5956</v>
      </c>
      <c r="M5396" s="66"/>
      <c r="O5396" t="str">
        <f t="shared" si="84"/>
        <v/>
      </c>
    </row>
    <row r="5397" spans="1:15" x14ac:dyDescent="0.25">
      <c r="A5397" t="s">
        <v>1177</v>
      </c>
      <c r="C5397" t="s">
        <v>46</v>
      </c>
      <c r="D5397" s="29">
        <v>64</v>
      </c>
      <c r="E5397" s="29" t="s">
        <v>111</v>
      </c>
      <c r="F5397" t="s">
        <v>105</v>
      </c>
      <c r="G5397" s="29">
        <v>1</v>
      </c>
      <c r="H5397" s="29">
        <v>1</v>
      </c>
      <c r="I5397" s="68">
        <v>0.32</v>
      </c>
      <c r="K5397" t="s">
        <v>150</v>
      </c>
      <c r="L5397" t="s">
        <v>5956</v>
      </c>
      <c r="M5397" s="66"/>
      <c r="O5397" t="str">
        <f t="shared" si="84"/>
        <v/>
      </c>
    </row>
    <row r="5398" spans="1:15" x14ac:dyDescent="0.25">
      <c r="A5398" t="s">
        <v>1177</v>
      </c>
      <c r="B5398" s="103">
        <v>67</v>
      </c>
      <c r="C5398" t="s">
        <v>77</v>
      </c>
      <c r="D5398" s="29">
        <v>3</v>
      </c>
      <c r="E5398" s="29" t="s">
        <v>114</v>
      </c>
      <c r="F5398" t="s">
        <v>113</v>
      </c>
      <c r="G5398" s="29">
        <v>1</v>
      </c>
      <c r="H5398" s="29">
        <v>1</v>
      </c>
      <c r="I5398" s="68">
        <v>3</v>
      </c>
      <c r="K5398" t="s">
        <v>150</v>
      </c>
      <c r="L5398" t="s">
        <v>5956</v>
      </c>
      <c r="M5398" s="66" t="s">
        <v>6906</v>
      </c>
      <c r="O5398" t="str">
        <f t="shared" si="84"/>
        <v/>
      </c>
    </row>
    <row r="5399" spans="1:15" x14ac:dyDescent="0.25">
      <c r="A5399" t="s">
        <v>1112</v>
      </c>
      <c r="B5399"/>
      <c r="C5399" t="s">
        <v>35</v>
      </c>
      <c r="D5399" s="29">
        <v>96</v>
      </c>
      <c r="E5399" s="29" t="s">
        <v>108</v>
      </c>
      <c r="F5399" t="s">
        <v>105</v>
      </c>
      <c r="G5399" s="29">
        <v>1</v>
      </c>
      <c r="H5399" s="29">
        <v>1</v>
      </c>
      <c r="I5399" s="68">
        <v>0.48</v>
      </c>
      <c r="K5399" t="s">
        <v>106</v>
      </c>
      <c r="L5399" t="s">
        <v>3892</v>
      </c>
      <c r="M5399" s="66"/>
      <c r="O5399" t="str">
        <f t="shared" si="84"/>
        <v/>
      </c>
    </row>
    <row r="5400" spans="1:15" x14ac:dyDescent="0.25">
      <c r="A5400" t="s">
        <v>1112</v>
      </c>
      <c r="B5400"/>
      <c r="C5400" t="s">
        <v>46</v>
      </c>
      <c r="D5400" s="29">
        <v>96</v>
      </c>
      <c r="E5400" s="29" t="s">
        <v>111</v>
      </c>
      <c r="F5400" t="s">
        <v>105</v>
      </c>
      <c r="G5400" s="29">
        <v>1</v>
      </c>
      <c r="H5400" s="29">
        <v>1</v>
      </c>
      <c r="I5400" s="68">
        <v>0.48</v>
      </c>
      <c r="K5400" t="s">
        <v>106</v>
      </c>
      <c r="L5400" t="s">
        <v>3892</v>
      </c>
      <c r="M5400" s="66"/>
      <c r="O5400" t="str">
        <f t="shared" si="84"/>
        <v/>
      </c>
    </row>
    <row r="5401" spans="1:15" x14ac:dyDescent="0.25">
      <c r="A5401" t="s">
        <v>1112</v>
      </c>
      <c r="B5401"/>
      <c r="C5401" t="s">
        <v>77</v>
      </c>
      <c r="D5401" s="29">
        <v>96</v>
      </c>
      <c r="E5401" s="29" t="s">
        <v>104</v>
      </c>
      <c r="F5401" t="s">
        <v>105</v>
      </c>
      <c r="G5401" s="29">
        <v>1</v>
      </c>
      <c r="H5401" s="29">
        <v>1</v>
      </c>
      <c r="I5401" s="68">
        <v>0.48</v>
      </c>
      <c r="K5401" t="s">
        <v>106</v>
      </c>
      <c r="L5401" t="s">
        <v>3892</v>
      </c>
      <c r="M5401" s="66" t="s">
        <v>6920</v>
      </c>
      <c r="O5401" t="str">
        <f t="shared" si="84"/>
        <v/>
      </c>
    </row>
    <row r="5402" spans="1:15" x14ac:dyDescent="0.25">
      <c r="A5402" t="s">
        <v>862</v>
      </c>
      <c r="B5402"/>
      <c r="C5402" t="s">
        <v>35</v>
      </c>
      <c r="D5402" s="29">
        <v>64</v>
      </c>
      <c r="E5402" s="29" t="s">
        <v>108</v>
      </c>
      <c r="F5402" t="s">
        <v>105</v>
      </c>
      <c r="G5402" s="29">
        <v>1</v>
      </c>
      <c r="H5402" s="29">
        <v>1</v>
      </c>
      <c r="I5402" s="68">
        <v>0.32</v>
      </c>
      <c r="K5402" t="s">
        <v>106</v>
      </c>
      <c r="L5402" t="s">
        <v>5957</v>
      </c>
      <c r="M5402" s="66"/>
      <c r="O5402" t="str">
        <f t="shared" si="84"/>
        <v/>
      </c>
    </row>
    <row r="5403" spans="1:15" x14ac:dyDescent="0.25">
      <c r="A5403" t="s">
        <v>862</v>
      </c>
      <c r="B5403"/>
      <c r="C5403" t="s">
        <v>46</v>
      </c>
      <c r="D5403" s="29">
        <v>64</v>
      </c>
      <c r="E5403" s="29" t="s">
        <v>111</v>
      </c>
      <c r="F5403" t="s">
        <v>105</v>
      </c>
      <c r="G5403" s="29">
        <v>1</v>
      </c>
      <c r="H5403" s="29">
        <v>1</v>
      </c>
      <c r="I5403" s="68">
        <v>0.32</v>
      </c>
      <c r="K5403" t="s">
        <v>106</v>
      </c>
      <c r="L5403" t="s">
        <v>5957</v>
      </c>
      <c r="M5403" s="66"/>
      <c r="O5403" t="str">
        <f t="shared" si="84"/>
        <v/>
      </c>
    </row>
    <row r="5404" spans="1:15" x14ac:dyDescent="0.25">
      <c r="A5404" t="s">
        <v>862</v>
      </c>
      <c r="B5404"/>
      <c r="C5404" t="s">
        <v>77</v>
      </c>
      <c r="D5404" s="29">
        <v>34</v>
      </c>
      <c r="E5404" s="29" t="s">
        <v>104</v>
      </c>
      <c r="F5404" t="s">
        <v>105</v>
      </c>
      <c r="G5404" s="29">
        <v>1</v>
      </c>
      <c r="H5404" s="29">
        <v>1</v>
      </c>
      <c r="I5404" s="68">
        <v>0.17</v>
      </c>
      <c r="K5404" t="s">
        <v>106</v>
      </c>
      <c r="L5404" t="s">
        <v>5957</v>
      </c>
      <c r="M5404" s="66" t="s">
        <v>6906</v>
      </c>
      <c r="O5404" t="str">
        <f t="shared" si="84"/>
        <v/>
      </c>
    </row>
    <row r="5405" spans="1:15" x14ac:dyDescent="0.25">
      <c r="A5405" t="s">
        <v>1113</v>
      </c>
      <c r="B5405"/>
      <c r="C5405" t="s">
        <v>35</v>
      </c>
      <c r="D5405" s="29">
        <v>1</v>
      </c>
      <c r="E5405" s="29" t="s">
        <v>112</v>
      </c>
      <c r="F5405" t="s">
        <v>113</v>
      </c>
      <c r="G5405" s="29">
        <v>1</v>
      </c>
      <c r="H5405" s="29">
        <v>2</v>
      </c>
      <c r="I5405" s="68">
        <v>2</v>
      </c>
      <c r="K5405" t="s">
        <v>106</v>
      </c>
      <c r="L5405" t="s">
        <v>4121</v>
      </c>
      <c r="M5405" s="66"/>
      <c r="O5405" t="str">
        <f t="shared" si="84"/>
        <v/>
      </c>
    </row>
    <row r="5406" spans="1:15" x14ac:dyDescent="0.25">
      <c r="A5406" t="s">
        <v>1113</v>
      </c>
      <c r="B5406"/>
      <c r="C5406" t="s">
        <v>77</v>
      </c>
      <c r="D5406" s="29">
        <v>2</v>
      </c>
      <c r="E5406" s="29" t="s">
        <v>114</v>
      </c>
      <c r="F5406" t="s">
        <v>113</v>
      </c>
      <c r="G5406" s="29">
        <v>1</v>
      </c>
      <c r="H5406" s="29">
        <v>1</v>
      </c>
      <c r="I5406" s="68">
        <v>2</v>
      </c>
      <c r="K5406" t="s">
        <v>106</v>
      </c>
      <c r="L5406" t="s">
        <v>4121</v>
      </c>
      <c r="M5406" s="66" t="s">
        <v>6920</v>
      </c>
      <c r="O5406" t="str">
        <f t="shared" si="84"/>
        <v/>
      </c>
    </row>
    <row r="5407" spans="1:15" x14ac:dyDescent="0.25">
      <c r="A5407" t="s">
        <v>863</v>
      </c>
      <c r="B5407"/>
      <c r="C5407" t="s">
        <v>77</v>
      </c>
      <c r="D5407" s="29">
        <v>2</v>
      </c>
      <c r="E5407" s="29" t="s">
        <v>114</v>
      </c>
      <c r="F5407" t="s">
        <v>113</v>
      </c>
      <c r="G5407" s="29">
        <v>1</v>
      </c>
      <c r="H5407" s="29">
        <v>1</v>
      </c>
      <c r="I5407" s="68">
        <v>2</v>
      </c>
      <c r="K5407" t="s">
        <v>106</v>
      </c>
      <c r="L5407" t="s">
        <v>4154</v>
      </c>
      <c r="M5407" s="66" t="s">
        <v>6920</v>
      </c>
      <c r="O5407" t="str">
        <f t="shared" si="84"/>
        <v/>
      </c>
    </row>
    <row r="5408" spans="1:15" x14ac:dyDescent="0.25">
      <c r="A5408" t="s">
        <v>1062</v>
      </c>
      <c r="B5408"/>
      <c r="C5408" t="s">
        <v>35</v>
      </c>
      <c r="D5408" s="29">
        <v>96</v>
      </c>
      <c r="E5408" s="29" t="s">
        <v>108</v>
      </c>
      <c r="F5408" t="s">
        <v>105</v>
      </c>
      <c r="G5408" s="29">
        <v>3</v>
      </c>
      <c r="H5408" s="29">
        <v>1</v>
      </c>
      <c r="I5408" s="68">
        <v>1.44</v>
      </c>
      <c r="K5408" t="s">
        <v>106</v>
      </c>
      <c r="L5408" t="s">
        <v>5958</v>
      </c>
      <c r="M5408" s="66"/>
      <c r="O5408" t="str">
        <f t="shared" si="84"/>
        <v/>
      </c>
    </row>
    <row r="5409" spans="1:15" x14ac:dyDescent="0.25">
      <c r="A5409" t="s">
        <v>1062</v>
      </c>
      <c r="B5409"/>
      <c r="C5409" t="s">
        <v>46</v>
      </c>
      <c r="D5409" s="29">
        <v>64</v>
      </c>
      <c r="E5409" s="29" t="s">
        <v>111</v>
      </c>
      <c r="F5409" t="s">
        <v>105</v>
      </c>
      <c r="G5409" s="29">
        <v>1</v>
      </c>
      <c r="H5409" s="29">
        <v>1</v>
      </c>
      <c r="I5409" s="68">
        <v>0.32</v>
      </c>
      <c r="K5409" t="s">
        <v>106</v>
      </c>
      <c r="L5409" t="s">
        <v>5958</v>
      </c>
      <c r="M5409" s="66"/>
      <c r="O5409" t="str">
        <f t="shared" si="84"/>
        <v/>
      </c>
    </row>
    <row r="5410" spans="1:15" x14ac:dyDescent="0.25">
      <c r="A5410" t="s">
        <v>1062</v>
      </c>
      <c r="B5410"/>
      <c r="C5410" t="s">
        <v>77</v>
      </c>
      <c r="D5410" s="29">
        <v>1</v>
      </c>
      <c r="E5410" s="29" t="s">
        <v>114</v>
      </c>
      <c r="F5410" t="s">
        <v>113</v>
      </c>
      <c r="G5410" s="29">
        <v>1</v>
      </c>
      <c r="H5410" s="29">
        <v>1</v>
      </c>
      <c r="I5410" s="68">
        <v>1</v>
      </c>
      <c r="J5410">
        <v>49</v>
      </c>
      <c r="K5410" t="s">
        <v>106</v>
      </c>
      <c r="L5410" t="s">
        <v>5958</v>
      </c>
      <c r="M5410" s="66" t="s">
        <v>6906</v>
      </c>
      <c r="O5410" t="str">
        <f t="shared" si="84"/>
        <v/>
      </c>
    </row>
    <row r="5411" spans="1:15" x14ac:dyDescent="0.25">
      <c r="A5411" t="s">
        <v>843</v>
      </c>
      <c r="B5411"/>
      <c r="C5411" t="s">
        <v>35</v>
      </c>
      <c r="D5411" s="29">
        <v>96</v>
      </c>
      <c r="E5411" s="29" t="s">
        <v>108</v>
      </c>
      <c r="F5411" t="s">
        <v>105</v>
      </c>
      <c r="G5411" s="29">
        <v>2</v>
      </c>
      <c r="H5411" s="29">
        <v>1</v>
      </c>
      <c r="I5411" s="68">
        <v>0.96</v>
      </c>
      <c r="K5411" t="s">
        <v>106</v>
      </c>
      <c r="L5411" t="s">
        <v>5959</v>
      </c>
      <c r="M5411" s="66"/>
      <c r="O5411" t="str">
        <f t="shared" si="84"/>
        <v/>
      </c>
    </row>
    <row r="5412" spans="1:15" x14ac:dyDescent="0.25">
      <c r="A5412" t="s">
        <v>843</v>
      </c>
      <c r="B5412"/>
      <c r="C5412" t="s">
        <v>46</v>
      </c>
      <c r="D5412" s="29">
        <v>96</v>
      </c>
      <c r="E5412" s="29" t="s">
        <v>111</v>
      </c>
      <c r="F5412" t="s">
        <v>105</v>
      </c>
      <c r="G5412" s="29">
        <v>1</v>
      </c>
      <c r="H5412" s="29">
        <v>1</v>
      </c>
      <c r="I5412" s="68">
        <v>0.48</v>
      </c>
      <c r="K5412" t="s">
        <v>106</v>
      </c>
      <c r="L5412" t="s">
        <v>5959</v>
      </c>
      <c r="M5412" s="66"/>
      <c r="O5412" t="str">
        <f t="shared" si="84"/>
        <v/>
      </c>
    </row>
    <row r="5413" spans="1:15" x14ac:dyDescent="0.25">
      <c r="A5413" t="s">
        <v>843</v>
      </c>
      <c r="B5413"/>
      <c r="C5413" t="s">
        <v>77</v>
      </c>
      <c r="D5413" s="29">
        <v>34</v>
      </c>
      <c r="E5413" s="29" t="s">
        <v>104</v>
      </c>
      <c r="F5413" t="s">
        <v>105</v>
      </c>
      <c r="G5413" s="29">
        <v>1</v>
      </c>
      <c r="H5413" s="29">
        <v>3</v>
      </c>
      <c r="I5413" s="68">
        <v>0.51</v>
      </c>
      <c r="K5413" t="s">
        <v>106</v>
      </c>
      <c r="L5413" t="s">
        <v>5959</v>
      </c>
      <c r="M5413" s="66" t="s">
        <v>6906</v>
      </c>
      <c r="O5413" t="str">
        <f t="shared" si="84"/>
        <v/>
      </c>
    </row>
    <row r="5414" spans="1:15" x14ac:dyDescent="0.25">
      <c r="A5414" t="s">
        <v>843</v>
      </c>
      <c r="B5414"/>
      <c r="C5414" t="s">
        <v>77</v>
      </c>
      <c r="D5414" s="29">
        <v>2</v>
      </c>
      <c r="E5414" s="29" t="s">
        <v>114</v>
      </c>
      <c r="F5414" t="s">
        <v>113</v>
      </c>
      <c r="G5414" s="29">
        <v>1</v>
      </c>
      <c r="H5414" s="29">
        <v>1</v>
      </c>
      <c r="I5414" s="68">
        <v>2</v>
      </c>
      <c r="K5414" t="s">
        <v>106</v>
      </c>
      <c r="L5414" t="s">
        <v>5959</v>
      </c>
      <c r="M5414" s="66" t="s">
        <v>6906</v>
      </c>
      <c r="O5414" t="str">
        <f t="shared" si="84"/>
        <v/>
      </c>
    </row>
    <row r="5415" spans="1:15" x14ac:dyDescent="0.25">
      <c r="A5415" t="s">
        <v>1047</v>
      </c>
      <c r="B5415"/>
      <c r="C5415" t="s">
        <v>35</v>
      </c>
      <c r="D5415" s="29">
        <v>96</v>
      </c>
      <c r="E5415" s="29" t="s">
        <v>108</v>
      </c>
      <c r="F5415" t="s">
        <v>105</v>
      </c>
      <c r="G5415" s="29">
        <v>1</v>
      </c>
      <c r="H5415" s="29">
        <v>1</v>
      </c>
      <c r="I5415" s="68">
        <v>0.48</v>
      </c>
      <c r="K5415" t="s">
        <v>106</v>
      </c>
      <c r="L5415" t="s">
        <v>5960</v>
      </c>
      <c r="M5415" s="66"/>
      <c r="O5415" t="str">
        <f t="shared" si="84"/>
        <v/>
      </c>
    </row>
    <row r="5416" spans="1:15" x14ac:dyDescent="0.25">
      <c r="A5416" t="s">
        <v>1047</v>
      </c>
      <c r="B5416"/>
      <c r="C5416" t="s">
        <v>46</v>
      </c>
      <c r="D5416" s="29">
        <v>64</v>
      </c>
      <c r="E5416" s="29" t="s">
        <v>111</v>
      </c>
      <c r="F5416" t="s">
        <v>105</v>
      </c>
      <c r="G5416" s="29">
        <v>1</v>
      </c>
      <c r="H5416" s="29">
        <v>1</v>
      </c>
      <c r="I5416" s="68">
        <v>0.32</v>
      </c>
      <c r="K5416" t="s">
        <v>106</v>
      </c>
      <c r="L5416" t="s">
        <v>5960</v>
      </c>
      <c r="M5416" s="66"/>
      <c r="O5416" t="str">
        <f t="shared" si="84"/>
        <v/>
      </c>
    </row>
    <row r="5417" spans="1:15" x14ac:dyDescent="0.25">
      <c r="A5417" t="s">
        <v>1047</v>
      </c>
      <c r="B5417"/>
      <c r="C5417" t="s">
        <v>77</v>
      </c>
      <c r="D5417" s="29">
        <v>2</v>
      </c>
      <c r="E5417" s="29" t="s">
        <v>114</v>
      </c>
      <c r="F5417" t="s">
        <v>113</v>
      </c>
      <c r="G5417" s="29">
        <v>1</v>
      </c>
      <c r="H5417" s="29">
        <v>1</v>
      </c>
      <c r="I5417" s="68">
        <v>2</v>
      </c>
      <c r="K5417" t="s">
        <v>106</v>
      </c>
      <c r="L5417" t="s">
        <v>5960</v>
      </c>
      <c r="M5417" s="66" t="s">
        <v>6906</v>
      </c>
      <c r="O5417" t="str">
        <f t="shared" si="84"/>
        <v/>
      </c>
    </row>
    <row r="5418" spans="1:15" x14ac:dyDescent="0.25">
      <c r="A5418" t="s">
        <v>864</v>
      </c>
      <c r="B5418"/>
      <c r="C5418" t="s">
        <v>35</v>
      </c>
      <c r="D5418" s="29">
        <v>64</v>
      </c>
      <c r="E5418" s="29" t="s">
        <v>108</v>
      </c>
      <c r="F5418" t="s">
        <v>105</v>
      </c>
      <c r="G5418" s="29">
        <v>1</v>
      </c>
      <c r="H5418" s="29">
        <v>1</v>
      </c>
      <c r="I5418" s="68">
        <v>0.32</v>
      </c>
      <c r="K5418" t="s">
        <v>106</v>
      </c>
      <c r="L5418" t="s">
        <v>5961</v>
      </c>
      <c r="M5418" s="66"/>
      <c r="O5418" t="str">
        <f t="shared" si="84"/>
        <v/>
      </c>
    </row>
    <row r="5419" spans="1:15" x14ac:dyDescent="0.25">
      <c r="A5419" t="s">
        <v>864</v>
      </c>
      <c r="B5419"/>
      <c r="C5419" t="s">
        <v>46</v>
      </c>
      <c r="D5419" s="29">
        <v>64</v>
      </c>
      <c r="E5419" s="29" t="s">
        <v>111</v>
      </c>
      <c r="F5419" t="s">
        <v>105</v>
      </c>
      <c r="G5419" s="29">
        <v>1</v>
      </c>
      <c r="H5419" s="29">
        <v>1</v>
      </c>
      <c r="I5419" s="68">
        <v>0.32</v>
      </c>
      <c r="K5419" t="s">
        <v>106</v>
      </c>
      <c r="L5419" t="s">
        <v>5961</v>
      </c>
      <c r="M5419" s="66"/>
      <c r="O5419" t="str">
        <f t="shared" si="84"/>
        <v/>
      </c>
    </row>
    <row r="5420" spans="1:15" x14ac:dyDescent="0.25">
      <c r="A5420" t="s">
        <v>864</v>
      </c>
      <c r="B5420"/>
      <c r="C5420" t="s">
        <v>77</v>
      </c>
      <c r="D5420" s="29">
        <v>34</v>
      </c>
      <c r="E5420" s="29" t="s">
        <v>104</v>
      </c>
      <c r="F5420" t="s">
        <v>105</v>
      </c>
      <c r="G5420" s="29">
        <v>1</v>
      </c>
      <c r="H5420" s="29">
        <v>1</v>
      </c>
      <c r="I5420" s="68">
        <v>0.17</v>
      </c>
      <c r="K5420" t="s">
        <v>106</v>
      </c>
      <c r="L5420" t="s">
        <v>5961</v>
      </c>
      <c r="M5420" s="66" t="s">
        <v>6906</v>
      </c>
      <c r="O5420" t="str">
        <f t="shared" si="84"/>
        <v/>
      </c>
    </row>
    <row r="5421" spans="1:15" x14ac:dyDescent="0.25">
      <c r="A5421" t="s">
        <v>864</v>
      </c>
      <c r="B5421"/>
      <c r="C5421" t="s">
        <v>77</v>
      </c>
      <c r="D5421" s="29">
        <v>34</v>
      </c>
      <c r="E5421" s="29" t="s">
        <v>104</v>
      </c>
      <c r="F5421" t="s">
        <v>105</v>
      </c>
      <c r="G5421" s="29">
        <v>1</v>
      </c>
      <c r="H5421" s="29">
        <v>1</v>
      </c>
      <c r="I5421" s="68">
        <v>0.17</v>
      </c>
      <c r="K5421" t="s">
        <v>106</v>
      </c>
      <c r="L5421" t="s">
        <v>5961</v>
      </c>
      <c r="M5421" s="66" t="s">
        <v>6906</v>
      </c>
      <c r="O5421" t="str">
        <f t="shared" si="84"/>
        <v/>
      </c>
    </row>
    <row r="5422" spans="1:15" x14ac:dyDescent="0.25">
      <c r="A5422" t="s">
        <v>913</v>
      </c>
      <c r="B5422"/>
      <c r="C5422" t="s">
        <v>35</v>
      </c>
      <c r="D5422" s="29">
        <v>3</v>
      </c>
      <c r="E5422" s="29" t="s">
        <v>112</v>
      </c>
      <c r="F5422" t="s">
        <v>113</v>
      </c>
      <c r="G5422" s="29">
        <v>1</v>
      </c>
      <c r="H5422" s="29">
        <v>1</v>
      </c>
      <c r="I5422" s="68">
        <v>3</v>
      </c>
      <c r="K5422" t="s">
        <v>106</v>
      </c>
      <c r="L5422" t="s">
        <v>4326</v>
      </c>
      <c r="M5422" s="66"/>
      <c r="O5422" t="str">
        <f t="shared" si="84"/>
        <v/>
      </c>
    </row>
    <row r="5423" spans="1:15" x14ac:dyDescent="0.25">
      <c r="A5423" t="s">
        <v>913</v>
      </c>
      <c r="B5423"/>
      <c r="C5423" t="s">
        <v>77</v>
      </c>
      <c r="D5423" s="29">
        <v>1</v>
      </c>
      <c r="E5423" s="29" t="s">
        <v>114</v>
      </c>
      <c r="F5423" t="s">
        <v>113</v>
      </c>
      <c r="G5423" s="29">
        <v>1</v>
      </c>
      <c r="H5423" s="29">
        <v>1</v>
      </c>
      <c r="I5423" s="68">
        <v>1</v>
      </c>
      <c r="K5423" t="s">
        <v>106</v>
      </c>
      <c r="L5423" t="s">
        <v>4326</v>
      </c>
      <c r="M5423" s="66" t="s">
        <v>6920</v>
      </c>
      <c r="O5423" t="str">
        <f t="shared" si="84"/>
        <v/>
      </c>
    </row>
    <row r="5424" spans="1:15" x14ac:dyDescent="0.25">
      <c r="A5424" t="s">
        <v>1317</v>
      </c>
      <c r="B5424"/>
      <c r="C5424" t="s">
        <v>77</v>
      </c>
      <c r="D5424" s="29">
        <v>64</v>
      </c>
      <c r="E5424" s="29" t="s">
        <v>104</v>
      </c>
      <c r="F5424" t="s">
        <v>105</v>
      </c>
      <c r="G5424" s="29">
        <v>1</v>
      </c>
      <c r="H5424" s="29">
        <v>1</v>
      </c>
      <c r="I5424" s="68">
        <v>0.32</v>
      </c>
      <c r="K5424" t="s">
        <v>106</v>
      </c>
      <c r="L5424" t="s">
        <v>3864</v>
      </c>
      <c r="M5424" s="66" t="s">
        <v>6920</v>
      </c>
      <c r="O5424" t="str">
        <f t="shared" si="84"/>
        <v/>
      </c>
    </row>
    <row r="5425" spans="1:15" x14ac:dyDescent="0.25">
      <c r="A5425" t="s">
        <v>983</v>
      </c>
      <c r="B5425"/>
      <c r="C5425" t="s">
        <v>46</v>
      </c>
      <c r="D5425" s="29">
        <v>64</v>
      </c>
      <c r="E5425" s="29" t="s">
        <v>111</v>
      </c>
      <c r="F5425" t="s">
        <v>105</v>
      </c>
      <c r="G5425" s="29">
        <v>3</v>
      </c>
      <c r="H5425" s="29">
        <v>1</v>
      </c>
      <c r="I5425" s="68">
        <v>0.96</v>
      </c>
      <c r="K5425" t="s">
        <v>106</v>
      </c>
      <c r="L5425" t="s">
        <v>5962</v>
      </c>
      <c r="M5425" s="66"/>
      <c r="O5425" t="str">
        <f t="shared" si="84"/>
        <v/>
      </c>
    </row>
    <row r="5426" spans="1:15" x14ac:dyDescent="0.25">
      <c r="A5426" t="s">
        <v>983</v>
      </c>
      <c r="B5426"/>
      <c r="C5426" t="s">
        <v>35</v>
      </c>
      <c r="D5426" s="29">
        <v>2</v>
      </c>
      <c r="E5426" s="29" t="s">
        <v>112</v>
      </c>
      <c r="F5426" t="s">
        <v>113</v>
      </c>
      <c r="G5426" s="29">
        <v>1</v>
      </c>
      <c r="H5426" s="29">
        <v>1</v>
      </c>
      <c r="I5426" s="68">
        <v>2</v>
      </c>
      <c r="K5426" t="s">
        <v>106</v>
      </c>
      <c r="L5426" t="s">
        <v>5962</v>
      </c>
      <c r="M5426" s="66"/>
      <c r="O5426" t="str">
        <f t="shared" si="84"/>
        <v/>
      </c>
    </row>
    <row r="5427" spans="1:15" x14ac:dyDescent="0.25">
      <c r="A5427" t="s">
        <v>983</v>
      </c>
      <c r="B5427"/>
      <c r="C5427" t="s">
        <v>77</v>
      </c>
      <c r="D5427" s="29">
        <v>3</v>
      </c>
      <c r="E5427" s="29" t="s">
        <v>114</v>
      </c>
      <c r="F5427" t="s">
        <v>113</v>
      </c>
      <c r="G5427" s="29">
        <v>1</v>
      </c>
      <c r="H5427" s="29">
        <v>1</v>
      </c>
      <c r="I5427" s="68">
        <v>3</v>
      </c>
      <c r="K5427" t="s">
        <v>106</v>
      </c>
      <c r="L5427" t="s">
        <v>5962</v>
      </c>
      <c r="M5427" s="66" t="s">
        <v>6906</v>
      </c>
      <c r="O5427" t="str">
        <f t="shared" si="84"/>
        <v/>
      </c>
    </row>
    <row r="5428" spans="1:15" x14ac:dyDescent="0.25">
      <c r="A5428" t="s">
        <v>904</v>
      </c>
      <c r="B5428"/>
      <c r="C5428" t="s">
        <v>35</v>
      </c>
      <c r="D5428" s="29">
        <v>64</v>
      </c>
      <c r="E5428" s="29" t="s">
        <v>108</v>
      </c>
      <c r="F5428" t="s">
        <v>105</v>
      </c>
      <c r="G5428" s="29">
        <v>1</v>
      </c>
      <c r="H5428" s="29">
        <v>1</v>
      </c>
      <c r="I5428" s="68">
        <v>0.32</v>
      </c>
      <c r="K5428" t="s">
        <v>106</v>
      </c>
      <c r="L5428" t="s">
        <v>5963</v>
      </c>
      <c r="M5428" s="66"/>
      <c r="O5428" t="str">
        <f t="shared" si="84"/>
        <v/>
      </c>
    </row>
    <row r="5429" spans="1:15" x14ac:dyDescent="0.25">
      <c r="A5429" t="s">
        <v>904</v>
      </c>
      <c r="B5429"/>
      <c r="C5429" t="s">
        <v>46</v>
      </c>
      <c r="D5429" s="29">
        <v>96</v>
      </c>
      <c r="E5429" s="29" t="s">
        <v>111</v>
      </c>
      <c r="F5429" t="s">
        <v>105</v>
      </c>
      <c r="G5429" s="29">
        <v>1</v>
      </c>
      <c r="H5429" s="29">
        <v>1</v>
      </c>
      <c r="I5429" s="68">
        <v>0.48</v>
      </c>
      <c r="K5429" t="s">
        <v>106</v>
      </c>
      <c r="L5429" t="s">
        <v>5963</v>
      </c>
      <c r="M5429" s="66"/>
      <c r="O5429" t="str">
        <f t="shared" si="84"/>
        <v/>
      </c>
    </row>
    <row r="5430" spans="1:15" x14ac:dyDescent="0.25">
      <c r="A5430" t="s">
        <v>904</v>
      </c>
      <c r="B5430"/>
      <c r="C5430" t="s">
        <v>77</v>
      </c>
      <c r="D5430" s="29">
        <v>96</v>
      </c>
      <c r="E5430" s="29" t="s">
        <v>104</v>
      </c>
      <c r="F5430" t="s">
        <v>105</v>
      </c>
      <c r="G5430" s="29">
        <v>1</v>
      </c>
      <c r="H5430" s="29">
        <v>1</v>
      </c>
      <c r="I5430" s="68">
        <v>0.48</v>
      </c>
      <c r="K5430" t="s">
        <v>106</v>
      </c>
      <c r="L5430" t="s">
        <v>5963</v>
      </c>
      <c r="M5430" s="66" t="s">
        <v>6906</v>
      </c>
      <c r="O5430" t="str">
        <f t="shared" si="84"/>
        <v/>
      </c>
    </row>
    <row r="5431" spans="1:15" x14ac:dyDescent="0.25">
      <c r="A5431" t="s">
        <v>909</v>
      </c>
      <c r="B5431"/>
      <c r="C5431" t="s">
        <v>35</v>
      </c>
      <c r="D5431" s="29">
        <v>2</v>
      </c>
      <c r="E5431" s="29" t="s">
        <v>112</v>
      </c>
      <c r="F5431" t="s">
        <v>113</v>
      </c>
      <c r="G5431" s="29">
        <v>1</v>
      </c>
      <c r="H5431" s="29">
        <v>1</v>
      </c>
      <c r="I5431" s="68">
        <v>2</v>
      </c>
      <c r="K5431" t="s">
        <v>106</v>
      </c>
      <c r="L5431" t="s">
        <v>5964</v>
      </c>
      <c r="M5431" s="66"/>
      <c r="O5431" t="str">
        <f t="shared" si="84"/>
        <v/>
      </c>
    </row>
    <row r="5432" spans="1:15" x14ac:dyDescent="0.25">
      <c r="A5432" t="s">
        <v>909</v>
      </c>
      <c r="B5432"/>
      <c r="C5432" t="s">
        <v>77</v>
      </c>
      <c r="D5432" s="29">
        <v>1</v>
      </c>
      <c r="E5432" s="29" t="s">
        <v>114</v>
      </c>
      <c r="F5432" t="s">
        <v>113</v>
      </c>
      <c r="G5432" s="29">
        <v>1</v>
      </c>
      <c r="H5432" s="29">
        <v>1</v>
      </c>
      <c r="I5432" s="68">
        <v>1</v>
      </c>
      <c r="K5432" t="s">
        <v>106</v>
      </c>
      <c r="L5432" t="s">
        <v>5964</v>
      </c>
      <c r="M5432" s="66" t="s">
        <v>6906</v>
      </c>
      <c r="O5432" t="str">
        <f t="shared" si="84"/>
        <v/>
      </c>
    </row>
    <row r="5433" spans="1:15" x14ac:dyDescent="0.25">
      <c r="A5433" t="s">
        <v>1174</v>
      </c>
      <c r="B5433"/>
      <c r="C5433" t="s">
        <v>35</v>
      </c>
      <c r="D5433" s="29">
        <v>96</v>
      </c>
      <c r="E5433" s="29" t="s">
        <v>108</v>
      </c>
      <c r="F5433" t="s">
        <v>105</v>
      </c>
      <c r="G5433" s="29">
        <v>1</v>
      </c>
      <c r="H5433" s="29">
        <v>1</v>
      </c>
      <c r="I5433" s="68">
        <v>0.48</v>
      </c>
      <c r="K5433" t="s">
        <v>106</v>
      </c>
      <c r="L5433" t="s">
        <v>5965</v>
      </c>
      <c r="M5433" s="66"/>
      <c r="O5433" t="str">
        <f t="shared" si="84"/>
        <v/>
      </c>
    </row>
    <row r="5434" spans="1:15" x14ac:dyDescent="0.25">
      <c r="A5434" t="s">
        <v>1174</v>
      </c>
      <c r="B5434"/>
      <c r="C5434" t="s">
        <v>46</v>
      </c>
      <c r="D5434" s="29">
        <v>96</v>
      </c>
      <c r="E5434" s="29" t="s">
        <v>111</v>
      </c>
      <c r="F5434" t="s">
        <v>105</v>
      </c>
      <c r="G5434" s="29">
        <v>1</v>
      </c>
      <c r="H5434" s="29">
        <v>1</v>
      </c>
      <c r="I5434" s="68">
        <v>0.48</v>
      </c>
      <c r="K5434" t="s">
        <v>106</v>
      </c>
      <c r="L5434" t="s">
        <v>5965</v>
      </c>
      <c r="M5434" s="66"/>
      <c r="O5434" t="str">
        <f t="shared" si="84"/>
        <v/>
      </c>
    </row>
    <row r="5435" spans="1:15" x14ac:dyDescent="0.25">
      <c r="A5435" t="s">
        <v>1174</v>
      </c>
      <c r="B5435"/>
      <c r="C5435" t="s">
        <v>77</v>
      </c>
      <c r="D5435" s="29">
        <v>1</v>
      </c>
      <c r="E5435" s="29" t="s">
        <v>114</v>
      </c>
      <c r="F5435" t="s">
        <v>113</v>
      </c>
      <c r="G5435" s="29">
        <v>1</v>
      </c>
      <c r="H5435" s="29">
        <v>1</v>
      </c>
      <c r="I5435" s="68">
        <v>1</v>
      </c>
      <c r="K5435" t="s">
        <v>106</v>
      </c>
      <c r="L5435" t="s">
        <v>5965</v>
      </c>
      <c r="M5435" s="66" t="s">
        <v>6906</v>
      </c>
      <c r="O5435" t="str">
        <f t="shared" si="84"/>
        <v/>
      </c>
    </row>
    <row r="5436" spans="1:15" x14ac:dyDescent="0.25">
      <c r="A5436" t="s">
        <v>865</v>
      </c>
      <c r="B5436"/>
      <c r="C5436" t="s">
        <v>35</v>
      </c>
      <c r="D5436" s="29">
        <v>96</v>
      </c>
      <c r="E5436" s="29" t="s">
        <v>108</v>
      </c>
      <c r="F5436" t="s">
        <v>105</v>
      </c>
      <c r="G5436" s="29">
        <v>2</v>
      </c>
      <c r="H5436" s="29">
        <v>1</v>
      </c>
      <c r="I5436" s="68">
        <v>0.96</v>
      </c>
      <c r="K5436" t="s">
        <v>106</v>
      </c>
      <c r="L5436" t="s">
        <v>4151</v>
      </c>
      <c r="M5436" s="66"/>
      <c r="O5436" t="str">
        <f t="shared" si="84"/>
        <v/>
      </c>
    </row>
    <row r="5437" spans="1:15" x14ac:dyDescent="0.25">
      <c r="A5437" t="s">
        <v>865</v>
      </c>
      <c r="B5437"/>
      <c r="C5437" t="s">
        <v>77</v>
      </c>
      <c r="D5437" s="29">
        <v>96</v>
      </c>
      <c r="E5437" s="29" t="s">
        <v>104</v>
      </c>
      <c r="F5437" t="s">
        <v>105</v>
      </c>
      <c r="G5437" s="29">
        <v>2</v>
      </c>
      <c r="H5437" s="29">
        <v>1</v>
      </c>
      <c r="I5437" s="68">
        <v>0.96</v>
      </c>
      <c r="K5437" t="s">
        <v>106</v>
      </c>
      <c r="L5437" t="s">
        <v>4151</v>
      </c>
      <c r="M5437" s="66" t="s">
        <v>6920</v>
      </c>
      <c r="O5437" t="str">
        <f t="shared" si="84"/>
        <v/>
      </c>
    </row>
    <row r="5438" spans="1:15" x14ac:dyDescent="0.25">
      <c r="A5438" t="s">
        <v>429</v>
      </c>
      <c r="B5438"/>
      <c r="C5438" t="s">
        <v>35</v>
      </c>
      <c r="D5438" s="29">
        <v>64</v>
      </c>
      <c r="E5438" s="29" t="s">
        <v>108</v>
      </c>
      <c r="F5438" t="s">
        <v>105</v>
      </c>
      <c r="G5438" s="29">
        <v>2</v>
      </c>
      <c r="H5438" s="29">
        <v>3</v>
      </c>
      <c r="I5438" s="68">
        <v>1.92</v>
      </c>
      <c r="K5438" t="s">
        <v>106</v>
      </c>
      <c r="L5438" t="s">
        <v>4099</v>
      </c>
      <c r="M5438" s="66"/>
      <c r="O5438" t="str">
        <f t="shared" si="84"/>
        <v/>
      </c>
    </row>
    <row r="5439" spans="1:15" x14ac:dyDescent="0.25">
      <c r="A5439" t="s">
        <v>429</v>
      </c>
      <c r="B5439"/>
      <c r="C5439" t="s">
        <v>77</v>
      </c>
      <c r="D5439" s="29">
        <v>34</v>
      </c>
      <c r="E5439" s="29" t="s">
        <v>104</v>
      </c>
      <c r="F5439" t="s">
        <v>105</v>
      </c>
      <c r="G5439" s="29">
        <v>2</v>
      </c>
      <c r="H5439" s="29">
        <v>2</v>
      </c>
      <c r="I5439" s="68">
        <v>0.68</v>
      </c>
      <c r="K5439" t="s">
        <v>106</v>
      </c>
      <c r="L5439" t="s">
        <v>4099</v>
      </c>
      <c r="M5439" s="66" t="s">
        <v>6920</v>
      </c>
      <c r="O5439" t="str">
        <f t="shared" si="84"/>
        <v/>
      </c>
    </row>
    <row r="5440" spans="1:15" x14ac:dyDescent="0.25">
      <c r="A5440" t="s">
        <v>347</v>
      </c>
      <c r="B5440"/>
      <c r="C5440" t="s">
        <v>35</v>
      </c>
      <c r="D5440" s="29">
        <v>4</v>
      </c>
      <c r="E5440" s="29" t="s">
        <v>112</v>
      </c>
      <c r="F5440" t="s">
        <v>113</v>
      </c>
      <c r="G5440" s="29">
        <v>1</v>
      </c>
      <c r="H5440" s="29">
        <v>3</v>
      </c>
      <c r="I5440" s="68">
        <v>12</v>
      </c>
      <c r="K5440" t="s">
        <v>106</v>
      </c>
      <c r="L5440" t="s">
        <v>5966</v>
      </c>
      <c r="M5440" s="66"/>
      <c r="O5440" t="str">
        <f t="shared" si="84"/>
        <v/>
      </c>
    </row>
    <row r="5441" spans="1:15" x14ac:dyDescent="0.25">
      <c r="A5441" t="s">
        <v>347</v>
      </c>
      <c r="B5441"/>
      <c r="C5441" t="s">
        <v>47</v>
      </c>
      <c r="D5441" s="29">
        <v>64</v>
      </c>
      <c r="E5441" s="29" t="s">
        <v>109</v>
      </c>
      <c r="F5441" t="s">
        <v>105</v>
      </c>
      <c r="G5441" s="29">
        <v>6</v>
      </c>
      <c r="H5441" s="29">
        <v>2</v>
      </c>
      <c r="I5441" s="68">
        <v>3.84</v>
      </c>
      <c r="K5441" t="s">
        <v>106</v>
      </c>
      <c r="L5441" t="s">
        <v>5966</v>
      </c>
      <c r="M5441" s="66"/>
      <c r="O5441" t="str">
        <f t="shared" si="84"/>
        <v/>
      </c>
    </row>
    <row r="5442" spans="1:15" x14ac:dyDescent="0.25">
      <c r="A5442" t="s">
        <v>347</v>
      </c>
      <c r="B5442"/>
      <c r="C5442" t="s">
        <v>46</v>
      </c>
      <c r="D5442" s="29">
        <v>96</v>
      </c>
      <c r="E5442" s="29" t="s">
        <v>111</v>
      </c>
      <c r="F5442" t="s">
        <v>105</v>
      </c>
      <c r="G5442" s="29">
        <v>3</v>
      </c>
      <c r="H5442" s="29">
        <v>1</v>
      </c>
      <c r="I5442" s="68">
        <v>1.44</v>
      </c>
      <c r="K5442" t="s">
        <v>106</v>
      </c>
      <c r="L5442" t="s">
        <v>5966</v>
      </c>
      <c r="M5442" s="66"/>
      <c r="O5442" t="str">
        <f t="shared" si="84"/>
        <v/>
      </c>
    </row>
    <row r="5443" spans="1:15" x14ac:dyDescent="0.25">
      <c r="A5443" t="s">
        <v>347</v>
      </c>
      <c r="B5443"/>
      <c r="C5443" t="s">
        <v>77</v>
      </c>
      <c r="D5443" s="29">
        <v>4</v>
      </c>
      <c r="E5443" s="29" t="s">
        <v>114</v>
      </c>
      <c r="F5443" t="s">
        <v>113</v>
      </c>
      <c r="G5443" s="29">
        <v>1</v>
      </c>
      <c r="H5443" s="29">
        <v>2</v>
      </c>
      <c r="I5443" s="68">
        <v>8</v>
      </c>
      <c r="K5443" t="s">
        <v>106</v>
      </c>
      <c r="L5443" t="s">
        <v>5966</v>
      </c>
      <c r="M5443" s="66" t="s">
        <v>6906</v>
      </c>
      <c r="O5443" t="str">
        <f t="shared" si="84"/>
        <v/>
      </c>
    </row>
    <row r="5444" spans="1:15" x14ac:dyDescent="0.25">
      <c r="A5444" t="s">
        <v>3197</v>
      </c>
      <c r="B5444"/>
      <c r="C5444" t="s">
        <v>77</v>
      </c>
      <c r="D5444" s="29">
        <v>6</v>
      </c>
      <c r="E5444" s="29" t="s">
        <v>114</v>
      </c>
      <c r="F5444" t="s">
        <v>113</v>
      </c>
      <c r="G5444" s="29">
        <v>1</v>
      </c>
      <c r="H5444" s="29">
        <v>3</v>
      </c>
      <c r="I5444" s="68">
        <v>18</v>
      </c>
      <c r="K5444" t="s">
        <v>106</v>
      </c>
      <c r="L5444" t="s">
        <v>5967</v>
      </c>
      <c r="M5444" s="66" t="s">
        <v>6906</v>
      </c>
      <c r="O5444" t="str">
        <f t="shared" si="84"/>
        <v/>
      </c>
    </row>
    <row r="5445" spans="1:15" x14ac:dyDescent="0.25">
      <c r="A5445" t="s">
        <v>3197</v>
      </c>
      <c r="B5445"/>
      <c r="C5445" t="s">
        <v>35</v>
      </c>
      <c r="D5445" s="29">
        <v>3</v>
      </c>
      <c r="E5445" s="29" t="s">
        <v>112</v>
      </c>
      <c r="F5445" t="s">
        <v>113</v>
      </c>
      <c r="G5445" s="29">
        <v>1</v>
      </c>
      <c r="H5445" s="29">
        <v>1</v>
      </c>
      <c r="I5445" s="68">
        <v>3</v>
      </c>
      <c r="K5445" t="s">
        <v>106</v>
      </c>
      <c r="L5445" t="s">
        <v>5967</v>
      </c>
      <c r="M5445" s="66"/>
      <c r="O5445" t="str">
        <f t="shared" si="84"/>
        <v/>
      </c>
    </row>
    <row r="5446" spans="1:15" x14ac:dyDescent="0.25">
      <c r="A5446" t="s">
        <v>3197</v>
      </c>
      <c r="B5446"/>
      <c r="C5446" t="s">
        <v>47</v>
      </c>
      <c r="D5446" s="29">
        <v>64</v>
      </c>
      <c r="E5446" s="29" t="s">
        <v>109</v>
      </c>
      <c r="F5446" t="s">
        <v>105</v>
      </c>
      <c r="G5446" s="29">
        <v>3</v>
      </c>
      <c r="H5446" s="29">
        <v>1</v>
      </c>
      <c r="I5446" s="68">
        <v>0.96</v>
      </c>
      <c r="K5446" t="s">
        <v>106</v>
      </c>
      <c r="L5446" t="s">
        <v>5967</v>
      </c>
      <c r="M5446" s="66"/>
      <c r="O5446" t="str">
        <f t="shared" si="84"/>
        <v/>
      </c>
    </row>
    <row r="5447" spans="1:15" x14ac:dyDescent="0.25">
      <c r="A5447" t="s">
        <v>899</v>
      </c>
      <c r="B5447"/>
      <c r="C5447" t="s">
        <v>35</v>
      </c>
      <c r="D5447" s="29">
        <v>96</v>
      </c>
      <c r="E5447" s="29" t="s">
        <v>108</v>
      </c>
      <c r="F5447" t="s">
        <v>105</v>
      </c>
      <c r="G5447" s="29">
        <v>4</v>
      </c>
      <c r="H5447" s="29">
        <v>1</v>
      </c>
      <c r="I5447" s="68">
        <v>1.92</v>
      </c>
      <c r="K5447" t="s">
        <v>106</v>
      </c>
      <c r="L5447" t="s">
        <v>5968</v>
      </c>
      <c r="M5447" s="66"/>
      <c r="O5447" t="str">
        <f t="shared" si="84"/>
        <v/>
      </c>
    </row>
    <row r="5448" spans="1:15" x14ac:dyDescent="0.25">
      <c r="A5448" t="s">
        <v>899</v>
      </c>
      <c r="B5448"/>
      <c r="C5448" t="s">
        <v>46</v>
      </c>
      <c r="D5448" s="29">
        <v>96</v>
      </c>
      <c r="E5448" s="29" t="s">
        <v>111</v>
      </c>
      <c r="F5448" t="s">
        <v>105</v>
      </c>
      <c r="G5448" s="29">
        <v>1</v>
      </c>
      <c r="H5448" s="29">
        <v>1</v>
      </c>
      <c r="I5448" s="68">
        <v>0.48</v>
      </c>
      <c r="K5448" t="s">
        <v>106</v>
      </c>
      <c r="L5448" t="s">
        <v>5968</v>
      </c>
      <c r="M5448" s="66"/>
      <c r="O5448" t="str">
        <f t="shared" si="84"/>
        <v/>
      </c>
    </row>
    <row r="5449" spans="1:15" x14ac:dyDescent="0.25">
      <c r="A5449" t="s">
        <v>899</v>
      </c>
      <c r="B5449"/>
      <c r="C5449" t="s">
        <v>47</v>
      </c>
      <c r="D5449" s="29">
        <v>2</v>
      </c>
      <c r="E5449" s="29" t="s">
        <v>126</v>
      </c>
      <c r="F5449" t="s">
        <v>113</v>
      </c>
      <c r="G5449" s="29">
        <v>1</v>
      </c>
      <c r="H5449" s="29">
        <v>3</v>
      </c>
      <c r="I5449" s="68">
        <v>6</v>
      </c>
      <c r="K5449" t="s">
        <v>106</v>
      </c>
      <c r="L5449" t="s">
        <v>5968</v>
      </c>
      <c r="M5449" s="66"/>
      <c r="O5449" t="str">
        <f t="shared" ref="O5449:O5512" si="85">TRIM(N5449)</f>
        <v/>
      </c>
    </row>
    <row r="5450" spans="1:15" x14ac:dyDescent="0.25">
      <c r="A5450" t="s">
        <v>899</v>
      </c>
      <c r="B5450"/>
      <c r="C5450" t="s">
        <v>35</v>
      </c>
      <c r="D5450" s="29">
        <v>3</v>
      </c>
      <c r="E5450" s="29" t="s">
        <v>112</v>
      </c>
      <c r="F5450" t="s">
        <v>113</v>
      </c>
      <c r="G5450" s="29">
        <v>1</v>
      </c>
      <c r="H5450" s="29">
        <v>4</v>
      </c>
      <c r="I5450" s="68">
        <v>12</v>
      </c>
      <c r="K5450" t="s">
        <v>106</v>
      </c>
      <c r="L5450" t="s">
        <v>5968</v>
      </c>
      <c r="M5450" s="66"/>
      <c r="O5450" t="str">
        <f t="shared" si="85"/>
        <v/>
      </c>
    </row>
    <row r="5451" spans="1:15" x14ac:dyDescent="0.25">
      <c r="A5451" t="s">
        <v>899</v>
      </c>
      <c r="B5451"/>
      <c r="C5451" t="s">
        <v>77</v>
      </c>
      <c r="D5451" s="29">
        <v>3</v>
      </c>
      <c r="E5451" s="29" t="s">
        <v>114</v>
      </c>
      <c r="F5451" t="s">
        <v>113</v>
      </c>
      <c r="G5451" s="29">
        <v>1</v>
      </c>
      <c r="H5451" s="29">
        <v>3</v>
      </c>
      <c r="I5451" s="68">
        <v>9</v>
      </c>
      <c r="K5451" t="s">
        <v>106</v>
      </c>
      <c r="L5451" t="s">
        <v>5968</v>
      </c>
      <c r="M5451" s="66" t="s">
        <v>6906</v>
      </c>
      <c r="O5451" t="str">
        <f t="shared" si="85"/>
        <v/>
      </c>
    </row>
    <row r="5452" spans="1:15" x14ac:dyDescent="0.25">
      <c r="A5452" t="s">
        <v>1114</v>
      </c>
      <c r="B5452"/>
      <c r="C5452" t="s">
        <v>35</v>
      </c>
      <c r="D5452" s="29">
        <v>96</v>
      </c>
      <c r="E5452" s="29" t="s">
        <v>108</v>
      </c>
      <c r="F5452" t="s">
        <v>105</v>
      </c>
      <c r="G5452" s="29">
        <v>3</v>
      </c>
      <c r="H5452" s="29">
        <v>1</v>
      </c>
      <c r="I5452" s="68">
        <v>1.44</v>
      </c>
      <c r="K5452" t="s">
        <v>106</v>
      </c>
      <c r="L5452" t="s">
        <v>5969</v>
      </c>
      <c r="M5452" s="66"/>
      <c r="O5452" t="str">
        <f t="shared" si="85"/>
        <v/>
      </c>
    </row>
    <row r="5453" spans="1:15" x14ac:dyDescent="0.25">
      <c r="A5453" t="s">
        <v>1114</v>
      </c>
      <c r="B5453"/>
      <c r="C5453" t="s">
        <v>46</v>
      </c>
      <c r="D5453" s="29">
        <v>96</v>
      </c>
      <c r="E5453" s="29" t="s">
        <v>111</v>
      </c>
      <c r="F5453" t="s">
        <v>105</v>
      </c>
      <c r="G5453" s="29">
        <v>1</v>
      </c>
      <c r="H5453" s="29">
        <v>1</v>
      </c>
      <c r="I5453" s="68">
        <v>0.48</v>
      </c>
      <c r="K5453" t="s">
        <v>106</v>
      </c>
      <c r="L5453" t="s">
        <v>5969</v>
      </c>
      <c r="M5453" s="66"/>
      <c r="O5453" t="str">
        <f t="shared" si="85"/>
        <v/>
      </c>
    </row>
    <row r="5454" spans="1:15" x14ac:dyDescent="0.25">
      <c r="A5454" t="s">
        <v>1114</v>
      </c>
      <c r="B5454"/>
      <c r="C5454" t="s">
        <v>77</v>
      </c>
      <c r="D5454" s="29">
        <v>34</v>
      </c>
      <c r="E5454" s="29" t="s">
        <v>104</v>
      </c>
      <c r="F5454" t="s">
        <v>105</v>
      </c>
      <c r="G5454" s="29">
        <v>1</v>
      </c>
      <c r="H5454" s="29">
        <v>2</v>
      </c>
      <c r="I5454" s="68">
        <v>0.34</v>
      </c>
      <c r="K5454" t="s">
        <v>106</v>
      </c>
      <c r="L5454" t="s">
        <v>5969</v>
      </c>
      <c r="M5454" s="66" t="s">
        <v>6906</v>
      </c>
      <c r="O5454" t="str">
        <f t="shared" si="85"/>
        <v/>
      </c>
    </row>
    <row r="5455" spans="1:15" x14ac:dyDescent="0.25">
      <c r="A5455" t="s">
        <v>954</v>
      </c>
      <c r="B5455"/>
      <c r="C5455" t="s">
        <v>35</v>
      </c>
      <c r="D5455" s="29">
        <v>64</v>
      </c>
      <c r="E5455" s="29" t="s">
        <v>108</v>
      </c>
      <c r="F5455" t="s">
        <v>105</v>
      </c>
      <c r="G5455" s="29">
        <v>1</v>
      </c>
      <c r="H5455" s="29">
        <v>1</v>
      </c>
      <c r="I5455" s="68">
        <v>0.32</v>
      </c>
      <c r="K5455" t="s">
        <v>106</v>
      </c>
      <c r="L5455" t="s">
        <v>5970</v>
      </c>
      <c r="M5455" s="66"/>
      <c r="O5455" t="str">
        <f t="shared" si="85"/>
        <v/>
      </c>
    </row>
    <row r="5456" spans="1:15" x14ac:dyDescent="0.25">
      <c r="A5456" t="s">
        <v>954</v>
      </c>
      <c r="B5456"/>
      <c r="C5456" t="s">
        <v>46</v>
      </c>
      <c r="D5456" s="29">
        <v>96</v>
      </c>
      <c r="E5456" s="29" t="s">
        <v>111</v>
      </c>
      <c r="F5456" t="s">
        <v>105</v>
      </c>
      <c r="G5456" s="29">
        <v>1</v>
      </c>
      <c r="H5456" s="29">
        <v>1</v>
      </c>
      <c r="I5456" s="68">
        <v>0.48</v>
      </c>
      <c r="K5456" t="s">
        <v>106</v>
      </c>
      <c r="L5456" t="s">
        <v>5970</v>
      </c>
      <c r="M5456" s="66"/>
      <c r="O5456" t="str">
        <f t="shared" si="85"/>
        <v/>
      </c>
    </row>
    <row r="5457" spans="1:15" x14ac:dyDescent="0.25">
      <c r="A5457" t="s">
        <v>954</v>
      </c>
      <c r="B5457"/>
      <c r="C5457" t="s">
        <v>77</v>
      </c>
      <c r="D5457" s="29">
        <v>64</v>
      </c>
      <c r="E5457" s="29" t="s">
        <v>104</v>
      </c>
      <c r="F5457" t="s">
        <v>105</v>
      </c>
      <c r="G5457" s="29">
        <v>1</v>
      </c>
      <c r="H5457" s="29">
        <v>1</v>
      </c>
      <c r="I5457" s="68">
        <v>0.32</v>
      </c>
      <c r="K5457" t="s">
        <v>106</v>
      </c>
      <c r="L5457" t="s">
        <v>5970</v>
      </c>
      <c r="M5457" s="66" t="s">
        <v>6906</v>
      </c>
      <c r="O5457" t="str">
        <f t="shared" si="85"/>
        <v/>
      </c>
    </row>
    <row r="5458" spans="1:15" x14ac:dyDescent="0.25">
      <c r="A5458" t="s">
        <v>1159</v>
      </c>
      <c r="B5458"/>
      <c r="C5458" t="s">
        <v>35</v>
      </c>
      <c r="D5458" s="29">
        <v>3</v>
      </c>
      <c r="E5458" s="29" t="s">
        <v>112</v>
      </c>
      <c r="F5458" t="s">
        <v>113</v>
      </c>
      <c r="G5458" s="29">
        <v>1</v>
      </c>
      <c r="H5458" s="29">
        <v>2</v>
      </c>
      <c r="I5458" s="68">
        <v>6</v>
      </c>
      <c r="K5458" t="s">
        <v>106</v>
      </c>
      <c r="L5458" t="s">
        <v>5971</v>
      </c>
      <c r="M5458" s="66"/>
      <c r="O5458" t="str">
        <f t="shared" si="85"/>
        <v/>
      </c>
    </row>
    <row r="5459" spans="1:15" x14ac:dyDescent="0.25">
      <c r="A5459" t="s">
        <v>1159</v>
      </c>
      <c r="B5459"/>
      <c r="C5459" t="s">
        <v>47</v>
      </c>
      <c r="D5459" s="29">
        <v>64</v>
      </c>
      <c r="E5459" s="29" t="s">
        <v>109</v>
      </c>
      <c r="F5459" t="s">
        <v>105</v>
      </c>
      <c r="G5459" s="29">
        <v>2</v>
      </c>
      <c r="H5459" s="29">
        <v>2</v>
      </c>
      <c r="I5459" s="68">
        <v>1.28</v>
      </c>
      <c r="K5459" t="s">
        <v>106</v>
      </c>
      <c r="L5459" t="s">
        <v>5971</v>
      </c>
      <c r="M5459" s="66"/>
      <c r="O5459" t="str">
        <f t="shared" si="85"/>
        <v/>
      </c>
    </row>
    <row r="5460" spans="1:15" x14ac:dyDescent="0.25">
      <c r="A5460" t="s">
        <v>1159</v>
      </c>
      <c r="B5460"/>
      <c r="C5460" t="s">
        <v>77</v>
      </c>
      <c r="D5460" s="29">
        <v>2</v>
      </c>
      <c r="E5460" s="29" t="s">
        <v>114</v>
      </c>
      <c r="F5460" t="s">
        <v>113</v>
      </c>
      <c r="G5460" s="29">
        <v>1</v>
      </c>
      <c r="H5460" s="29">
        <v>2</v>
      </c>
      <c r="I5460" s="68">
        <v>4</v>
      </c>
      <c r="K5460" t="s">
        <v>106</v>
      </c>
      <c r="L5460" t="s">
        <v>5971</v>
      </c>
      <c r="M5460" s="66" t="s">
        <v>6906</v>
      </c>
      <c r="O5460" t="str">
        <f t="shared" si="85"/>
        <v/>
      </c>
    </row>
    <row r="5461" spans="1:15" x14ac:dyDescent="0.25">
      <c r="A5461" t="s">
        <v>786</v>
      </c>
      <c r="B5461"/>
      <c r="C5461" t="s">
        <v>35</v>
      </c>
      <c r="D5461" s="29">
        <v>34</v>
      </c>
      <c r="E5461" s="29" t="s">
        <v>108</v>
      </c>
      <c r="F5461" t="s">
        <v>105</v>
      </c>
      <c r="G5461" s="29">
        <v>1</v>
      </c>
      <c r="H5461" s="29">
        <v>1</v>
      </c>
      <c r="I5461" s="68">
        <v>0.17</v>
      </c>
      <c r="K5461" t="s">
        <v>106</v>
      </c>
      <c r="L5461" t="s">
        <v>4460</v>
      </c>
      <c r="M5461" s="66"/>
      <c r="O5461" t="str">
        <f t="shared" si="85"/>
        <v/>
      </c>
    </row>
    <row r="5462" spans="1:15" x14ac:dyDescent="0.25">
      <c r="A5462" t="s">
        <v>786</v>
      </c>
      <c r="B5462"/>
      <c r="C5462" t="s">
        <v>47</v>
      </c>
      <c r="D5462" s="29">
        <v>64</v>
      </c>
      <c r="E5462" s="29" t="s">
        <v>109</v>
      </c>
      <c r="F5462" t="s">
        <v>105</v>
      </c>
      <c r="G5462" s="29">
        <v>1</v>
      </c>
      <c r="H5462" s="29">
        <v>1</v>
      </c>
      <c r="I5462" s="68">
        <v>0.32</v>
      </c>
      <c r="K5462" t="s">
        <v>106</v>
      </c>
      <c r="L5462" t="s">
        <v>4460</v>
      </c>
      <c r="M5462" s="66"/>
      <c r="O5462" t="str">
        <f t="shared" si="85"/>
        <v/>
      </c>
    </row>
    <row r="5463" spans="1:15" x14ac:dyDescent="0.25">
      <c r="A5463" t="s">
        <v>786</v>
      </c>
      <c r="B5463"/>
      <c r="C5463" t="s">
        <v>77</v>
      </c>
      <c r="D5463" s="29">
        <v>64</v>
      </c>
      <c r="E5463" s="29" t="s">
        <v>104</v>
      </c>
      <c r="F5463" t="s">
        <v>105</v>
      </c>
      <c r="G5463" s="29">
        <v>1</v>
      </c>
      <c r="H5463" s="29">
        <v>1</v>
      </c>
      <c r="I5463" s="68">
        <v>0.32</v>
      </c>
      <c r="K5463" t="s">
        <v>106</v>
      </c>
      <c r="L5463" t="s">
        <v>4460</v>
      </c>
      <c r="M5463" s="66" t="s">
        <v>6906</v>
      </c>
      <c r="O5463" t="str">
        <f t="shared" si="85"/>
        <v/>
      </c>
    </row>
    <row r="5464" spans="1:15" x14ac:dyDescent="0.25">
      <c r="A5464" t="s">
        <v>795</v>
      </c>
      <c r="B5464"/>
      <c r="C5464" t="s">
        <v>35</v>
      </c>
      <c r="D5464" s="29">
        <v>64</v>
      </c>
      <c r="E5464" s="29" t="s">
        <v>108</v>
      </c>
      <c r="F5464" t="s">
        <v>105</v>
      </c>
      <c r="G5464" s="29">
        <v>1</v>
      </c>
      <c r="H5464" s="29">
        <v>1</v>
      </c>
      <c r="I5464" s="68">
        <v>0.32</v>
      </c>
      <c r="K5464" t="s">
        <v>106</v>
      </c>
      <c r="L5464" t="s">
        <v>4468</v>
      </c>
      <c r="M5464" s="66"/>
      <c r="O5464" t="str">
        <f t="shared" si="85"/>
        <v/>
      </c>
    </row>
    <row r="5465" spans="1:15" x14ac:dyDescent="0.25">
      <c r="A5465" t="s">
        <v>795</v>
      </c>
      <c r="B5465"/>
      <c r="C5465" t="s">
        <v>46</v>
      </c>
      <c r="D5465" s="29">
        <v>64</v>
      </c>
      <c r="E5465" s="29" t="s">
        <v>111</v>
      </c>
      <c r="F5465" t="s">
        <v>105</v>
      </c>
      <c r="G5465" s="29">
        <v>1</v>
      </c>
      <c r="H5465" s="29">
        <v>1</v>
      </c>
      <c r="I5465" s="68">
        <v>0.32</v>
      </c>
      <c r="K5465" t="s">
        <v>106</v>
      </c>
      <c r="L5465" t="s">
        <v>4468</v>
      </c>
      <c r="M5465" s="66"/>
      <c r="O5465" t="str">
        <f t="shared" si="85"/>
        <v/>
      </c>
    </row>
    <row r="5466" spans="1:15" x14ac:dyDescent="0.25">
      <c r="A5466" t="s">
        <v>795</v>
      </c>
      <c r="B5466"/>
      <c r="C5466" t="s">
        <v>77</v>
      </c>
      <c r="D5466" s="29">
        <v>64</v>
      </c>
      <c r="E5466" s="29" t="s">
        <v>104</v>
      </c>
      <c r="F5466" t="s">
        <v>105</v>
      </c>
      <c r="G5466" s="29">
        <v>1</v>
      </c>
      <c r="H5466" s="29">
        <v>1</v>
      </c>
      <c r="I5466" s="68">
        <v>0.32</v>
      </c>
      <c r="K5466" t="s">
        <v>106</v>
      </c>
      <c r="L5466" t="s">
        <v>4468</v>
      </c>
      <c r="M5466" s="66" t="s">
        <v>6906</v>
      </c>
      <c r="O5466" t="str">
        <f t="shared" si="85"/>
        <v/>
      </c>
    </row>
    <row r="5467" spans="1:15" x14ac:dyDescent="0.25">
      <c r="A5467" t="s">
        <v>903</v>
      </c>
      <c r="B5467"/>
      <c r="C5467" t="s">
        <v>35</v>
      </c>
      <c r="D5467" s="29">
        <v>96</v>
      </c>
      <c r="E5467" s="29" t="s">
        <v>108</v>
      </c>
      <c r="F5467" t="s">
        <v>105</v>
      </c>
      <c r="G5467" s="29">
        <v>1</v>
      </c>
      <c r="H5467" s="29">
        <v>1</v>
      </c>
      <c r="I5467" s="68">
        <v>0.48</v>
      </c>
      <c r="K5467" t="s">
        <v>106</v>
      </c>
      <c r="L5467" t="s">
        <v>3885</v>
      </c>
      <c r="M5467" s="66"/>
      <c r="O5467" t="str">
        <f t="shared" si="85"/>
        <v/>
      </c>
    </row>
    <row r="5468" spans="1:15" x14ac:dyDescent="0.25">
      <c r="A5468" t="s">
        <v>903</v>
      </c>
      <c r="B5468"/>
      <c r="C5468" t="s">
        <v>77</v>
      </c>
      <c r="D5468" s="29">
        <v>64</v>
      </c>
      <c r="E5468" s="29" t="s">
        <v>104</v>
      </c>
      <c r="F5468" t="s">
        <v>105</v>
      </c>
      <c r="G5468" s="29">
        <v>1</v>
      </c>
      <c r="H5468" s="29">
        <v>1</v>
      </c>
      <c r="I5468" s="68">
        <v>0.32</v>
      </c>
      <c r="K5468" t="s">
        <v>106</v>
      </c>
      <c r="L5468" t="s">
        <v>3885</v>
      </c>
      <c r="M5468" s="66" t="s">
        <v>6920</v>
      </c>
      <c r="O5468" t="str">
        <f t="shared" si="85"/>
        <v/>
      </c>
    </row>
    <row r="5469" spans="1:15" x14ac:dyDescent="0.25">
      <c r="A5469" t="s">
        <v>900</v>
      </c>
      <c r="B5469"/>
      <c r="C5469" t="s">
        <v>46</v>
      </c>
      <c r="D5469" s="29">
        <v>96</v>
      </c>
      <c r="E5469" s="29" t="s">
        <v>111</v>
      </c>
      <c r="F5469" t="s">
        <v>105</v>
      </c>
      <c r="G5469" s="29">
        <v>3</v>
      </c>
      <c r="H5469" s="29">
        <v>1</v>
      </c>
      <c r="I5469" s="68">
        <v>1.44</v>
      </c>
      <c r="K5469" t="s">
        <v>106</v>
      </c>
      <c r="L5469" t="s">
        <v>5972</v>
      </c>
      <c r="M5469" s="66"/>
      <c r="O5469" t="str">
        <f t="shared" si="85"/>
        <v/>
      </c>
    </row>
    <row r="5470" spans="1:15" x14ac:dyDescent="0.25">
      <c r="A5470" t="s">
        <v>900</v>
      </c>
      <c r="B5470"/>
      <c r="C5470" t="s">
        <v>47</v>
      </c>
      <c r="D5470" s="29">
        <v>2</v>
      </c>
      <c r="E5470" s="29" t="s">
        <v>126</v>
      </c>
      <c r="F5470" t="s">
        <v>113</v>
      </c>
      <c r="G5470" s="29">
        <v>1</v>
      </c>
      <c r="H5470" s="29">
        <v>3</v>
      </c>
      <c r="I5470" s="68">
        <v>6</v>
      </c>
      <c r="K5470" t="s">
        <v>106</v>
      </c>
      <c r="L5470" t="s">
        <v>5972</v>
      </c>
      <c r="M5470" s="66"/>
      <c r="O5470" t="str">
        <f t="shared" si="85"/>
        <v/>
      </c>
    </row>
    <row r="5471" spans="1:15" x14ac:dyDescent="0.25">
      <c r="A5471" t="s">
        <v>900</v>
      </c>
      <c r="B5471"/>
      <c r="C5471" t="s">
        <v>35</v>
      </c>
      <c r="D5471" s="29">
        <v>8</v>
      </c>
      <c r="E5471" s="29" t="s">
        <v>112</v>
      </c>
      <c r="F5471" t="s">
        <v>113</v>
      </c>
      <c r="G5471" s="29">
        <v>1</v>
      </c>
      <c r="H5471" s="29">
        <v>2</v>
      </c>
      <c r="I5471" s="68">
        <v>16</v>
      </c>
      <c r="K5471" t="s">
        <v>106</v>
      </c>
      <c r="L5471" t="s">
        <v>5972</v>
      </c>
      <c r="M5471" s="66"/>
      <c r="O5471" t="str">
        <f t="shared" si="85"/>
        <v/>
      </c>
    </row>
    <row r="5472" spans="1:15" x14ac:dyDescent="0.25">
      <c r="A5472" t="s">
        <v>900</v>
      </c>
      <c r="B5472"/>
      <c r="C5472" t="s">
        <v>77</v>
      </c>
      <c r="D5472" s="29">
        <v>8</v>
      </c>
      <c r="E5472" s="29" t="s">
        <v>114</v>
      </c>
      <c r="F5472" t="s">
        <v>113</v>
      </c>
      <c r="G5472" s="29">
        <v>1</v>
      </c>
      <c r="H5472" s="29">
        <v>2</v>
      </c>
      <c r="I5472" s="68">
        <v>16</v>
      </c>
      <c r="K5472" t="s">
        <v>106</v>
      </c>
      <c r="L5472" t="s">
        <v>5972</v>
      </c>
      <c r="M5472" s="66" t="s">
        <v>6906</v>
      </c>
      <c r="O5472" t="str">
        <f t="shared" si="85"/>
        <v/>
      </c>
    </row>
    <row r="5473" spans="1:15" x14ac:dyDescent="0.25">
      <c r="A5473" t="s">
        <v>237</v>
      </c>
      <c r="B5473"/>
      <c r="C5473" t="s">
        <v>35</v>
      </c>
      <c r="D5473" s="29">
        <v>96</v>
      </c>
      <c r="E5473" s="29" t="s">
        <v>108</v>
      </c>
      <c r="F5473" t="s">
        <v>105</v>
      </c>
      <c r="G5473" s="29">
        <v>1</v>
      </c>
      <c r="H5473" s="29">
        <v>1</v>
      </c>
      <c r="I5473" s="68">
        <v>0.48</v>
      </c>
      <c r="K5473" t="s">
        <v>106</v>
      </c>
      <c r="L5473" t="s">
        <v>3811</v>
      </c>
      <c r="M5473" s="66"/>
      <c r="O5473" t="str">
        <f t="shared" si="85"/>
        <v/>
      </c>
    </row>
    <row r="5474" spans="1:15" x14ac:dyDescent="0.25">
      <c r="A5474" t="s">
        <v>237</v>
      </c>
      <c r="B5474"/>
      <c r="C5474" t="s">
        <v>77</v>
      </c>
      <c r="D5474" s="29">
        <v>64</v>
      </c>
      <c r="E5474" s="29" t="s">
        <v>104</v>
      </c>
      <c r="F5474" t="s">
        <v>105</v>
      </c>
      <c r="G5474" s="29">
        <v>1</v>
      </c>
      <c r="H5474" s="29">
        <v>1</v>
      </c>
      <c r="I5474" s="68">
        <v>0.32</v>
      </c>
      <c r="K5474" t="s">
        <v>106</v>
      </c>
      <c r="L5474" t="s">
        <v>3811</v>
      </c>
      <c r="M5474" s="66" t="s">
        <v>6920</v>
      </c>
      <c r="O5474" t="str">
        <f t="shared" si="85"/>
        <v/>
      </c>
    </row>
    <row r="5475" spans="1:15" x14ac:dyDescent="0.25">
      <c r="A5475" t="s">
        <v>439</v>
      </c>
      <c r="B5475"/>
      <c r="C5475" t="s">
        <v>47</v>
      </c>
      <c r="D5475" s="29">
        <v>64</v>
      </c>
      <c r="E5475" s="29" t="s">
        <v>109</v>
      </c>
      <c r="F5475" t="s">
        <v>105</v>
      </c>
      <c r="G5475" s="29">
        <v>2</v>
      </c>
      <c r="H5475" s="29">
        <v>1</v>
      </c>
      <c r="I5475" s="68">
        <v>0.64</v>
      </c>
      <c r="K5475" t="s">
        <v>106</v>
      </c>
      <c r="L5475" t="s">
        <v>5973</v>
      </c>
      <c r="M5475" s="66"/>
      <c r="O5475" t="str">
        <f t="shared" si="85"/>
        <v/>
      </c>
    </row>
    <row r="5476" spans="1:15" x14ac:dyDescent="0.25">
      <c r="A5476" t="s">
        <v>439</v>
      </c>
      <c r="B5476"/>
      <c r="C5476" t="s">
        <v>35</v>
      </c>
      <c r="D5476" s="29">
        <v>4</v>
      </c>
      <c r="E5476" s="29" t="s">
        <v>112</v>
      </c>
      <c r="F5476" t="s">
        <v>113</v>
      </c>
      <c r="G5476" s="29">
        <v>1</v>
      </c>
      <c r="H5476" s="29">
        <v>3</v>
      </c>
      <c r="I5476" s="68">
        <v>12</v>
      </c>
      <c r="K5476" t="s">
        <v>106</v>
      </c>
      <c r="L5476" t="s">
        <v>5973</v>
      </c>
      <c r="M5476" s="66"/>
      <c r="O5476" t="str">
        <f t="shared" si="85"/>
        <v/>
      </c>
    </row>
    <row r="5477" spans="1:15" x14ac:dyDescent="0.25">
      <c r="A5477" t="s">
        <v>439</v>
      </c>
      <c r="B5477"/>
      <c r="C5477" t="s">
        <v>77</v>
      </c>
      <c r="D5477" s="29">
        <v>4</v>
      </c>
      <c r="E5477" s="29" t="s">
        <v>114</v>
      </c>
      <c r="F5477" t="s">
        <v>113</v>
      </c>
      <c r="G5477" s="29">
        <v>1</v>
      </c>
      <c r="H5477" s="29">
        <v>4</v>
      </c>
      <c r="I5477" s="68">
        <v>16</v>
      </c>
      <c r="K5477" t="s">
        <v>106</v>
      </c>
      <c r="L5477" t="s">
        <v>5973</v>
      </c>
      <c r="M5477" s="66" t="s">
        <v>6906</v>
      </c>
      <c r="O5477" t="str">
        <f t="shared" si="85"/>
        <v/>
      </c>
    </row>
    <row r="5478" spans="1:15" x14ac:dyDescent="0.25">
      <c r="A5478" t="s">
        <v>439</v>
      </c>
      <c r="B5478"/>
      <c r="C5478" t="s">
        <v>77</v>
      </c>
      <c r="D5478" s="29">
        <v>3</v>
      </c>
      <c r="E5478" s="29" t="s">
        <v>114</v>
      </c>
      <c r="F5478" t="s">
        <v>113</v>
      </c>
      <c r="G5478" s="29">
        <v>1</v>
      </c>
      <c r="H5478" s="29">
        <v>4</v>
      </c>
      <c r="I5478" s="68">
        <v>12</v>
      </c>
      <c r="K5478" t="s">
        <v>106</v>
      </c>
      <c r="L5478" t="s">
        <v>5973</v>
      </c>
      <c r="M5478" s="66" t="s">
        <v>6906</v>
      </c>
      <c r="O5478" t="str">
        <f t="shared" si="85"/>
        <v/>
      </c>
    </row>
    <row r="5479" spans="1:15" x14ac:dyDescent="0.25">
      <c r="A5479" t="s">
        <v>372</v>
      </c>
      <c r="B5479"/>
      <c r="C5479" t="s">
        <v>35</v>
      </c>
      <c r="D5479" s="29">
        <v>10</v>
      </c>
      <c r="E5479" s="29" t="s">
        <v>128</v>
      </c>
      <c r="F5479" t="s">
        <v>113</v>
      </c>
      <c r="G5479" s="29">
        <v>1</v>
      </c>
      <c r="H5479" s="29">
        <v>0</v>
      </c>
      <c r="I5479" s="68">
        <v>0</v>
      </c>
      <c r="K5479" t="s">
        <v>106</v>
      </c>
      <c r="L5479" t="s">
        <v>4305</v>
      </c>
      <c r="M5479" s="66"/>
      <c r="O5479" t="str">
        <f t="shared" si="85"/>
        <v/>
      </c>
    </row>
    <row r="5480" spans="1:15" x14ac:dyDescent="0.25">
      <c r="A5480" t="s">
        <v>372</v>
      </c>
      <c r="B5480"/>
      <c r="C5480" t="s">
        <v>35</v>
      </c>
      <c r="D5480" s="29">
        <v>3</v>
      </c>
      <c r="E5480" s="29" t="s">
        <v>112</v>
      </c>
      <c r="F5480" t="s">
        <v>113</v>
      </c>
      <c r="G5480" s="29">
        <v>1</v>
      </c>
      <c r="H5480" s="29">
        <v>2</v>
      </c>
      <c r="I5480" s="68">
        <v>6</v>
      </c>
      <c r="K5480" t="s">
        <v>106</v>
      </c>
      <c r="L5480" t="s">
        <v>4305</v>
      </c>
      <c r="M5480" s="66"/>
      <c r="O5480" t="str">
        <f t="shared" si="85"/>
        <v/>
      </c>
    </row>
    <row r="5481" spans="1:15" x14ac:dyDescent="0.25">
      <c r="A5481" t="s">
        <v>372</v>
      </c>
      <c r="B5481"/>
      <c r="C5481" t="s">
        <v>77</v>
      </c>
      <c r="D5481" s="29">
        <v>3</v>
      </c>
      <c r="E5481" s="29" t="s">
        <v>114</v>
      </c>
      <c r="F5481" t="s">
        <v>113</v>
      </c>
      <c r="G5481" s="29">
        <v>1</v>
      </c>
      <c r="H5481" s="29">
        <v>2</v>
      </c>
      <c r="I5481" s="68">
        <v>6</v>
      </c>
      <c r="K5481" t="s">
        <v>106</v>
      </c>
      <c r="L5481" t="s">
        <v>4305</v>
      </c>
      <c r="M5481" s="66" t="s">
        <v>6920</v>
      </c>
      <c r="O5481" t="str">
        <f t="shared" si="85"/>
        <v/>
      </c>
    </row>
    <row r="5482" spans="1:15" x14ac:dyDescent="0.25">
      <c r="A5482" t="s">
        <v>1168</v>
      </c>
      <c r="B5482"/>
      <c r="C5482" t="s">
        <v>35</v>
      </c>
      <c r="D5482" s="29">
        <v>2</v>
      </c>
      <c r="E5482" s="29" t="s">
        <v>112</v>
      </c>
      <c r="F5482" t="s">
        <v>113</v>
      </c>
      <c r="G5482" s="29">
        <v>1</v>
      </c>
      <c r="H5482" s="29">
        <v>1</v>
      </c>
      <c r="I5482" s="68">
        <v>2</v>
      </c>
      <c r="K5482" t="s">
        <v>106</v>
      </c>
      <c r="L5482" t="s">
        <v>5974</v>
      </c>
      <c r="M5482" s="66"/>
      <c r="O5482" t="str">
        <f t="shared" si="85"/>
        <v/>
      </c>
    </row>
    <row r="5483" spans="1:15" x14ac:dyDescent="0.25">
      <c r="A5483" t="s">
        <v>1168</v>
      </c>
      <c r="B5483"/>
      <c r="C5483" t="s">
        <v>46</v>
      </c>
      <c r="D5483" s="29">
        <v>96</v>
      </c>
      <c r="E5483" s="29" t="s">
        <v>111</v>
      </c>
      <c r="F5483" t="s">
        <v>105</v>
      </c>
      <c r="G5483" s="29">
        <v>1</v>
      </c>
      <c r="H5483" s="29">
        <v>1</v>
      </c>
      <c r="I5483" s="68">
        <v>0.48</v>
      </c>
      <c r="K5483" t="s">
        <v>106</v>
      </c>
      <c r="L5483" t="s">
        <v>5974</v>
      </c>
      <c r="M5483" s="66"/>
      <c r="O5483" t="str">
        <f t="shared" si="85"/>
        <v/>
      </c>
    </row>
    <row r="5484" spans="1:15" x14ac:dyDescent="0.25">
      <c r="A5484" t="s">
        <v>1168</v>
      </c>
      <c r="B5484"/>
      <c r="C5484" t="s">
        <v>77</v>
      </c>
      <c r="D5484" s="29">
        <v>1</v>
      </c>
      <c r="E5484" s="29" t="s">
        <v>114</v>
      </c>
      <c r="F5484" t="s">
        <v>113</v>
      </c>
      <c r="G5484" s="29">
        <v>1</v>
      </c>
      <c r="H5484" s="29">
        <v>1</v>
      </c>
      <c r="I5484" s="68">
        <v>1</v>
      </c>
      <c r="K5484" t="s">
        <v>106</v>
      </c>
      <c r="L5484" t="s">
        <v>5974</v>
      </c>
      <c r="M5484" s="66" t="s">
        <v>6906</v>
      </c>
      <c r="O5484" t="str">
        <f t="shared" si="85"/>
        <v/>
      </c>
    </row>
    <row r="5485" spans="1:15" x14ac:dyDescent="0.25">
      <c r="A5485" t="s">
        <v>488</v>
      </c>
      <c r="B5485"/>
      <c r="C5485" t="s">
        <v>77</v>
      </c>
      <c r="D5485" s="29">
        <v>4</v>
      </c>
      <c r="E5485" s="29" t="s">
        <v>114</v>
      </c>
      <c r="F5485" t="s">
        <v>113</v>
      </c>
      <c r="G5485" s="29">
        <v>1</v>
      </c>
      <c r="H5485" s="29">
        <v>2</v>
      </c>
      <c r="I5485" s="68">
        <v>8</v>
      </c>
      <c r="K5485" t="s">
        <v>106</v>
      </c>
      <c r="L5485" t="s">
        <v>5975</v>
      </c>
      <c r="M5485" s="66" t="s">
        <v>6906</v>
      </c>
      <c r="O5485" t="str">
        <f t="shared" si="85"/>
        <v/>
      </c>
    </row>
    <row r="5486" spans="1:15" x14ac:dyDescent="0.25">
      <c r="A5486" t="s">
        <v>828</v>
      </c>
      <c r="B5486"/>
      <c r="C5486" t="s">
        <v>35</v>
      </c>
      <c r="D5486" s="29">
        <v>96</v>
      </c>
      <c r="E5486" s="29" t="s">
        <v>108</v>
      </c>
      <c r="F5486" t="s">
        <v>105</v>
      </c>
      <c r="G5486" s="29">
        <v>1</v>
      </c>
      <c r="H5486" s="29">
        <v>1</v>
      </c>
      <c r="I5486" s="68">
        <v>0.48</v>
      </c>
      <c r="K5486" t="s">
        <v>106</v>
      </c>
      <c r="L5486" t="s">
        <v>5976</v>
      </c>
      <c r="M5486" s="66"/>
      <c r="O5486" t="str">
        <f t="shared" si="85"/>
        <v/>
      </c>
    </row>
    <row r="5487" spans="1:15" x14ac:dyDescent="0.25">
      <c r="A5487" t="s">
        <v>828</v>
      </c>
      <c r="B5487"/>
      <c r="C5487" t="s">
        <v>46</v>
      </c>
      <c r="D5487" s="29">
        <v>96</v>
      </c>
      <c r="E5487" s="29" t="s">
        <v>111</v>
      </c>
      <c r="F5487" t="s">
        <v>105</v>
      </c>
      <c r="G5487" s="29">
        <v>1</v>
      </c>
      <c r="H5487" s="29">
        <v>1</v>
      </c>
      <c r="I5487" s="68">
        <v>0.48</v>
      </c>
      <c r="K5487" t="s">
        <v>106</v>
      </c>
      <c r="L5487" t="s">
        <v>5976</v>
      </c>
      <c r="M5487" s="66"/>
      <c r="O5487" t="str">
        <f t="shared" si="85"/>
        <v/>
      </c>
    </row>
    <row r="5488" spans="1:15" x14ac:dyDescent="0.25">
      <c r="A5488" t="s">
        <v>828</v>
      </c>
      <c r="B5488"/>
      <c r="C5488" t="s">
        <v>77</v>
      </c>
      <c r="D5488" s="29">
        <v>34</v>
      </c>
      <c r="E5488" s="29" t="s">
        <v>104</v>
      </c>
      <c r="F5488" t="s">
        <v>105</v>
      </c>
      <c r="G5488" s="29">
        <v>1</v>
      </c>
      <c r="H5488" s="29">
        <v>3</v>
      </c>
      <c r="I5488" s="68">
        <v>0.51</v>
      </c>
      <c r="K5488" t="s">
        <v>106</v>
      </c>
      <c r="L5488" t="s">
        <v>5976</v>
      </c>
      <c r="M5488" s="66" t="s">
        <v>6906</v>
      </c>
      <c r="O5488" t="str">
        <f t="shared" si="85"/>
        <v/>
      </c>
    </row>
    <row r="5489" spans="1:15" x14ac:dyDescent="0.25">
      <c r="A5489" t="s">
        <v>828</v>
      </c>
      <c r="B5489"/>
      <c r="C5489" t="s">
        <v>77</v>
      </c>
      <c r="D5489" s="29">
        <v>64</v>
      </c>
      <c r="E5489" s="29" t="s">
        <v>104</v>
      </c>
      <c r="F5489" t="s">
        <v>105</v>
      </c>
      <c r="G5489" s="29">
        <v>1</v>
      </c>
      <c r="H5489" s="29">
        <v>1</v>
      </c>
      <c r="I5489" s="68">
        <v>0.32</v>
      </c>
      <c r="K5489" t="s">
        <v>106</v>
      </c>
      <c r="L5489" t="s">
        <v>5976</v>
      </c>
      <c r="M5489" s="66" t="s">
        <v>6906</v>
      </c>
      <c r="O5489" t="str">
        <f t="shared" si="85"/>
        <v/>
      </c>
    </row>
    <row r="5490" spans="1:15" x14ac:dyDescent="0.25">
      <c r="A5490" t="s">
        <v>1115</v>
      </c>
      <c r="B5490"/>
      <c r="C5490" t="s">
        <v>35</v>
      </c>
      <c r="D5490" s="29">
        <v>4</v>
      </c>
      <c r="E5490" s="29" t="s">
        <v>112</v>
      </c>
      <c r="F5490" t="s">
        <v>113</v>
      </c>
      <c r="G5490" s="29">
        <v>1</v>
      </c>
      <c r="H5490" s="29">
        <v>1</v>
      </c>
      <c r="I5490" s="68">
        <v>4</v>
      </c>
      <c r="K5490" t="s">
        <v>106</v>
      </c>
      <c r="L5490" t="s">
        <v>5977</v>
      </c>
      <c r="M5490" s="66"/>
      <c r="O5490" t="str">
        <f t="shared" si="85"/>
        <v/>
      </c>
    </row>
    <row r="5491" spans="1:15" x14ac:dyDescent="0.25">
      <c r="A5491" t="s">
        <v>1115</v>
      </c>
      <c r="B5491"/>
      <c r="C5491" t="s">
        <v>77</v>
      </c>
      <c r="D5491" s="29">
        <v>2</v>
      </c>
      <c r="E5491" s="29" t="s">
        <v>114</v>
      </c>
      <c r="F5491" t="s">
        <v>113</v>
      </c>
      <c r="G5491" s="29">
        <v>1</v>
      </c>
      <c r="H5491" s="29">
        <v>1</v>
      </c>
      <c r="I5491" s="68">
        <v>2</v>
      </c>
      <c r="K5491" t="s">
        <v>106</v>
      </c>
      <c r="L5491" t="s">
        <v>5977</v>
      </c>
      <c r="M5491" s="66" t="s">
        <v>6906</v>
      </c>
      <c r="O5491" t="str">
        <f t="shared" si="85"/>
        <v/>
      </c>
    </row>
    <row r="5492" spans="1:15" x14ac:dyDescent="0.25">
      <c r="A5492" t="s">
        <v>1165</v>
      </c>
      <c r="C5492" t="s">
        <v>35</v>
      </c>
      <c r="D5492" s="29">
        <v>96</v>
      </c>
      <c r="E5492" s="29" t="s">
        <v>108</v>
      </c>
      <c r="F5492" t="s">
        <v>105</v>
      </c>
      <c r="G5492" s="29">
        <v>2</v>
      </c>
      <c r="H5492" s="29">
        <v>1</v>
      </c>
      <c r="I5492" s="68">
        <v>0.96</v>
      </c>
      <c r="K5492" t="s">
        <v>150</v>
      </c>
      <c r="L5492" t="s">
        <v>5978</v>
      </c>
      <c r="M5492" s="66"/>
      <c r="O5492" t="str">
        <f t="shared" si="85"/>
        <v/>
      </c>
    </row>
    <row r="5493" spans="1:15" x14ac:dyDescent="0.25">
      <c r="A5493" t="s">
        <v>1165</v>
      </c>
      <c r="C5493" t="s">
        <v>46</v>
      </c>
      <c r="D5493" s="29">
        <v>96</v>
      </c>
      <c r="E5493" s="29" t="s">
        <v>111</v>
      </c>
      <c r="F5493" t="s">
        <v>105</v>
      </c>
      <c r="G5493" s="29">
        <v>1</v>
      </c>
      <c r="H5493" s="29">
        <v>1</v>
      </c>
      <c r="I5493" s="68">
        <v>0.48</v>
      </c>
      <c r="K5493" t="s">
        <v>150</v>
      </c>
      <c r="L5493" t="s">
        <v>5978</v>
      </c>
      <c r="M5493" s="66"/>
      <c r="O5493" t="str">
        <f t="shared" si="85"/>
        <v/>
      </c>
    </row>
    <row r="5494" spans="1:15" x14ac:dyDescent="0.25">
      <c r="A5494" t="s">
        <v>1165</v>
      </c>
      <c r="B5494" s="103">
        <v>5</v>
      </c>
      <c r="C5494" t="s">
        <v>77</v>
      </c>
      <c r="D5494" s="29">
        <v>96</v>
      </c>
      <c r="E5494" s="29" t="s">
        <v>104</v>
      </c>
      <c r="F5494" t="s">
        <v>105</v>
      </c>
      <c r="G5494" s="29">
        <v>1</v>
      </c>
      <c r="H5494" s="29">
        <v>1</v>
      </c>
      <c r="I5494" s="68">
        <v>0.48</v>
      </c>
      <c r="K5494" t="s">
        <v>150</v>
      </c>
      <c r="L5494" t="s">
        <v>5978</v>
      </c>
      <c r="M5494" s="66" t="s">
        <v>6906</v>
      </c>
      <c r="O5494" t="str">
        <f t="shared" si="85"/>
        <v/>
      </c>
    </row>
    <row r="5495" spans="1:15" x14ac:dyDescent="0.25">
      <c r="A5495" t="s">
        <v>911</v>
      </c>
      <c r="C5495" t="s">
        <v>35</v>
      </c>
      <c r="D5495" s="29">
        <v>2</v>
      </c>
      <c r="E5495" s="29" t="s">
        <v>112</v>
      </c>
      <c r="F5495" t="s">
        <v>113</v>
      </c>
      <c r="G5495" s="29">
        <v>1</v>
      </c>
      <c r="H5495" s="29">
        <v>1</v>
      </c>
      <c r="I5495" s="68">
        <v>2</v>
      </c>
      <c r="K5495" t="s">
        <v>150</v>
      </c>
      <c r="L5495" t="s">
        <v>5979</v>
      </c>
      <c r="M5495" s="66"/>
      <c r="O5495" t="str">
        <f t="shared" si="85"/>
        <v/>
      </c>
    </row>
    <row r="5496" spans="1:15" x14ac:dyDescent="0.25">
      <c r="A5496" t="s">
        <v>911</v>
      </c>
      <c r="C5496" t="s">
        <v>46</v>
      </c>
      <c r="D5496" s="29">
        <v>64</v>
      </c>
      <c r="E5496" s="29" t="s">
        <v>111</v>
      </c>
      <c r="F5496" t="s">
        <v>105</v>
      </c>
      <c r="G5496" s="29">
        <v>1</v>
      </c>
      <c r="H5496" s="29">
        <v>1</v>
      </c>
      <c r="I5496" s="68">
        <v>0.32</v>
      </c>
      <c r="K5496" t="s">
        <v>150</v>
      </c>
      <c r="L5496" t="s">
        <v>5979</v>
      </c>
      <c r="M5496" s="66"/>
      <c r="O5496" t="str">
        <f t="shared" si="85"/>
        <v/>
      </c>
    </row>
    <row r="5497" spans="1:15" x14ac:dyDescent="0.25">
      <c r="A5497" t="s">
        <v>911</v>
      </c>
      <c r="B5497" s="103">
        <v>45</v>
      </c>
      <c r="C5497" t="s">
        <v>77</v>
      </c>
      <c r="D5497" s="29">
        <v>2</v>
      </c>
      <c r="E5497" s="29" t="s">
        <v>114</v>
      </c>
      <c r="F5497" t="s">
        <v>113</v>
      </c>
      <c r="G5497" s="29">
        <v>1</v>
      </c>
      <c r="H5497" s="29">
        <v>2</v>
      </c>
      <c r="I5497" s="68">
        <v>4</v>
      </c>
      <c r="K5497" t="s">
        <v>150</v>
      </c>
      <c r="L5497" t="s">
        <v>5979</v>
      </c>
      <c r="M5497" s="66" t="s">
        <v>6906</v>
      </c>
      <c r="O5497" t="str">
        <f t="shared" si="85"/>
        <v/>
      </c>
    </row>
    <row r="5498" spans="1:15" x14ac:dyDescent="0.25">
      <c r="A5498" t="s">
        <v>1205</v>
      </c>
      <c r="B5498"/>
      <c r="C5498" t="s">
        <v>47</v>
      </c>
      <c r="D5498" s="29">
        <v>64</v>
      </c>
      <c r="E5498" s="29" t="s">
        <v>109</v>
      </c>
      <c r="F5498" t="s">
        <v>105</v>
      </c>
      <c r="G5498" s="29">
        <v>4</v>
      </c>
      <c r="H5498" s="29">
        <v>2</v>
      </c>
      <c r="I5498" s="68">
        <v>2.56</v>
      </c>
      <c r="K5498" t="s">
        <v>106</v>
      </c>
      <c r="L5498" t="s">
        <v>5980</v>
      </c>
      <c r="M5498" s="66"/>
      <c r="O5498" t="str">
        <f t="shared" si="85"/>
        <v/>
      </c>
    </row>
    <row r="5499" spans="1:15" x14ac:dyDescent="0.25">
      <c r="A5499" t="s">
        <v>1205</v>
      </c>
      <c r="B5499"/>
      <c r="C5499" t="s">
        <v>35</v>
      </c>
      <c r="D5499" s="29">
        <v>4</v>
      </c>
      <c r="E5499" s="29" t="s">
        <v>112</v>
      </c>
      <c r="F5499" t="s">
        <v>113</v>
      </c>
      <c r="G5499" s="29">
        <v>1</v>
      </c>
      <c r="H5499" s="29">
        <v>4</v>
      </c>
      <c r="I5499" s="68">
        <v>16</v>
      </c>
      <c r="K5499" t="s">
        <v>106</v>
      </c>
      <c r="L5499" t="s">
        <v>5980</v>
      </c>
      <c r="M5499" s="66"/>
      <c r="O5499" t="str">
        <f t="shared" si="85"/>
        <v/>
      </c>
    </row>
    <row r="5500" spans="1:15" x14ac:dyDescent="0.25">
      <c r="A5500" t="s">
        <v>1205</v>
      </c>
      <c r="B5500"/>
      <c r="C5500" t="s">
        <v>77</v>
      </c>
      <c r="D5500" s="29">
        <v>3</v>
      </c>
      <c r="E5500" s="29" t="s">
        <v>114</v>
      </c>
      <c r="F5500" t="s">
        <v>113</v>
      </c>
      <c r="G5500" s="29">
        <v>1</v>
      </c>
      <c r="H5500" s="29">
        <v>1</v>
      </c>
      <c r="I5500" s="68">
        <v>3</v>
      </c>
      <c r="K5500" t="s">
        <v>106</v>
      </c>
      <c r="L5500" t="s">
        <v>5980</v>
      </c>
      <c r="M5500" s="66" t="s">
        <v>6906</v>
      </c>
      <c r="O5500" t="str">
        <f t="shared" si="85"/>
        <v/>
      </c>
    </row>
    <row r="5501" spans="1:15" x14ac:dyDescent="0.25">
      <c r="A5501" t="s">
        <v>1065</v>
      </c>
      <c r="B5501"/>
      <c r="C5501" t="s">
        <v>35</v>
      </c>
      <c r="D5501" s="29">
        <v>96</v>
      </c>
      <c r="E5501" s="29" t="s">
        <v>108</v>
      </c>
      <c r="F5501" t="s">
        <v>105</v>
      </c>
      <c r="G5501" s="29">
        <v>1</v>
      </c>
      <c r="H5501" s="29">
        <v>1</v>
      </c>
      <c r="I5501" s="68">
        <v>0.48</v>
      </c>
      <c r="K5501" t="s">
        <v>106</v>
      </c>
      <c r="L5501" t="s">
        <v>3888</v>
      </c>
      <c r="M5501" s="66"/>
      <c r="O5501" t="str">
        <f t="shared" si="85"/>
        <v/>
      </c>
    </row>
    <row r="5502" spans="1:15" x14ac:dyDescent="0.25">
      <c r="A5502" t="s">
        <v>1065</v>
      </c>
      <c r="B5502"/>
      <c r="C5502" t="s">
        <v>77</v>
      </c>
      <c r="D5502" s="29">
        <v>96</v>
      </c>
      <c r="E5502" s="29" t="s">
        <v>104</v>
      </c>
      <c r="F5502" t="s">
        <v>105</v>
      </c>
      <c r="G5502" s="29">
        <v>1</v>
      </c>
      <c r="H5502" s="29">
        <v>1</v>
      </c>
      <c r="I5502" s="68">
        <v>0.48</v>
      </c>
      <c r="K5502" t="s">
        <v>106</v>
      </c>
      <c r="L5502" t="s">
        <v>3888</v>
      </c>
      <c r="M5502" s="66" t="s">
        <v>6920</v>
      </c>
      <c r="O5502" t="str">
        <f t="shared" si="85"/>
        <v/>
      </c>
    </row>
    <row r="5503" spans="1:15" x14ac:dyDescent="0.25">
      <c r="A5503" t="s">
        <v>780</v>
      </c>
      <c r="B5503"/>
      <c r="C5503" t="s">
        <v>47</v>
      </c>
      <c r="D5503" s="29">
        <v>64</v>
      </c>
      <c r="E5503" s="29" t="s">
        <v>109</v>
      </c>
      <c r="F5503" t="s">
        <v>105</v>
      </c>
      <c r="G5503" s="29">
        <v>1</v>
      </c>
      <c r="H5503" s="29">
        <v>1</v>
      </c>
      <c r="I5503" s="68">
        <v>0.32</v>
      </c>
      <c r="K5503" t="s">
        <v>106</v>
      </c>
      <c r="L5503" t="s">
        <v>4455</v>
      </c>
      <c r="M5503" s="66"/>
      <c r="O5503" t="str">
        <f t="shared" si="85"/>
        <v/>
      </c>
    </row>
    <row r="5504" spans="1:15" x14ac:dyDescent="0.25">
      <c r="A5504" t="s">
        <v>780</v>
      </c>
      <c r="B5504"/>
      <c r="C5504" t="s">
        <v>35</v>
      </c>
      <c r="D5504" s="29">
        <v>96</v>
      </c>
      <c r="E5504" s="29" t="s">
        <v>108</v>
      </c>
      <c r="F5504" t="s">
        <v>105</v>
      </c>
      <c r="G5504" s="29">
        <v>1</v>
      </c>
      <c r="H5504" s="29">
        <v>1</v>
      </c>
      <c r="I5504" s="68">
        <v>0.48</v>
      </c>
      <c r="K5504" t="s">
        <v>106</v>
      </c>
      <c r="L5504" t="s">
        <v>4455</v>
      </c>
      <c r="M5504" s="66"/>
      <c r="O5504" t="str">
        <f t="shared" si="85"/>
        <v/>
      </c>
    </row>
    <row r="5505" spans="1:15" x14ac:dyDescent="0.25">
      <c r="A5505" t="s">
        <v>780</v>
      </c>
      <c r="B5505"/>
      <c r="C5505" t="s">
        <v>77</v>
      </c>
      <c r="D5505" s="29">
        <v>96</v>
      </c>
      <c r="E5505" s="29" t="s">
        <v>104</v>
      </c>
      <c r="F5505" t="s">
        <v>105</v>
      </c>
      <c r="G5505" s="29">
        <v>1</v>
      </c>
      <c r="H5505" s="29">
        <v>1</v>
      </c>
      <c r="I5505" s="68">
        <v>0.48</v>
      </c>
      <c r="K5505" t="s">
        <v>106</v>
      </c>
      <c r="L5505" t="s">
        <v>4455</v>
      </c>
      <c r="M5505" s="66" t="s">
        <v>6906</v>
      </c>
      <c r="O5505" t="str">
        <f t="shared" si="85"/>
        <v/>
      </c>
    </row>
    <row r="5506" spans="1:15" x14ac:dyDescent="0.25">
      <c r="A5506" t="s">
        <v>788</v>
      </c>
      <c r="B5506"/>
      <c r="C5506" t="s">
        <v>35</v>
      </c>
      <c r="D5506" s="29">
        <v>96</v>
      </c>
      <c r="E5506" s="29" t="s">
        <v>108</v>
      </c>
      <c r="F5506" t="s">
        <v>105</v>
      </c>
      <c r="G5506" s="29">
        <v>1</v>
      </c>
      <c r="H5506" s="29">
        <v>1</v>
      </c>
      <c r="I5506" s="68">
        <v>0.48</v>
      </c>
      <c r="K5506" t="s">
        <v>106</v>
      </c>
      <c r="L5506" t="s">
        <v>3876</v>
      </c>
      <c r="M5506" s="66"/>
      <c r="O5506" t="str">
        <f t="shared" si="85"/>
        <v/>
      </c>
    </row>
    <row r="5507" spans="1:15" x14ac:dyDescent="0.25">
      <c r="A5507" t="s">
        <v>788</v>
      </c>
      <c r="B5507"/>
      <c r="C5507" t="s">
        <v>77</v>
      </c>
      <c r="D5507" s="29">
        <v>64</v>
      </c>
      <c r="E5507" s="29" t="s">
        <v>104</v>
      </c>
      <c r="F5507" t="s">
        <v>105</v>
      </c>
      <c r="G5507" s="29">
        <v>1</v>
      </c>
      <c r="H5507" s="29">
        <v>1</v>
      </c>
      <c r="I5507" s="68">
        <v>0.32</v>
      </c>
      <c r="K5507" t="s">
        <v>106</v>
      </c>
      <c r="L5507" t="s">
        <v>3876</v>
      </c>
      <c r="M5507" s="66" t="s">
        <v>6920</v>
      </c>
      <c r="O5507" t="str">
        <f t="shared" si="85"/>
        <v/>
      </c>
    </row>
    <row r="5508" spans="1:15" x14ac:dyDescent="0.25">
      <c r="A5508" t="s">
        <v>1132</v>
      </c>
      <c r="C5508" t="s">
        <v>35</v>
      </c>
      <c r="D5508" s="29">
        <v>96</v>
      </c>
      <c r="E5508" s="29" t="s">
        <v>108</v>
      </c>
      <c r="F5508" t="s">
        <v>105</v>
      </c>
      <c r="G5508" s="29">
        <v>2</v>
      </c>
      <c r="H5508" s="29">
        <v>1</v>
      </c>
      <c r="I5508" s="68">
        <v>0.96</v>
      </c>
      <c r="K5508" t="s">
        <v>150</v>
      </c>
      <c r="L5508" t="s">
        <v>5981</v>
      </c>
      <c r="M5508" s="66"/>
      <c r="O5508" t="str">
        <f t="shared" si="85"/>
        <v/>
      </c>
    </row>
    <row r="5509" spans="1:15" x14ac:dyDescent="0.25">
      <c r="A5509" t="s">
        <v>1132</v>
      </c>
      <c r="C5509" t="s">
        <v>46</v>
      </c>
      <c r="D5509" s="29">
        <v>96</v>
      </c>
      <c r="E5509" s="29" t="s">
        <v>111</v>
      </c>
      <c r="F5509" t="s">
        <v>105</v>
      </c>
      <c r="G5509" s="29">
        <v>1</v>
      </c>
      <c r="H5509" s="29">
        <v>1</v>
      </c>
      <c r="I5509" s="68">
        <v>0.48</v>
      </c>
      <c r="K5509" t="s">
        <v>150</v>
      </c>
      <c r="L5509" t="s">
        <v>5981</v>
      </c>
      <c r="M5509" s="66"/>
      <c r="O5509" t="str">
        <f t="shared" si="85"/>
        <v/>
      </c>
    </row>
    <row r="5510" spans="1:15" x14ac:dyDescent="0.25">
      <c r="A5510" t="s">
        <v>1132</v>
      </c>
      <c r="B5510" s="103">
        <v>4</v>
      </c>
      <c r="C5510" t="s">
        <v>77</v>
      </c>
      <c r="D5510" s="29">
        <v>1</v>
      </c>
      <c r="E5510" s="29" t="s">
        <v>114</v>
      </c>
      <c r="F5510" t="s">
        <v>113</v>
      </c>
      <c r="G5510" s="29">
        <v>1</v>
      </c>
      <c r="H5510" s="29">
        <v>1</v>
      </c>
      <c r="I5510" s="68">
        <v>1</v>
      </c>
      <c r="K5510" t="s">
        <v>150</v>
      </c>
      <c r="L5510" t="s">
        <v>5981</v>
      </c>
      <c r="M5510" s="66" t="s">
        <v>6906</v>
      </c>
      <c r="O5510" t="str">
        <f t="shared" si="85"/>
        <v/>
      </c>
    </row>
    <row r="5511" spans="1:15" x14ac:dyDescent="0.25">
      <c r="A5511" t="s">
        <v>1150</v>
      </c>
      <c r="B5511"/>
      <c r="C5511" t="s">
        <v>35</v>
      </c>
      <c r="D5511" s="29">
        <v>96</v>
      </c>
      <c r="E5511" s="29" t="s">
        <v>108</v>
      </c>
      <c r="F5511" t="s">
        <v>105</v>
      </c>
      <c r="G5511" s="29">
        <v>2</v>
      </c>
      <c r="H5511" s="29">
        <v>2</v>
      </c>
      <c r="I5511" s="68">
        <v>1.92</v>
      </c>
      <c r="K5511" t="s">
        <v>106</v>
      </c>
      <c r="L5511" t="s">
        <v>5982</v>
      </c>
      <c r="M5511" s="66"/>
      <c r="O5511" t="str">
        <f t="shared" si="85"/>
        <v/>
      </c>
    </row>
    <row r="5512" spans="1:15" x14ac:dyDescent="0.25">
      <c r="A5512" t="s">
        <v>1150</v>
      </c>
      <c r="B5512"/>
      <c r="C5512" t="s">
        <v>46</v>
      </c>
      <c r="D5512" s="29">
        <v>96</v>
      </c>
      <c r="E5512" s="29" t="s">
        <v>111</v>
      </c>
      <c r="F5512" t="s">
        <v>105</v>
      </c>
      <c r="G5512" s="29">
        <v>1</v>
      </c>
      <c r="H5512" s="29">
        <v>1</v>
      </c>
      <c r="I5512" s="68">
        <v>0.48</v>
      </c>
      <c r="K5512" t="s">
        <v>106</v>
      </c>
      <c r="L5512" t="s">
        <v>5982</v>
      </c>
      <c r="M5512" s="66"/>
      <c r="O5512" t="str">
        <f t="shared" si="85"/>
        <v/>
      </c>
    </row>
    <row r="5513" spans="1:15" x14ac:dyDescent="0.25">
      <c r="A5513" t="s">
        <v>1150</v>
      </c>
      <c r="B5513"/>
      <c r="C5513" t="s">
        <v>77</v>
      </c>
      <c r="D5513" s="29">
        <v>64</v>
      </c>
      <c r="E5513" s="29" t="s">
        <v>104</v>
      </c>
      <c r="F5513" t="s">
        <v>105</v>
      </c>
      <c r="G5513" s="29">
        <v>1</v>
      </c>
      <c r="H5513" s="29">
        <v>2</v>
      </c>
      <c r="I5513" s="68">
        <v>0.64</v>
      </c>
      <c r="K5513" t="s">
        <v>106</v>
      </c>
      <c r="L5513" t="s">
        <v>5982</v>
      </c>
      <c r="M5513" s="66" t="s">
        <v>6906</v>
      </c>
      <c r="O5513" t="str">
        <f t="shared" ref="O5513:O5576" si="86">TRIM(N5513)</f>
        <v/>
      </c>
    </row>
    <row r="5514" spans="1:15" x14ac:dyDescent="0.25">
      <c r="A5514" t="s">
        <v>1211</v>
      </c>
      <c r="C5514" t="s">
        <v>35</v>
      </c>
      <c r="D5514" s="29">
        <v>4</v>
      </c>
      <c r="E5514" s="29" t="s">
        <v>112</v>
      </c>
      <c r="F5514" t="s">
        <v>113</v>
      </c>
      <c r="G5514" s="29">
        <v>1</v>
      </c>
      <c r="H5514" s="29">
        <v>2</v>
      </c>
      <c r="I5514" s="68">
        <v>8</v>
      </c>
      <c r="K5514" t="s">
        <v>150</v>
      </c>
      <c r="L5514" t="s">
        <v>5983</v>
      </c>
      <c r="M5514" s="66"/>
      <c r="O5514" t="str">
        <f t="shared" si="86"/>
        <v/>
      </c>
    </row>
    <row r="5515" spans="1:15" x14ac:dyDescent="0.25">
      <c r="A5515" t="s">
        <v>1211</v>
      </c>
      <c r="C5515" t="s">
        <v>46</v>
      </c>
      <c r="D5515" s="29">
        <v>64</v>
      </c>
      <c r="E5515" s="29" t="s">
        <v>111</v>
      </c>
      <c r="F5515" t="s">
        <v>105</v>
      </c>
      <c r="G5515" s="29">
        <v>1</v>
      </c>
      <c r="H5515" s="29">
        <v>1</v>
      </c>
      <c r="I5515" s="68">
        <v>0.32</v>
      </c>
      <c r="K5515" t="s">
        <v>150</v>
      </c>
      <c r="L5515" t="s">
        <v>5983</v>
      </c>
      <c r="M5515" s="66"/>
      <c r="O5515" t="str">
        <f t="shared" si="86"/>
        <v/>
      </c>
    </row>
    <row r="5516" spans="1:15" x14ac:dyDescent="0.25">
      <c r="A5516" t="s">
        <v>1211</v>
      </c>
      <c r="B5516" s="103">
        <v>20</v>
      </c>
      <c r="C5516" t="s">
        <v>77</v>
      </c>
      <c r="D5516" s="29">
        <v>2</v>
      </c>
      <c r="E5516" s="29" t="s">
        <v>616</v>
      </c>
      <c r="F5516" t="s">
        <v>113</v>
      </c>
      <c r="G5516" s="29">
        <v>1</v>
      </c>
      <c r="H5516" s="29">
        <v>3</v>
      </c>
      <c r="I5516" s="68">
        <v>6</v>
      </c>
      <c r="K5516" t="s">
        <v>150</v>
      </c>
      <c r="L5516" t="s">
        <v>5983</v>
      </c>
      <c r="M5516" s="66" t="s">
        <v>6906</v>
      </c>
      <c r="O5516" t="str">
        <f t="shared" si="86"/>
        <v/>
      </c>
    </row>
    <row r="5517" spans="1:15" x14ac:dyDescent="0.25">
      <c r="A5517" t="s">
        <v>867</v>
      </c>
      <c r="B5517"/>
      <c r="C5517" t="s">
        <v>35</v>
      </c>
      <c r="D5517" s="29">
        <v>2</v>
      </c>
      <c r="E5517" s="29" t="s">
        <v>112</v>
      </c>
      <c r="F5517" t="s">
        <v>113</v>
      </c>
      <c r="G5517" s="29">
        <v>1</v>
      </c>
      <c r="H5517" s="29">
        <v>1</v>
      </c>
      <c r="I5517" s="68">
        <v>2</v>
      </c>
      <c r="K5517" t="s">
        <v>106</v>
      </c>
      <c r="L5517" t="s">
        <v>5984</v>
      </c>
      <c r="M5517" s="66"/>
      <c r="O5517" t="str">
        <f t="shared" si="86"/>
        <v/>
      </c>
    </row>
    <row r="5518" spans="1:15" x14ac:dyDescent="0.25">
      <c r="A5518" t="s">
        <v>867</v>
      </c>
      <c r="B5518"/>
      <c r="C5518" t="s">
        <v>77</v>
      </c>
      <c r="D5518" s="29">
        <v>96</v>
      </c>
      <c r="E5518" s="29" t="s">
        <v>104</v>
      </c>
      <c r="F5518" t="s">
        <v>105</v>
      </c>
      <c r="G5518" s="29">
        <v>1</v>
      </c>
      <c r="H5518" s="29">
        <v>1</v>
      </c>
      <c r="I5518" s="68">
        <v>0.48</v>
      </c>
      <c r="K5518" t="s">
        <v>106</v>
      </c>
      <c r="L5518" t="s">
        <v>5984</v>
      </c>
      <c r="M5518" s="66" t="s">
        <v>6906</v>
      </c>
      <c r="O5518" t="str">
        <f t="shared" si="86"/>
        <v/>
      </c>
    </row>
    <row r="5519" spans="1:15" x14ac:dyDescent="0.25">
      <c r="A5519" t="s">
        <v>1179</v>
      </c>
      <c r="C5519" t="s">
        <v>35</v>
      </c>
      <c r="D5519" s="29">
        <v>96</v>
      </c>
      <c r="E5519" s="29" t="s">
        <v>108</v>
      </c>
      <c r="F5519" t="s">
        <v>105</v>
      </c>
      <c r="G5519" s="29">
        <v>2</v>
      </c>
      <c r="H5519" s="29">
        <v>1</v>
      </c>
      <c r="I5519" s="68">
        <v>0.96</v>
      </c>
      <c r="K5519" t="s">
        <v>150</v>
      </c>
      <c r="L5519" t="s">
        <v>5985</v>
      </c>
      <c r="M5519" s="66"/>
      <c r="O5519" t="str">
        <f t="shared" si="86"/>
        <v/>
      </c>
    </row>
    <row r="5520" spans="1:15" x14ac:dyDescent="0.25">
      <c r="A5520" t="s">
        <v>1179</v>
      </c>
      <c r="C5520" t="s">
        <v>46</v>
      </c>
      <c r="D5520" s="29">
        <v>96</v>
      </c>
      <c r="E5520" s="29" t="s">
        <v>111</v>
      </c>
      <c r="F5520" t="s">
        <v>105</v>
      </c>
      <c r="G5520" s="29">
        <v>1</v>
      </c>
      <c r="H5520" s="29">
        <v>1</v>
      </c>
      <c r="I5520" s="68">
        <v>0.48</v>
      </c>
      <c r="K5520" t="s">
        <v>150</v>
      </c>
      <c r="L5520" t="s">
        <v>5985</v>
      </c>
      <c r="M5520" s="66"/>
      <c r="O5520" t="str">
        <f t="shared" si="86"/>
        <v/>
      </c>
    </row>
    <row r="5521" spans="1:15" x14ac:dyDescent="0.25">
      <c r="A5521" t="s">
        <v>1179</v>
      </c>
      <c r="B5521" s="103">
        <v>7</v>
      </c>
      <c r="C5521" t="s">
        <v>77</v>
      </c>
      <c r="D5521" s="29">
        <v>96</v>
      </c>
      <c r="E5521" s="29" t="s">
        <v>104</v>
      </c>
      <c r="F5521" t="s">
        <v>105</v>
      </c>
      <c r="G5521" s="29">
        <v>3</v>
      </c>
      <c r="H5521" s="29">
        <v>1</v>
      </c>
      <c r="I5521" s="68">
        <v>1.44</v>
      </c>
      <c r="K5521" t="s">
        <v>150</v>
      </c>
      <c r="L5521" t="s">
        <v>5985</v>
      </c>
      <c r="M5521" s="66" t="s">
        <v>6906</v>
      </c>
      <c r="O5521" t="str">
        <f t="shared" si="86"/>
        <v/>
      </c>
    </row>
    <row r="5522" spans="1:15" x14ac:dyDescent="0.25">
      <c r="A5522" t="s">
        <v>1066</v>
      </c>
      <c r="B5522"/>
      <c r="C5522" t="s">
        <v>35</v>
      </c>
      <c r="D5522" s="29">
        <v>96</v>
      </c>
      <c r="E5522" s="29" t="s">
        <v>108</v>
      </c>
      <c r="F5522" t="s">
        <v>105</v>
      </c>
      <c r="G5522" s="29">
        <v>1</v>
      </c>
      <c r="H5522" s="29">
        <v>1</v>
      </c>
      <c r="I5522" s="68">
        <v>0.48</v>
      </c>
      <c r="K5522" t="s">
        <v>106</v>
      </c>
      <c r="L5522" t="s">
        <v>5986</v>
      </c>
      <c r="M5522" s="66"/>
      <c r="O5522" t="str">
        <f t="shared" si="86"/>
        <v/>
      </c>
    </row>
    <row r="5523" spans="1:15" x14ac:dyDescent="0.25">
      <c r="A5523" t="s">
        <v>1066</v>
      </c>
      <c r="B5523"/>
      <c r="C5523" t="s">
        <v>46</v>
      </c>
      <c r="D5523" s="29">
        <v>64</v>
      </c>
      <c r="E5523" s="29" t="s">
        <v>111</v>
      </c>
      <c r="F5523" t="s">
        <v>105</v>
      </c>
      <c r="G5523" s="29">
        <v>1</v>
      </c>
      <c r="H5523" s="29">
        <v>1</v>
      </c>
      <c r="I5523" s="68">
        <v>0.32</v>
      </c>
      <c r="K5523" t="s">
        <v>106</v>
      </c>
      <c r="L5523" t="s">
        <v>5986</v>
      </c>
      <c r="M5523" s="66"/>
      <c r="O5523" t="str">
        <f t="shared" si="86"/>
        <v/>
      </c>
    </row>
    <row r="5524" spans="1:15" x14ac:dyDescent="0.25">
      <c r="A5524" t="s">
        <v>1066</v>
      </c>
      <c r="B5524"/>
      <c r="C5524" t="s">
        <v>77</v>
      </c>
      <c r="D5524" s="29">
        <v>96</v>
      </c>
      <c r="E5524" s="29" t="s">
        <v>104</v>
      </c>
      <c r="F5524" t="s">
        <v>105</v>
      </c>
      <c r="G5524" s="29">
        <v>1</v>
      </c>
      <c r="H5524" s="29">
        <v>1</v>
      </c>
      <c r="I5524" s="68">
        <v>0.48</v>
      </c>
      <c r="K5524" t="s">
        <v>106</v>
      </c>
      <c r="L5524" t="s">
        <v>5986</v>
      </c>
      <c r="M5524" s="66" t="s">
        <v>6906</v>
      </c>
      <c r="O5524" t="str">
        <f t="shared" si="86"/>
        <v/>
      </c>
    </row>
    <row r="5525" spans="1:15" x14ac:dyDescent="0.25">
      <c r="A5525" t="s">
        <v>1116</v>
      </c>
      <c r="B5525"/>
      <c r="C5525" t="s">
        <v>35</v>
      </c>
      <c r="D5525" s="29">
        <v>1</v>
      </c>
      <c r="E5525" s="29" t="s">
        <v>112</v>
      </c>
      <c r="F5525" t="s">
        <v>113</v>
      </c>
      <c r="G5525" s="29">
        <v>1</v>
      </c>
      <c r="H5525" s="29">
        <v>2</v>
      </c>
      <c r="I5525" s="68">
        <v>2</v>
      </c>
      <c r="K5525" t="s">
        <v>106</v>
      </c>
      <c r="L5525" t="s">
        <v>4286</v>
      </c>
      <c r="M5525" s="66"/>
      <c r="O5525" t="str">
        <f t="shared" si="86"/>
        <v/>
      </c>
    </row>
    <row r="5526" spans="1:15" x14ac:dyDescent="0.25">
      <c r="A5526" t="s">
        <v>1116</v>
      </c>
      <c r="B5526"/>
      <c r="C5526" t="s">
        <v>77</v>
      </c>
      <c r="D5526" s="29">
        <v>2</v>
      </c>
      <c r="E5526" s="29" t="s">
        <v>114</v>
      </c>
      <c r="F5526" t="s">
        <v>113</v>
      </c>
      <c r="G5526" s="29">
        <v>1</v>
      </c>
      <c r="H5526" s="29">
        <v>1</v>
      </c>
      <c r="I5526" s="68">
        <v>2</v>
      </c>
      <c r="K5526" t="s">
        <v>106</v>
      </c>
      <c r="L5526" t="s">
        <v>4286</v>
      </c>
      <c r="M5526" s="66" t="s">
        <v>6920</v>
      </c>
      <c r="O5526" t="str">
        <f t="shared" si="86"/>
        <v/>
      </c>
    </row>
    <row r="5527" spans="1:15" x14ac:dyDescent="0.25">
      <c r="A5527" t="s">
        <v>868</v>
      </c>
      <c r="B5527"/>
      <c r="C5527" t="s">
        <v>35</v>
      </c>
      <c r="D5527" s="29">
        <v>2</v>
      </c>
      <c r="E5527" s="29" t="s">
        <v>112</v>
      </c>
      <c r="F5527" t="s">
        <v>113</v>
      </c>
      <c r="G5527" s="29">
        <v>1</v>
      </c>
      <c r="H5527" s="29">
        <v>1</v>
      </c>
      <c r="I5527" s="68">
        <v>2</v>
      </c>
      <c r="K5527" t="s">
        <v>106</v>
      </c>
      <c r="L5527" t="s">
        <v>5987</v>
      </c>
      <c r="M5527" s="66"/>
      <c r="O5527" t="str">
        <f t="shared" si="86"/>
        <v/>
      </c>
    </row>
    <row r="5528" spans="1:15" x14ac:dyDescent="0.25">
      <c r="A5528" t="s">
        <v>868</v>
      </c>
      <c r="B5528"/>
      <c r="C5528" t="s">
        <v>46</v>
      </c>
      <c r="D5528" s="29">
        <v>64</v>
      </c>
      <c r="E5528" s="29" t="s">
        <v>111</v>
      </c>
      <c r="F5528" t="s">
        <v>105</v>
      </c>
      <c r="G5528" s="29">
        <v>1</v>
      </c>
      <c r="H5528" s="29">
        <v>1</v>
      </c>
      <c r="I5528" s="68">
        <v>0.32</v>
      </c>
      <c r="K5528" t="s">
        <v>106</v>
      </c>
      <c r="L5528" t="s">
        <v>5987</v>
      </c>
      <c r="M5528" s="66"/>
      <c r="O5528" t="str">
        <f t="shared" si="86"/>
        <v/>
      </c>
    </row>
    <row r="5529" spans="1:15" x14ac:dyDescent="0.25">
      <c r="A5529" t="s">
        <v>868</v>
      </c>
      <c r="B5529"/>
      <c r="C5529" t="s">
        <v>77</v>
      </c>
      <c r="D5529" s="29">
        <v>64</v>
      </c>
      <c r="E5529" s="29" t="s">
        <v>104</v>
      </c>
      <c r="F5529" t="s">
        <v>105</v>
      </c>
      <c r="G5529" s="29">
        <v>1</v>
      </c>
      <c r="H5529" s="29">
        <v>1</v>
      </c>
      <c r="I5529" s="68">
        <v>0.32</v>
      </c>
      <c r="K5529" t="s">
        <v>106</v>
      </c>
      <c r="L5529" t="s">
        <v>5987</v>
      </c>
      <c r="M5529" s="66" t="s">
        <v>6906</v>
      </c>
      <c r="O5529" t="str">
        <f t="shared" si="86"/>
        <v/>
      </c>
    </row>
    <row r="5530" spans="1:15" x14ac:dyDescent="0.25">
      <c r="A5530" t="s">
        <v>869</v>
      </c>
      <c r="B5530"/>
      <c r="C5530" t="s">
        <v>46</v>
      </c>
      <c r="D5530" s="29">
        <v>64</v>
      </c>
      <c r="E5530" s="29" t="s">
        <v>111</v>
      </c>
      <c r="F5530" t="s">
        <v>105</v>
      </c>
      <c r="G5530" s="29">
        <v>1</v>
      </c>
      <c r="H5530" s="29">
        <v>1</v>
      </c>
      <c r="I5530" s="68">
        <v>0.32</v>
      </c>
      <c r="K5530" t="s">
        <v>106</v>
      </c>
      <c r="L5530" t="s">
        <v>5988</v>
      </c>
      <c r="M5530" s="66"/>
      <c r="O5530" t="str">
        <f t="shared" si="86"/>
        <v/>
      </c>
    </row>
    <row r="5531" spans="1:15" x14ac:dyDescent="0.25">
      <c r="A5531" t="s">
        <v>869</v>
      </c>
      <c r="B5531"/>
      <c r="C5531" t="s">
        <v>35</v>
      </c>
      <c r="D5531" s="29">
        <v>96</v>
      </c>
      <c r="E5531" s="29" t="s">
        <v>108</v>
      </c>
      <c r="F5531" t="s">
        <v>105</v>
      </c>
      <c r="G5531" s="29">
        <v>1</v>
      </c>
      <c r="H5531" s="29">
        <v>1</v>
      </c>
      <c r="I5531" s="68">
        <v>0.48</v>
      </c>
      <c r="K5531" t="s">
        <v>106</v>
      </c>
      <c r="L5531" t="s">
        <v>5988</v>
      </c>
      <c r="M5531" s="66"/>
      <c r="O5531" t="str">
        <f t="shared" si="86"/>
        <v/>
      </c>
    </row>
    <row r="5532" spans="1:15" x14ac:dyDescent="0.25">
      <c r="A5532" t="s">
        <v>869</v>
      </c>
      <c r="B5532"/>
      <c r="C5532" t="s">
        <v>77</v>
      </c>
      <c r="D5532" s="29">
        <v>1</v>
      </c>
      <c r="E5532" s="29" t="s">
        <v>114</v>
      </c>
      <c r="F5532" t="s">
        <v>113</v>
      </c>
      <c r="G5532" s="29">
        <v>1</v>
      </c>
      <c r="H5532" s="29">
        <v>1</v>
      </c>
      <c r="I5532" s="68">
        <v>1</v>
      </c>
      <c r="K5532" t="s">
        <v>106</v>
      </c>
      <c r="L5532" t="s">
        <v>5988</v>
      </c>
      <c r="M5532" s="66" t="s">
        <v>6906</v>
      </c>
      <c r="O5532" t="str">
        <f t="shared" si="86"/>
        <v/>
      </c>
    </row>
    <row r="5533" spans="1:15" x14ac:dyDescent="0.25">
      <c r="A5533" t="s">
        <v>928</v>
      </c>
      <c r="C5533" t="s">
        <v>35</v>
      </c>
      <c r="D5533" s="29">
        <v>96</v>
      </c>
      <c r="E5533" s="29" t="s">
        <v>108</v>
      </c>
      <c r="F5533" t="s">
        <v>105</v>
      </c>
      <c r="G5533" s="29">
        <v>4</v>
      </c>
      <c r="H5533" s="29">
        <v>1</v>
      </c>
      <c r="I5533" s="68">
        <v>1.92</v>
      </c>
      <c r="K5533" t="s">
        <v>150</v>
      </c>
      <c r="L5533" t="s">
        <v>5989</v>
      </c>
      <c r="M5533" s="66"/>
      <c r="O5533" t="str">
        <f t="shared" si="86"/>
        <v/>
      </c>
    </row>
    <row r="5534" spans="1:15" x14ac:dyDescent="0.25">
      <c r="A5534" t="s">
        <v>928</v>
      </c>
      <c r="C5534" t="s">
        <v>46</v>
      </c>
      <c r="D5534" s="29">
        <v>64</v>
      </c>
      <c r="E5534" s="29" t="s">
        <v>111</v>
      </c>
      <c r="F5534" t="s">
        <v>105</v>
      </c>
      <c r="G5534" s="29">
        <v>1</v>
      </c>
      <c r="H5534" s="29">
        <v>1</v>
      </c>
      <c r="I5534" s="68">
        <v>0.32</v>
      </c>
      <c r="K5534" t="s">
        <v>150</v>
      </c>
      <c r="L5534" t="s">
        <v>5989</v>
      </c>
      <c r="M5534" s="66"/>
      <c r="O5534" t="str">
        <f t="shared" si="86"/>
        <v/>
      </c>
    </row>
    <row r="5535" spans="1:15" x14ac:dyDescent="0.25">
      <c r="A5535" t="s">
        <v>928</v>
      </c>
      <c r="B5535" s="103">
        <v>8</v>
      </c>
      <c r="C5535" t="s">
        <v>77</v>
      </c>
      <c r="D5535" s="29">
        <v>96</v>
      </c>
      <c r="E5535" s="29" t="s">
        <v>104</v>
      </c>
      <c r="F5535" t="s">
        <v>105</v>
      </c>
      <c r="G5535" s="29">
        <v>3</v>
      </c>
      <c r="H5535" s="29">
        <v>1</v>
      </c>
      <c r="I5535" s="68">
        <v>1.44</v>
      </c>
      <c r="K5535" t="s">
        <v>150</v>
      </c>
      <c r="L5535" t="s">
        <v>5989</v>
      </c>
      <c r="M5535" s="66" t="s">
        <v>6906</v>
      </c>
      <c r="O5535" t="str">
        <f t="shared" si="86"/>
        <v/>
      </c>
    </row>
    <row r="5536" spans="1:15" x14ac:dyDescent="0.25">
      <c r="A5536" t="s">
        <v>208</v>
      </c>
      <c r="B5536"/>
      <c r="C5536" t="s">
        <v>47</v>
      </c>
      <c r="D5536" s="29">
        <v>64</v>
      </c>
      <c r="E5536" s="29" t="s">
        <v>109</v>
      </c>
      <c r="F5536" t="s">
        <v>105</v>
      </c>
      <c r="G5536" s="29">
        <v>20</v>
      </c>
      <c r="H5536" s="29">
        <v>3</v>
      </c>
      <c r="I5536" s="68">
        <v>19.2</v>
      </c>
      <c r="K5536" t="s">
        <v>106</v>
      </c>
      <c r="L5536" t="s">
        <v>5990</v>
      </c>
      <c r="M5536" s="66"/>
      <c r="O5536" t="str">
        <f t="shared" si="86"/>
        <v/>
      </c>
    </row>
    <row r="5537" spans="1:15" x14ac:dyDescent="0.25">
      <c r="A5537" t="s">
        <v>208</v>
      </c>
      <c r="B5537"/>
      <c r="C5537" t="s">
        <v>35</v>
      </c>
      <c r="D5537" s="29">
        <v>4</v>
      </c>
      <c r="E5537" s="29" t="s">
        <v>112</v>
      </c>
      <c r="F5537" t="s">
        <v>113</v>
      </c>
      <c r="G5537" s="29">
        <v>1</v>
      </c>
      <c r="H5537" s="29">
        <v>2</v>
      </c>
      <c r="I5537" s="68">
        <v>8</v>
      </c>
      <c r="K5537" t="s">
        <v>106</v>
      </c>
      <c r="L5537" t="s">
        <v>5990</v>
      </c>
      <c r="M5537" s="66"/>
      <c r="O5537" t="str">
        <f t="shared" si="86"/>
        <v/>
      </c>
    </row>
    <row r="5538" spans="1:15" x14ac:dyDescent="0.25">
      <c r="A5538" t="s">
        <v>208</v>
      </c>
      <c r="B5538"/>
      <c r="C5538" t="s">
        <v>77</v>
      </c>
      <c r="D5538" s="29">
        <v>34</v>
      </c>
      <c r="E5538" s="29" t="s">
        <v>104</v>
      </c>
      <c r="F5538" t="s">
        <v>105</v>
      </c>
      <c r="G5538" s="29">
        <v>1</v>
      </c>
      <c r="H5538" s="29">
        <v>3</v>
      </c>
      <c r="I5538" s="68">
        <v>0.51</v>
      </c>
      <c r="K5538" t="s">
        <v>106</v>
      </c>
      <c r="L5538" t="s">
        <v>5990</v>
      </c>
      <c r="M5538" s="66" t="s">
        <v>6906</v>
      </c>
      <c r="O5538" t="str">
        <f t="shared" si="86"/>
        <v/>
      </c>
    </row>
    <row r="5539" spans="1:15" x14ac:dyDescent="0.25">
      <c r="A5539" t="s">
        <v>208</v>
      </c>
      <c r="B5539"/>
      <c r="C5539" t="s">
        <v>77</v>
      </c>
      <c r="D5539" s="29">
        <v>3</v>
      </c>
      <c r="E5539" s="29" t="s">
        <v>114</v>
      </c>
      <c r="F5539" t="s">
        <v>113</v>
      </c>
      <c r="G5539" s="29">
        <v>1</v>
      </c>
      <c r="H5539" s="29">
        <v>4</v>
      </c>
      <c r="I5539" s="68">
        <v>12</v>
      </c>
      <c r="K5539" t="s">
        <v>106</v>
      </c>
      <c r="L5539" t="s">
        <v>5990</v>
      </c>
      <c r="M5539" s="66" t="s">
        <v>6906</v>
      </c>
      <c r="O5539" t="str">
        <f t="shared" si="86"/>
        <v/>
      </c>
    </row>
    <row r="5540" spans="1:15" x14ac:dyDescent="0.25">
      <c r="A5540" t="s">
        <v>1072</v>
      </c>
      <c r="B5540"/>
      <c r="C5540" t="s">
        <v>35</v>
      </c>
      <c r="D5540" s="29">
        <v>2</v>
      </c>
      <c r="E5540" s="29" t="s">
        <v>112</v>
      </c>
      <c r="F5540" t="s">
        <v>113</v>
      </c>
      <c r="G5540" s="29">
        <v>1</v>
      </c>
      <c r="H5540" s="29">
        <v>1</v>
      </c>
      <c r="I5540" s="68">
        <v>2</v>
      </c>
      <c r="K5540" t="s">
        <v>106</v>
      </c>
      <c r="L5540" t="s">
        <v>5991</v>
      </c>
      <c r="M5540" s="66"/>
      <c r="O5540" t="str">
        <f t="shared" si="86"/>
        <v/>
      </c>
    </row>
    <row r="5541" spans="1:15" x14ac:dyDescent="0.25">
      <c r="A5541" t="s">
        <v>1072</v>
      </c>
      <c r="B5541"/>
      <c r="C5541" t="s">
        <v>77</v>
      </c>
      <c r="D5541" s="29">
        <v>1</v>
      </c>
      <c r="E5541" s="29" t="s">
        <v>114</v>
      </c>
      <c r="F5541" t="s">
        <v>113</v>
      </c>
      <c r="G5541" s="29">
        <v>1</v>
      </c>
      <c r="H5541" s="29">
        <v>1</v>
      </c>
      <c r="I5541" s="68">
        <v>1</v>
      </c>
      <c r="K5541" t="s">
        <v>106</v>
      </c>
      <c r="L5541" t="s">
        <v>5991</v>
      </c>
      <c r="M5541" s="66" t="s">
        <v>6906</v>
      </c>
      <c r="O5541" t="str">
        <f t="shared" si="86"/>
        <v/>
      </c>
    </row>
    <row r="5542" spans="1:15" x14ac:dyDescent="0.25">
      <c r="A5542" t="s">
        <v>489</v>
      </c>
      <c r="B5542"/>
      <c r="C5542" t="s">
        <v>47</v>
      </c>
      <c r="D5542" s="29">
        <v>64</v>
      </c>
      <c r="E5542" s="29" t="s">
        <v>109</v>
      </c>
      <c r="F5542" t="s">
        <v>105</v>
      </c>
      <c r="G5542" s="29">
        <v>1</v>
      </c>
      <c r="H5542" s="29">
        <v>1</v>
      </c>
      <c r="I5542" s="68">
        <v>0.32</v>
      </c>
      <c r="K5542" t="s">
        <v>106</v>
      </c>
      <c r="L5542" t="s">
        <v>5992</v>
      </c>
      <c r="M5542" s="66"/>
      <c r="O5542" t="str">
        <f t="shared" si="86"/>
        <v/>
      </c>
    </row>
    <row r="5543" spans="1:15" x14ac:dyDescent="0.25">
      <c r="A5543" t="s">
        <v>490</v>
      </c>
      <c r="B5543"/>
      <c r="C5543" t="s">
        <v>35</v>
      </c>
      <c r="D5543" s="29">
        <v>4</v>
      </c>
      <c r="E5543" s="29" t="s">
        <v>112</v>
      </c>
      <c r="F5543" t="s">
        <v>113</v>
      </c>
      <c r="G5543" s="29">
        <v>1</v>
      </c>
      <c r="H5543" s="29">
        <v>3</v>
      </c>
      <c r="I5543" s="68">
        <v>12</v>
      </c>
      <c r="K5543" t="s">
        <v>106</v>
      </c>
      <c r="L5543" t="s">
        <v>4346</v>
      </c>
      <c r="M5543" s="66"/>
      <c r="O5543" t="str">
        <f t="shared" si="86"/>
        <v/>
      </c>
    </row>
    <row r="5544" spans="1:15" x14ac:dyDescent="0.25">
      <c r="A5544" t="s">
        <v>490</v>
      </c>
      <c r="B5544"/>
      <c r="C5544" t="s">
        <v>47</v>
      </c>
      <c r="D5544" s="29">
        <v>64</v>
      </c>
      <c r="E5544" s="29" t="s">
        <v>109</v>
      </c>
      <c r="F5544" t="s">
        <v>105</v>
      </c>
      <c r="G5544" s="29">
        <v>2</v>
      </c>
      <c r="H5544" s="29">
        <v>1</v>
      </c>
      <c r="I5544" s="68">
        <v>0.64</v>
      </c>
      <c r="K5544" t="s">
        <v>106</v>
      </c>
      <c r="L5544" t="s">
        <v>4346</v>
      </c>
      <c r="M5544" s="66"/>
      <c r="O5544" t="str">
        <f t="shared" si="86"/>
        <v/>
      </c>
    </row>
    <row r="5545" spans="1:15" x14ac:dyDescent="0.25">
      <c r="A5545" t="s">
        <v>490</v>
      </c>
      <c r="B5545"/>
      <c r="C5545" t="s">
        <v>35</v>
      </c>
      <c r="D5545" s="29">
        <v>4</v>
      </c>
      <c r="E5545" s="29" t="s">
        <v>112</v>
      </c>
      <c r="F5545" t="s">
        <v>113</v>
      </c>
      <c r="G5545" s="29">
        <v>1</v>
      </c>
      <c r="H5545" s="29">
        <v>3</v>
      </c>
      <c r="I5545" s="68">
        <v>12</v>
      </c>
      <c r="K5545" t="s">
        <v>106</v>
      </c>
      <c r="L5545" t="s">
        <v>4346</v>
      </c>
      <c r="M5545" s="66"/>
      <c r="O5545" t="str">
        <f t="shared" si="86"/>
        <v/>
      </c>
    </row>
    <row r="5546" spans="1:15" x14ac:dyDescent="0.25">
      <c r="A5546" t="s">
        <v>490</v>
      </c>
      <c r="B5546"/>
      <c r="C5546" t="s">
        <v>47</v>
      </c>
      <c r="D5546" s="29">
        <v>64</v>
      </c>
      <c r="E5546" s="29" t="s">
        <v>109</v>
      </c>
      <c r="F5546" t="s">
        <v>105</v>
      </c>
      <c r="G5546" s="29">
        <v>2</v>
      </c>
      <c r="H5546" s="29">
        <v>1</v>
      </c>
      <c r="I5546" s="68">
        <v>0.64</v>
      </c>
      <c r="K5546" t="s">
        <v>106</v>
      </c>
      <c r="L5546" t="s">
        <v>4346</v>
      </c>
      <c r="M5546" s="66"/>
      <c r="O5546" t="str">
        <f t="shared" si="86"/>
        <v/>
      </c>
    </row>
    <row r="5547" spans="1:15" x14ac:dyDescent="0.25">
      <c r="A5547" t="s">
        <v>490</v>
      </c>
      <c r="B5547"/>
      <c r="C5547" t="s">
        <v>47</v>
      </c>
      <c r="D5547" s="29">
        <v>64</v>
      </c>
      <c r="E5547" s="29" t="s">
        <v>109</v>
      </c>
      <c r="F5547" t="s">
        <v>105</v>
      </c>
      <c r="G5547" s="29">
        <v>1</v>
      </c>
      <c r="H5547" s="29">
        <v>1</v>
      </c>
      <c r="I5547" s="68">
        <v>0.32</v>
      </c>
      <c r="K5547" t="s">
        <v>106</v>
      </c>
      <c r="L5547" t="s">
        <v>4346</v>
      </c>
      <c r="M5547" s="66"/>
      <c r="O5547" t="str">
        <f t="shared" si="86"/>
        <v/>
      </c>
    </row>
    <row r="5548" spans="1:15" x14ac:dyDescent="0.25">
      <c r="A5548" t="s">
        <v>490</v>
      </c>
      <c r="B5548"/>
      <c r="C5548" t="s">
        <v>35</v>
      </c>
      <c r="D5548" s="29">
        <v>4</v>
      </c>
      <c r="E5548" s="29" t="s">
        <v>112</v>
      </c>
      <c r="F5548" t="s">
        <v>113</v>
      </c>
      <c r="G5548" s="29">
        <v>1</v>
      </c>
      <c r="H5548" s="29">
        <v>3</v>
      </c>
      <c r="I5548" s="68">
        <v>12</v>
      </c>
      <c r="K5548" t="s">
        <v>106</v>
      </c>
      <c r="L5548" t="s">
        <v>4346</v>
      </c>
      <c r="M5548" s="66"/>
      <c r="O5548" t="str">
        <f t="shared" si="86"/>
        <v/>
      </c>
    </row>
    <row r="5549" spans="1:15" x14ac:dyDescent="0.25">
      <c r="A5549" t="s">
        <v>490</v>
      </c>
      <c r="B5549"/>
      <c r="C5549" t="s">
        <v>35</v>
      </c>
      <c r="D5549" s="29">
        <v>4</v>
      </c>
      <c r="E5549" s="29" t="s">
        <v>112</v>
      </c>
      <c r="F5549" t="s">
        <v>113</v>
      </c>
      <c r="G5549" s="29">
        <v>1</v>
      </c>
      <c r="H5549" s="29">
        <v>6</v>
      </c>
      <c r="I5549" s="68">
        <v>24</v>
      </c>
      <c r="K5549" t="s">
        <v>106</v>
      </c>
      <c r="L5549" t="s">
        <v>4346</v>
      </c>
      <c r="M5549" s="66"/>
      <c r="O5549" t="str">
        <f t="shared" si="86"/>
        <v/>
      </c>
    </row>
    <row r="5550" spans="1:15" x14ac:dyDescent="0.25">
      <c r="A5550" t="s">
        <v>490</v>
      </c>
      <c r="B5550"/>
      <c r="C5550" t="s">
        <v>35</v>
      </c>
      <c r="D5550" s="29">
        <v>3</v>
      </c>
      <c r="E5550" s="29" t="s">
        <v>112</v>
      </c>
      <c r="F5550" t="s">
        <v>113</v>
      </c>
      <c r="G5550" s="29">
        <v>1</v>
      </c>
      <c r="H5550" s="29">
        <v>5</v>
      </c>
      <c r="I5550" s="68">
        <v>15</v>
      </c>
      <c r="K5550" t="s">
        <v>106</v>
      </c>
      <c r="L5550" t="s">
        <v>4346</v>
      </c>
      <c r="M5550" s="66"/>
      <c r="O5550" t="str">
        <f t="shared" si="86"/>
        <v/>
      </c>
    </row>
    <row r="5551" spans="1:15" x14ac:dyDescent="0.25">
      <c r="A5551" t="s">
        <v>490</v>
      </c>
      <c r="B5551"/>
      <c r="C5551" t="s">
        <v>47</v>
      </c>
      <c r="D5551" s="29">
        <v>64</v>
      </c>
      <c r="E5551" s="29" t="s">
        <v>109</v>
      </c>
      <c r="F5551" t="s">
        <v>105</v>
      </c>
      <c r="G5551" s="29">
        <v>1</v>
      </c>
      <c r="H5551" s="29">
        <v>1</v>
      </c>
      <c r="I5551" s="68">
        <v>0.32</v>
      </c>
      <c r="K5551" t="s">
        <v>106</v>
      </c>
      <c r="L5551" t="s">
        <v>4346</v>
      </c>
      <c r="M5551" s="66"/>
      <c r="O5551" t="str">
        <f t="shared" si="86"/>
        <v/>
      </c>
    </row>
    <row r="5552" spans="1:15" x14ac:dyDescent="0.25">
      <c r="A5552" t="s">
        <v>490</v>
      </c>
      <c r="B5552"/>
      <c r="C5552" t="s">
        <v>35</v>
      </c>
      <c r="D5552" s="29">
        <v>4</v>
      </c>
      <c r="E5552" s="29" t="s">
        <v>112</v>
      </c>
      <c r="F5552" t="s">
        <v>113</v>
      </c>
      <c r="G5552" s="29">
        <v>1</v>
      </c>
      <c r="H5552" s="29">
        <v>3</v>
      </c>
      <c r="I5552" s="68">
        <v>12</v>
      </c>
      <c r="K5552" t="s">
        <v>106</v>
      </c>
      <c r="L5552" t="s">
        <v>4346</v>
      </c>
      <c r="M5552" s="66"/>
      <c r="O5552" t="str">
        <f t="shared" si="86"/>
        <v/>
      </c>
    </row>
    <row r="5553" spans="1:15" x14ac:dyDescent="0.25">
      <c r="A5553" t="s">
        <v>490</v>
      </c>
      <c r="B5553"/>
      <c r="C5553" t="s">
        <v>35</v>
      </c>
      <c r="D5553" s="29">
        <v>3</v>
      </c>
      <c r="E5553" s="29" t="s">
        <v>112</v>
      </c>
      <c r="F5553" t="s">
        <v>113</v>
      </c>
      <c r="G5553" s="29">
        <v>1</v>
      </c>
      <c r="H5553" s="29">
        <v>3</v>
      </c>
      <c r="I5553" s="68">
        <v>9</v>
      </c>
      <c r="K5553" t="s">
        <v>106</v>
      </c>
      <c r="L5553" t="s">
        <v>4346</v>
      </c>
      <c r="M5553" s="66"/>
      <c r="O5553" t="str">
        <f t="shared" si="86"/>
        <v/>
      </c>
    </row>
    <row r="5554" spans="1:15" x14ac:dyDescent="0.25">
      <c r="A5554" t="s">
        <v>490</v>
      </c>
      <c r="B5554"/>
      <c r="C5554" t="s">
        <v>77</v>
      </c>
      <c r="D5554" s="29">
        <v>15</v>
      </c>
      <c r="E5554" s="29" t="s">
        <v>157</v>
      </c>
      <c r="F5554" t="s">
        <v>113</v>
      </c>
      <c r="G5554" s="29">
        <v>1</v>
      </c>
      <c r="H5554" s="29">
        <v>1</v>
      </c>
      <c r="I5554" s="68">
        <v>15</v>
      </c>
      <c r="K5554" t="s">
        <v>106</v>
      </c>
      <c r="L5554" t="s">
        <v>4346</v>
      </c>
      <c r="M5554" s="66" t="s">
        <v>6920</v>
      </c>
      <c r="O5554" t="str">
        <f t="shared" si="86"/>
        <v/>
      </c>
    </row>
    <row r="5555" spans="1:15" x14ac:dyDescent="0.25">
      <c r="A5555" t="s">
        <v>984</v>
      </c>
      <c r="B5555"/>
      <c r="C5555" t="s">
        <v>35</v>
      </c>
      <c r="D5555" s="29">
        <v>3</v>
      </c>
      <c r="E5555" s="29" t="s">
        <v>112</v>
      </c>
      <c r="F5555" t="s">
        <v>113</v>
      </c>
      <c r="G5555" s="29">
        <v>1</v>
      </c>
      <c r="H5555" s="29">
        <v>2</v>
      </c>
      <c r="I5555" s="68">
        <v>6</v>
      </c>
      <c r="K5555" t="s">
        <v>106</v>
      </c>
      <c r="L5555" t="s">
        <v>5993</v>
      </c>
      <c r="M5555" s="66"/>
      <c r="O5555" t="str">
        <f t="shared" si="86"/>
        <v/>
      </c>
    </row>
    <row r="5556" spans="1:15" x14ac:dyDescent="0.25">
      <c r="A5556" t="s">
        <v>984</v>
      </c>
      <c r="B5556"/>
      <c r="C5556" t="s">
        <v>47</v>
      </c>
      <c r="D5556" s="29">
        <v>2</v>
      </c>
      <c r="E5556" s="29" t="s">
        <v>126</v>
      </c>
      <c r="F5556" t="s">
        <v>113</v>
      </c>
      <c r="G5556" s="29">
        <v>1</v>
      </c>
      <c r="H5556" s="29">
        <v>1</v>
      </c>
      <c r="I5556" s="68">
        <v>2</v>
      </c>
      <c r="K5556" t="s">
        <v>106</v>
      </c>
      <c r="L5556" t="s">
        <v>5993</v>
      </c>
      <c r="M5556" s="66"/>
      <c r="O5556" t="str">
        <f t="shared" si="86"/>
        <v/>
      </c>
    </row>
    <row r="5557" spans="1:15" x14ac:dyDescent="0.25">
      <c r="A5557" t="s">
        <v>984</v>
      </c>
      <c r="B5557"/>
      <c r="C5557" t="s">
        <v>77</v>
      </c>
      <c r="D5557" s="29">
        <v>3</v>
      </c>
      <c r="E5557" s="29" t="s">
        <v>114</v>
      </c>
      <c r="F5557" t="s">
        <v>113</v>
      </c>
      <c r="G5557" s="29">
        <v>1</v>
      </c>
      <c r="H5557" s="29">
        <v>2</v>
      </c>
      <c r="I5557" s="68">
        <v>6</v>
      </c>
      <c r="K5557" t="s">
        <v>106</v>
      </c>
      <c r="L5557" t="s">
        <v>5993</v>
      </c>
      <c r="M5557" s="66" t="s">
        <v>6906</v>
      </c>
      <c r="O5557" t="str">
        <f t="shared" si="86"/>
        <v/>
      </c>
    </row>
    <row r="5558" spans="1:15" x14ac:dyDescent="0.25">
      <c r="A5558" t="s">
        <v>912</v>
      </c>
      <c r="B5558"/>
      <c r="C5558" t="s">
        <v>35</v>
      </c>
      <c r="D5558" s="29">
        <v>2</v>
      </c>
      <c r="E5558" s="29" t="s">
        <v>112</v>
      </c>
      <c r="F5558" t="s">
        <v>113</v>
      </c>
      <c r="G5558" s="29">
        <v>1</v>
      </c>
      <c r="H5558" s="29">
        <v>3</v>
      </c>
      <c r="I5558" s="68">
        <v>6</v>
      </c>
      <c r="K5558" t="s">
        <v>106</v>
      </c>
      <c r="L5558" t="s">
        <v>5994</v>
      </c>
      <c r="M5558" s="66"/>
      <c r="O5558" t="str">
        <f t="shared" si="86"/>
        <v/>
      </c>
    </row>
    <row r="5559" spans="1:15" x14ac:dyDescent="0.25">
      <c r="A5559" t="s">
        <v>912</v>
      </c>
      <c r="B5559"/>
      <c r="C5559" t="s">
        <v>47</v>
      </c>
      <c r="D5559" s="29">
        <v>64</v>
      </c>
      <c r="E5559" s="29" t="s">
        <v>109</v>
      </c>
      <c r="F5559" t="s">
        <v>105</v>
      </c>
      <c r="G5559" s="29">
        <v>1</v>
      </c>
      <c r="H5559" s="29">
        <v>3</v>
      </c>
      <c r="I5559" s="68">
        <v>0.96</v>
      </c>
      <c r="K5559" t="s">
        <v>106</v>
      </c>
      <c r="L5559" t="s">
        <v>5994</v>
      </c>
      <c r="M5559" s="66"/>
      <c r="O5559" t="str">
        <f t="shared" si="86"/>
        <v/>
      </c>
    </row>
    <row r="5560" spans="1:15" x14ac:dyDescent="0.25">
      <c r="A5560" t="s">
        <v>912</v>
      </c>
      <c r="B5560"/>
      <c r="C5560" t="s">
        <v>46</v>
      </c>
      <c r="D5560" s="29">
        <v>64</v>
      </c>
      <c r="E5560" s="29" t="s">
        <v>111</v>
      </c>
      <c r="F5560" t="s">
        <v>105</v>
      </c>
      <c r="G5560" s="29">
        <v>1</v>
      </c>
      <c r="H5560" s="29">
        <v>1</v>
      </c>
      <c r="I5560" s="68">
        <v>0.32</v>
      </c>
      <c r="K5560" t="s">
        <v>106</v>
      </c>
      <c r="L5560" t="s">
        <v>5994</v>
      </c>
      <c r="M5560" s="66"/>
      <c r="O5560" t="str">
        <f t="shared" si="86"/>
        <v/>
      </c>
    </row>
    <row r="5561" spans="1:15" x14ac:dyDescent="0.25">
      <c r="A5561" t="s">
        <v>912</v>
      </c>
      <c r="B5561"/>
      <c r="C5561" t="s">
        <v>77</v>
      </c>
      <c r="D5561" s="29">
        <v>2</v>
      </c>
      <c r="E5561" s="29" t="s">
        <v>114</v>
      </c>
      <c r="F5561" t="s">
        <v>113</v>
      </c>
      <c r="G5561" s="29">
        <v>1</v>
      </c>
      <c r="H5561" s="29">
        <v>3</v>
      </c>
      <c r="I5561" s="68">
        <v>6</v>
      </c>
      <c r="K5561" t="s">
        <v>106</v>
      </c>
      <c r="L5561" t="s">
        <v>5994</v>
      </c>
      <c r="M5561" s="66" t="s">
        <v>6906</v>
      </c>
      <c r="O5561" t="str">
        <f t="shared" si="86"/>
        <v/>
      </c>
    </row>
    <row r="5562" spans="1:15" x14ac:dyDescent="0.25">
      <c r="A5562" t="s">
        <v>1017</v>
      </c>
      <c r="B5562"/>
      <c r="C5562" t="s">
        <v>47</v>
      </c>
      <c r="D5562" s="29">
        <v>2</v>
      </c>
      <c r="E5562" s="29" t="s">
        <v>126</v>
      </c>
      <c r="F5562" t="s">
        <v>113</v>
      </c>
      <c r="G5562" s="29">
        <v>1</v>
      </c>
      <c r="H5562" s="29">
        <v>1</v>
      </c>
      <c r="I5562" s="68">
        <v>2</v>
      </c>
      <c r="K5562" t="s">
        <v>106</v>
      </c>
      <c r="L5562" t="s">
        <v>5995</v>
      </c>
      <c r="M5562" s="66"/>
      <c r="O5562" t="str">
        <f t="shared" si="86"/>
        <v/>
      </c>
    </row>
    <row r="5563" spans="1:15" x14ac:dyDescent="0.25">
      <c r="A5563" t="s">
        <v>1017</v>
      </c>
      <c r="B5563"/>
      <c r="C5563" t="s">
        <v>35</v>
      </c>
      <c r="D5563" s="29">
        <v>8</v>
      </c>
      <c r="E5563" s="29" t="s">
        <v>112</v>
      </c>
      <c r="F5563" t="s">
        <v>113</v>
      </c>
      <c r="G5563" s="29">
        <v>1</v>
      </c>
      <c r="H5563" s="29">
        <v>2</v>
      </c>
      <c r="I5563" s="68">
        <v>16</v>
      </c>
      <c r="K5563" t="s">
        <v>106</v>
      </c>
      <c r="L5563" t="s">
        <v>5995</v>
      </c>
      <c r="M5563" s="66"/>
      <c r="O5563" t="str">
        <f t="shared" si="86"/>
        <v/>
      </c>
    </row>
    <row r="5564" spans="1:15" x14ac:dyDescent="0.25">
      <c r="A5564" t="s">
        <v>1017</v>
      </c>
      <c r="B5564"/>
      <c r="C5564" t="s">
        <v>46</v>
      </c>
      <c r="D5564" s="29">
        <v>96</v>
      </c>
      <c r="E5564" s="29" t="s">
        <v>111</v>
      </c>
      <c r="F5564" t="s">
        <v>105</v>
      </c>
      <c r="G5564" s="29">
        <v>3</v>
      </c>
      <c r="H5564" s="29">
        <v>1</v>
      </c>
      <c r="I5564" s="68">
        <v>1.44</v>
      </c>
      <c r="K5564" t="s">
        <v>106</v>
      </c>
      <c r="L5564" t="s">
        <v>5995</v>
      </c>
      <c r="M5564" s="66"/>
      <c r="O5564" t="str">
        <f t="shared" si="86"/>
        <v/>
      </c>
    </row>
    <row r="5565" spans="1:15" x14ac:dyDescent="0.25">
      <c r="A5565" t="s">
        <v>1017</v>
      </c>
      <c r="B5565"/>
      <c r="C5565" t="s">
        <v>77</v>
      </c>
      <c r="D5565" s="29">
        <v>20</v>
      </c>
      <c r="E5565" s="29" t="s">
        <v>157</v>
      </c>
      <c r="F5565" t="s">
        <v>113</v>
      </c>
      <c r="G5565" s="29">
        <v>1</v>
      </c>
      <c r="H5565" s="29">
        <v>1</v>
      </c>
      <c r="I5565" s="68">
        <v>20</v>
      </c>
      <c r="K5565" t="s">
        <v>106</v>
      </c>
      <c r="L5565" t="s">
        <v>5995</v>
      </c>
      <c r="M5565" s="66" t="s">
        <v>6906</v>
      </c>
      <c r="O5565" t="str">
        <f t="shared" si="86"/>
        <v/>
      </c>
    </row>
    <row r="5566" spans="1:15" x14ac:dyDescent="0.25">
      <c r="A5566" t="s">
        <v>1160</v>
      </c>
      <c r="B5566"/>
      <c r="C5566" t="s">
        <v>35</v>
      </c>
      <c r="D5566" s="29">
        <v>3</v>
      </c>
      <c r="E5566" s="29" t="s">
        <v>112</v>
      </c>
      <c r="F5566" t="s">
        <v>113</v>
      </c>
      <c r="G5566" s="29">
        <v>1</v>
      </c>
      <c r="H5566" s="29">
        <v>1</v>
      </c>
      <c r="I5566" s="68">
        <v>3</v>
      </c>
      <c r="K5566" t="s">
        <v>106</v>
      </c>
      <c r="L5566" t="s">
        <v>4409</v>
      </c>
      <c r="M5566" s="66"/>
      <c r="O5566" t="str">
        <f t="shared" si="86"/>
        <v/>
      </c>
    </row>
    <row r="5567" spans="1:15" x14ac:dyDescent="0.25">
      <c r="A5567" t="s">
        <v>1160</v>
      </c>
      <c r="B5567"/>
      <c r="C5567" t="s">
        <v>77</v>
      </c>
      <c r="D5567" s="29">
        <v>2</v>
      </c>
      <c r="E5567" s="29" t="s">
        <v>114</v>
      </c>
      <c r="F5567" t="s">
        <v>113</v>
      </c>
      <c r="G5567" s="29">
        <v>1</v>
      </c>
      <c r="H5567" s="29">
        <v>1</v>
      </c>
      <c r="I5567" s="68">
        <v>2</v>
      </c>
      <c r="K5567" t="s">
        <v>106</v>
      </c>
      <c r="L5567" t="s">
        <v>4409</v>
      </c>
      <c r="M5567" s="66" t="s">
        <v>6920</v>
      </c>
      <c r="O5567" t="str">
        <f t="shared" si="86"/>
        <v/>
      </c>
    </row>
    <row r="5568" spans="1:15" x14ac:dyDescent="0.25">
      <c r="A5568" t="s">
        <v>870</v>
      </c>
      <c r="B5568"/>
      <c r="C5568" t="s">
        <v>35</v>
      </c>
      <c r="D5568" s="29">
        <v>2</v>
      </c>
      <c r="E5568" s="29" t="s">
        <v>112</v>
      </c>
      <c r="F5568" t="s">
        <v>113</v>
      </c>
      <c r="G5568" s="29">
        <v>1</v>
      </c>
      <c r="H5568" s="29">
        <v>1</v>
      </c>
      <c r="I5568" s="68">
        <v>2</v>
      </c>
      <c r="K5568" t="s">
        <v>106</v>
      </c>
      <c r="L5568" t="s">
        <v>5996</v>
      </c>
      <c r="M5568" s="66"/>
      <c r="O5568" t="str">
        <f t="shared" si="86"/>
        <v/>
      </c>
    </row>
    <row r="5569" spans="1:15" x14ac:dyDescent="0.25">
      <c r="A5569" t="s">
        <v>870</v>
      </c>
      <c r="B5569"/>
      <c r="C5569" t="s">
        <v>77</v>
      </c>
      <c r="D5569" s="29">
        <v>3</v>
      </c>
      <c r="E5569" s="29" t="s">
        <v>114</v>
      </c>
      <c r="F5569" t="s">
        <v>113</v>
      </c>
      <c r="G5569" s="29">
        <v>1</v>
      </c>
      <c r="H5569" s="29">
        <v>1</v>
      </c>
      <c r="I5569" s="68">
        <v>3</v>
      </c>
      <c r="K5569" t="s">
        <v>106</v>
      </c>
      <c r="L5569" t="s">
        <v>5996</v>
      </c>
      <c r="M5569" s="66" t="s">
        <v>6906</v>
      </c>
      <c r="O5569" t="str">
        <f t="shared" si="86"/>
        <v/>
      </c>
    </row>
    <row r="5570" spans="1:15" x14ac:dyDescent="0.25">
      <c r="A5570" t="s">
        <v>855</v>
      </c>
      <c r="B5570"/>
      <c r="C5570" t="s">
        <v>35</v>
      </c>
      <c r="D5570" s="29">
        <v>3</v>
      </c>
      <c r="E5570" s="29" t="s">
        <v>112</v>
      </c>
      <c r="F5570" t="s">
        <v>113</v>
      </c>
      <c r="G5570" s="29">
        <v>1</v>
      </c>
      <c r="H5570" s="29">
        <v>3</v>
      </c>
      <c r="I5570" s="68">
        <v>9</v>
      </c>
      <c r="K5570" t="s">
        <v>106</v>
      </c>
      <c r="L5570" t="s">
        <v>5997</v>
      </c>
      <c r="M5570" s="66"/>
      <c r="O5570" t="str">
        <f t="shared" si="86"/>
        <v/>
      </c>
    </row>
    <row r="5571" spans="1:15" x14ac:dyDescent="0.25">
      <c r="A5571" t="s">
        <v>855</v>
      </c>
      <c r="B5571"/>
      <c r="C5571" t="s">
        <v>47</v>
      </c>
      <c r="D5571" s="29">
        <v>64</v>
      </c>
      <c r="E5571" s="29" t="s">
        <v>109</v>
      </c>
      <c r="F5571" t="s">
        <v>105</v>
      </c>
      <c r="G5571" s="29">
        <v>1</v>
      </c>
      <c r="H5571" s="29">
        <v>1</v>
      </c>
      <c r="I5571" s="68">
        <v>0.32</v>
      </c>
      <c r="K5571" t="s">
        <v>106</v>
      </c>
      <c r="L5571" t="s">
        <v>5997</v>
      </c>
      <c r="M5571" s="66"/>
      <c r="O5571" t="str">
        <f t="shared" si="86"/>
        <v/>
      </c>
    </row>
    <row r="5572" spans="1:15" x14ac:dyDescent="0.25">
      <c r="A5572" t="s">
        <v>855</v>
      </c>
      <c r="B5572"/>
      <c r="C5572" t="s">
        <v>77</v>
      </c>
      <c r="D5572" s="29">
        <v>4</v>
      </c>
      <c r="E5572" s="29" t="s">
        <v>114</v>
      </c>
      <c r="F5572" t="s">
        <v>113</v>
      </c>
      <c r="G5572" s="29">
        <v>1</v>
      </c>
      <c r="H5572" s="29">
        <v>2</v>
      </c>
      <c r="I5572" s="68">
        <v>8</v>
      </c>
      <c r="K5572" t="s">
        <v>106</v>
      </c>
      <c r="L5572" t="s">
        <v>5997</v>
      </c>
      <c r="M5572" s="66" t="s">
        <v>6906</v>
      </c>
      <c r="O5572" t="str">
        <f t="shared" si="86"/>
        <v/>
      </c>
    </row>
    <row r="5573" spans="1:15" x14ac:dyDescent="0.25">
      <c r="A5573" t="s">
        <v>1362</v>
      </c>
      <c r="B5573"/>
      <c r="C5573" t="s">
        <v>35</v>
      </c>
      <c r="D5573" s="29">
        <v>2</v>
      </c>
      <c r="E5573" s="29" t="s">
        <v>112</v>
      </c>
      <c r="F5573" t="s">
        <v>113</v>
      </c>
      <c r="G5573" s="29">
        <v>1</v>
      </c>
      <c r="H5573" s="29">
        <v>1</v>
      </c>
      <c r="I5573" s="68">
        <v>2</v>
      </c>
      <c r="K5573" t="s">
        <v>106</v>
      </c>
      <c r="L5573" t="s">
        <v>5998</v>
      </c>
      <c r="M5573" s="66"/>
      <c r="O5573" t="str">
        <f t="shared" si="86"/>
        <v/>
      </c>
    </row>
    <row r="5574" spans="1:15" x14ac:dyDescent="0.25">
      <c r="A5574" t="s">
        <v>1362</v>
      </c>
      <c r="B5574"/>
      <c r="C5574" t="s">
        <v>77</v>
      </c>
      <c r="D5574" s="29">
        <v>2</v>
      </c>
      <c r="E5574" s="29" t="s">
        <v>114</v>
      </c>
      <c r="F5574" t="s">
        <v>113</v>
      </c>
      <c r="G5574" s="29">
        <v>1</v>
      </c>
      <c r="H5574" s="29">
        <v>1</v>
      </c>
      <c r="I5574" s="68">
        <v>2</v>
      </c>
      <c r="K5574" t="s">
        <v>106</v>
      </c>
      <c r="L5574" t="s">
        <v>5998</v>
      </c>
      <c r="M5574" s="66" t="s">
        <v>6906</v>
      </c>
      <c r="O5574" t="str">
        <f t="shared" si="86"/>
        <v/>
      </c>
    </row>
    <row r="5575" spans="1:15" x14ac:dyDescent="0.25">
      <c r="A5575" t="s">
        <v>962</v>
      </c>
      <c r="B5575"/>
      <c r="C5575" t="s">
        <v>35</v>
      </c>
      <c r="D5575" s="29">
        <v>2</v>
      </c>
      <c r="E5575" s="29" t="s">
        <v>112</v>
      </c>
      <c r="F5575" t="s">
        <v>113</v>
      </c>
      <c r="G5575" s="29">
        <v>1</v>
      </c>
      <c r="H5575" s="29">
        <v>2</v>
      </c>
      <c r="I5575" s="68">
        <v>4</v>
      </c>
      <c r="K5575" t="s">
        <v>106</v>
      </c>
      <c r="L5575" t="s">
        <v>5999</v>
      </c>
      <c r="M5575" s="66"/>
      <c r="O5575" t="str">
        <f t="shared" si="86"/>
        <v/>
      </c>
    </row>
    <row r="5576" spans="1:15" x14ac:dyDescent="0.25">
      <c r="A5576" t="s">
        <v>962</v>
      </c>
      <c r="B5576"/>
      <c r="C5576" t="s">
        <v>47</v>
      </c>
      <c r="D5576" s="29">
        <v>64</v>
      </c>
      <c r="E5576" s="29" t="s">
        <v>109</v>
      </c>
      <c r="F5576" t="s">
        <v>105</v>
      </c>
      <c r="G5576" s="29">
        <v>1</v>
      </c>
      <c r="H5576" s="29">
        <v>1</v>
      </c>
      <c r="I5576" s="68">
        <v>0.32</v>
      </c>
      <c r="K5576" t="s">
        <v>106</v>
      </c>
      <c r="L5576" t="s">
        <v>5999</v>
      </c>
      <c r="M5576" s="66"/>
      <c r="O5576" t="str">
        <f t="shared" si="86"/>
        <v/>
      </c>
    </row>
    <row r="5577" spans="1:15" x14ac:dyDescent="0.25">
      <c r="A5577" t="s">
        <v>962</v>
      </c>
      <c r="B5577"/>
      <c r="C5577" t="s">
        <v>77</v>
      </c>
      <c r="D5577" s="29">
        <v>2</v>
      </c>
      <c r="E5577" s="29" t="s">
        <v>114</v>
      </c>
      <c r="F5577" t="s">
        <v>113</v>
      </c>
      <c r="G5577" s="29">
        <v>1</v>
      </c>
      <c r="H5577" s="29">
        <v>2</v>
      </c>
      <c r="I5577" s="68">
        <v>4</v>
      </c>
      <c r="K5577" t="s">
        <v>106</v>
      </c>
      <c r="L5577" t="s">
        <v>5999</v>
      </c>
      <c r="M5577" s="66" t="s">
        <v>6906</v>
      </c>
      <c r="O5577" t="str">
        <f t="shared" ref="O5577:O5640" si="87">TRIM(N5577)</f>
        <v/>
      </c>
    </row>
    <row r="5578" spans="1:15" x14ac:dyDescent="0.25">
      <c r="A5578" t="s">
        <v>933</v>
      </c>
      <c r="C5578" t="s">
        <v>35</v>
      </c>
      <c r="D5578" s="29">
        <v>96</v>
      </c>
      <c r="E5578" s="29" t="s">
        <v>108</v>
      </c>
      <c r="F5578" t="s">
        <v>105</v>
      </c>
      <c r="G5578" s="29">
        <v>2</v>
      </c>
      <c r="H5578" s="29">
        <v>1</v>
      </c>
      <c r="I5578" s="68">
        <v>0.96</v>
      </c>
      <c r="K5578" t="s">
        <v>150</v>
      </c>
      <c r="L5578" t="s">
        <v>6000</v>
      </c>
      <c r="M5578" s="66"/>
      <c r="O5578" t="str">
        <f t="shared" si="87"/>
        <v/>
      </c>
    </row>
    <row r="5579" spans="1:15" x14ac:dyDescent="0.25">
      <c r="A5579" t="s">
        <v>933</v>
      </c>
      <c r="C5579" t="s">
        <v>46</v>
      </c>
      <c r="D5579" s="29">
        <v>64</v>
      </c>
      <c r="E5579" s="29" t="s">
        <v>111</v>
      </c>
      <c r="F5579" t="s">
        <v>105</v>
      </c>
      <c r="G5579" s="29">
        <v>1</v>
      </c>
      <c r="H5579" s="29">
        <v>1</v>
      </c>
      <c r="I5579" s="68">
        <v>0.32</v>
      </c>
      <c r="K5579" t="s">
        <v>150</v>
      </c>
      <c r="L5579" t="s">
        <v>6000</v>
      </c>
      <c r="M5579" s="66"/>
      <c r="O5579" t="str">
        <f t="shared" si="87"/>
        <v/>
      </c>
    </row>
    <row r="5580" spans="1:15" x14ac:dyDescent="0.25">
      <c r="A5580" t="s">
        <v>933</v>
      </c>
      <c r="B5580" s="103">
        <v>4</v>
      </c>
      <c r="C5580" t="s">
        <v>77</v>
      </c>
      <c r="D5580" s="29">
        <v>96</v>
      </c>
      <c r="E5580" s="29" t="s">
        <v>104</v>
      </c>
      <c r="F5580" t="s">
        <v>105</v>
      </c>
      <c r="G5580" s="29">
        <v>2</v>
      </c>
      <c r="H5580" s="29">
        <v>1</v>
      </c>
      <c r="I5580" s="68">
        <v>0.96</v>
      </c>
      <c r="K5580" t="s">
        <v>150</v>
      </c>
      <c r="L5580" t="s">
        <v>6000</v>
      </c>
      <c r="M5580" s="66" t="s">
        <v>6906</v>
      </c>
      <c r="O5580" t="str">
        <f t="shared" si="87"/>
        <v/>
      </c>
    </row>
    <row r="5581" spans="1:15" x14ac:dyDescent="0.25">
      <c r="A5581" t="s">
        <v>564</v>
      </c>
      <c r="B5581"/>
      <c r="C5581" t="s">
        <v>47</v>
      </c>
      <c r="D5581" s="29">
        <v>2</v>
      </c>
      <c r="E5581" s="29" t="s">
        <v>126</v>
      </c>
      <c r="F5581" t="s">
        <v>113</v>
      </c>
      <c r="G5581" s="29">
        <v>1</v>
      </c>
      <c r="H5581" s="29">
        <v>5</v>
      </c>
      <c r="I5581" s="68">
        <v>10</v>
      </c>
      <c r="K5581" t="s">
        <v>106</v>
      </c>
      <c r="L5581" t="s">
        <v>6001</v>
      </c>
      <c r="M5581" s="66"/>
      <c r="O5581" t="str">
        <f t="shared" si="87"/>
        <v/>
      </c>
    </row>
    <row r="5582" spans="1:15" x14ac:dyDescent="0.25">
      <c r="A5582" t="s">
        <v>564</v>
      </c>
      <c r="B5582"/>
      <c r="C5582" t="s">
        <v>35</v>
      </c>
      <c r="D5582" s="29">
        <v>3</v>
      </c>
      <c r="E5582" s="29" t="s">
        <v>112</v>
      </c>
      <c r="F5582" t="s">
        <v>113</v>
      </c>
      <c r="G5582" s="29">
        <v>1</v>
      </c>
      <c r="H5582" s="29">
        <v>6</v>
      </c>
      <c r="I5582" s="68">
        <v>18</v>
      </c>
      <c r="K5582" t="s">
        <v>106</v>
      </c>
      <c r="L5582" t="s">
        <v>6001</v>
      </c>
      <c r="M5582" s="66"/>
      <c r="O5582" t="str">
        <f t="shared" si="87"/>
        <v/>
      </c>
    </row>
    <row r="5583" spans="1:15" x14ac:dyDescent="0.25">
      <c r="A5583" t="s">
        <v>564</v>
      </c>
      <c r="B5583"/>
      <c r="C5583" t="s">
        <v>35</v>
      </c>
      <c r="D5583" s="29">
        <v>4</v>
      </c>
      <c r="E5583" s="29" t="s">
        <v>112</v>
      </c>
      <c r="F5583" t="s">
        <v>113</v>
      </c>
      <c r="G5583" s="29">
        <v>1</v>
      </c>
      <c r="H5583" s="29">
        <v>6</v>
      </c>
      <c r="I5583" s="68">
        <v>24</v>
      </c>
      <c r="K5583" t="s">
        <v>106</v>
      </c>
      <c r="L5583" t="s">
        <v>6001</v>
      </c>
      <c r="M5583" s="66"/>
      <c r="O5583" t="str">
        <f t="shared" si="87"/>
        <v/>
      </c>
    </row>
    <row r="5584" spans="1:15" x14ac:dyDescent="0.25">
      <c r="A5584" t="s">
        <v>564</v>
      </c>
      <c r="B5584"/>
      <c r="C5584" t="s">
        <v>77</v>
      </c>
      <c r="D5584" s="29">
        <v>3</v>
      </c>
      <c r="E5584" s="29" t="s">
        <v>114</v>
      </c>
      <c r="F5584" t="s">
        <v>113</v>
      </c>
      <c r="G5584" s="29">
        <v>1</v>
      </c>
      <c r="H5584" s="29">
        <v>2</v>
      </c>
      <c r="I5584" s="68">
        <v>6</v>
      </c>
      <c r="K5584" t="s">
        <v>106</v>
      </c>
      <c r="L5584" t="s">
        <v>6001</v>
      </c>
      <c r="M5584" s="66" t="s">
        <v>6906</v>
      </c>
      <c r="O5584" t="str">
        <f t="shared" si="87"/>
        <v/>
      </c>
    </row>
    <row r="5585" spans="1:15" x14ac:dyDescent="0.25">
      <c r="A5585" t="s">
        <v>564</v>
      </c>
      <c r="B5585"/>
      <c r="C5585" t="s">
        <v>77</v>
      </c>
      <c r="D5585" s="29">
        <v>3</v>
      </c>
      <c r="E5585" s="29" t="s">
        <v>114</v>
      </c>
      <c r="F5585" t="s">
        <v>113</v>
      </c>
      <c r="G5585" s="29">
        <v>1</v>
      </c>
      <c r="H5585" s="29">
        <v>2</v>
      </c>
      <c r="I5585" s="68">
        <v>6</v>
      </c>
      <c r="K5585" t="s">
        <v>106</v>
      </c>
      <c r="L5585" t="s">
        <v>6001</v>
      </c>
      <c r="M5585" s="66" t="s">
        <v>6906</v>
      </c>
      <c r="O5585" t="str">
        <f t="shared" si="87"/>
        <v/>
      </c>
    </row>
    <row r="5586" spans="1:15" x14ac:dyDescent="0.25">
      <c r="A5586" t="s">
        <v>1031</v>
      </c>
      <c r="B5586"/>
      <c r="C5586" t="s">
        <v>35</v>
      </c>
      <c r="D5586" s="29">
        <v>2</v>
      </c>
      <c r="E5586" s="29" t="s">
        <v>112</v>
      </c>
      <c r="F5586" t="s">
        <v>113</v>
      </c>
      <c r="G5586" s="29">
        <v>1</v>
      </c>
      <c r="H5586" s="29">
        <v>1</v>
      </c>
      <c r="I5586" s="68">
        <v>2</v>
      </c>
      <c r="K5586" t="s">
        <v>106</v>
      </c>
      <c r="L5586" t="s">
        <v>6002</v>
      </c>
      <c r="M5586" s="66"/>
      <c r="O5586" t="str">
        <f t="shared" si="87"/>
        <v/>
      </c>
    </row>
    <row r="5587" spans="1:15" x14ac:dyDescent="0.25">
      <c r="A5587" t="s">
        <v>1031</v>
      </c>
      <c r="B5587"/>
      <c r="C5587" t="s">
        <v>46</v>
      </c>
      <c r="D5587" s="29">
        <v>96</v>
      </c>
      <c r="E5587" s="29" t="s">
        <v>111</v>
      </c>
      <c r="F5587" t="s">
        <v>105</v>
      </c>
      <c r="G5587" s="29">
        <v>2</v>
      </c>
      <c r="H5587" s="29">
        <v>1</v>
      </c>
      <c r="I5587" s="68">
        <v>0.96</v>
      </c>
      <c r="K5587" t="s">
        <v>106</v>
      </c>
      <c r="L5587" t="s">
        <v>6002</v>
      </c>
      <c r="M5587" s="66"/>
      <c r="O5587" t="str">
        <f t="shared" si="87"/>
        <v/>
      </c>
    </row>
    <row r="5588" spans="1:15" x14ac:dyDescent="0.25">
      <c r="A5588" t="s">
        <v>1031</v>
      </c>
      <c r="B5588"/>
      <c r="C5588" t="s">
        <v>77</v>
      </c>
      <c r="D5588" s="29">
        <v>34</v>
      </c>
      <c r="E5588" s="29" t="s">
        <v>104</v>
      </c>
      <c r="F5588" t="s">
        <v>105</v>
      </c>
      <c r="G5588" s="29">
        <v>1</v>
      </c>
      <c r="H5588" s="29">
        <v>3</v>
      </c>
      <c r="I5588" s="68">
        <v>0.51</v>
      </c>
      <c r="K5588" t="s">
        <v>106</v>
      </c>
      <c r="L5588" t="s">
        <v>6002</v>
      </c>
      <c r="M5588" s="66" t="s">
        <v>6906</v>
      </c>
      <c r="O5588" t="str">
        <f t="shared" si="87"/>
        <v/>
      </c>
    </row>
    <row r="5589" spans="1:15" x14ac:dyDescent="0.25">
      <c r="A5589" t="s">
        <v>1031</v>
      </c>
      <c r="B5589"/>
      <c r="C5589" t="s">
        <v>77</v>
      </c>
      <c r="D5589" s="29">
        <v>2</v>
      </c>
      <c r="E5589" s="29" t="s">
        <v>114</v>
      </c>
      <c r="F5589" t="s">
        <v>113</v>
      </c>
      <c r="G5589" s="29">
        <v>1</v>
      </c>
      <c r="H5589" s="29">
        <v>1</v>
      </c>
      <c r="I5589" s="68">
        <v>2</v>
      </c>
      <c r="K5589" t="s">
        <v>106</v>
      </c>
      <c r="L5589" t="s">
        <v>6002</v>
      </c>
      <c r="M5589" s="66" t="s">
        <v>6906</v>
      </c>
      <c r="O5589" t="str">
        <f t="shared" si="87"/>
        <v/>
      </c>
    </row>
    <row r="5590" spans="1:15" x14ac:dyDescent="0.25">
      <c r="A5590" t="s">
        <v>931</v>
      </c>
      <c r="C5590" t="s">
        <v>35</v>
      </c>
      <c r="D5590" s="29">
        <v>96</v>
      </c>
      <c r="E5590" s="29" t="s">
        <v>108</v>
      </c>
      <c r="F5590" t="s">
        <v>105</v>
      </c>
      <c r="G5590" s="29">
        <v>4</v>
      </c>
      <c r="H5590" s="29">
        <v>1</v>
      </c>
      <c r="I5590" s="68">
        <v>1.92</v>
      </c>
      <c r="K5590" t="s">
        <v>150</v>
      </c>
      <c r="L5590" t="s">
        <v>6003</v>
      </c>
      <c r="M5590" s="66"/>
      <c r="O5590" t="str">
        <f t="shared" si="87"/>
        <v/>
      </c>
    </row>
    <row r="5591" spans="1:15" x14ac:dyDescent="0.25">
      <c r="A5591" t="s">
        <v>931</v>
      </c>
      <c r="C5591" t="s">
        <v>46</v>
      </c>
      <c r="D5591" s="29">
        <v>64</v>
      </c>
      <c r="E5591" s="29" t="s">
        <v>111</v>
      </c>
      <c r="F5591" t="s">
        <v>105</v>
      </c>
      <c r="G5591" s="29">
        <v>2</v>
      </c>
      <c r="H5591" s="29">
        <v>1</v>
      </c>
      <c r="I5591" s="68">
        <v>0.64</v>
      </c>
      <c r="K5591" t="s">
        <v>150</v>
      </c>
      <c r="L5591" t="s">
        <v>6003</v>
      </c>
      <c r="M5591" s="66"/>
      <c r="O5591" t="str">
        <f t="shared" si="87"/>
        <v/>
      </c>
    </row>
    <row r="5592" spans="1:15" x14ac:dyDescent="0.25">
      <c r="A5592" t="s">
        <v>931</v>
      </c>
      <c r="B5592" s="103">
        <v>4</v>
      </c>
      <c r="C5592" t="s">
        <v>77</v>
      </c>
      <c r="D5592" s="29">
        <v>34</v>
      </c>
      <c r="E5592" s="29" t="s">
        <v>104</v>
      </c>
      <c r="F5592" t="s">
        <v>105</v>
      </c>
      <c r="G5592" s="29">
        <v>4</v>
      </c>
      <c r="H5592" s="29">
        <v>1</v>
      </c>
      <c r="I5592" s="68">
        <v>0.68</v>
      </c>
      <c r="K5592" t="s">
        <v>150</v>
      </c>
      <c r="L5592" t="s">
        <v>6003</v>
      </c>
      <c r="M5592" s="66" t="s">
        <v>6906</v>
      </c>
      <c r="O5592" t="str">
        <f t="shared" si="87"/>
        <v/>
      </c>
    </row>
    <row r="5593" spans="1:15" x14ac:dyDescent="0.25">
      <c r="A5593" t="s">
        <v>871</v>
      </c>
      <c r="B5593"/>
      <c r="C5593" t="s">
        <v>35</v>
      </c>
      <c r="D5593" s="29">
        <v>96</v>
      </c>
      <c r="E5593" s="29" t="s">
        <v>108</v>
      </c>
      <c r="F5593" t="s">
        <v>105</v>
      </c>
      <c r="G5593" s="29">
        <v>1</v>
      </c>
      <c r="H5593" s="29">
        <v>1</v>
      </c>
      <c r="I5593" s="68">
        <v>0.48</v>
      </c>
      <c r="K5593" t="s">
        <v>106</v>
      </c>
      <c r="L5593" t="s">
        <v>6004</v>
      </c>
      <c r="M5593" s="66"/>
      <c r="O5593" t="str">
        <f t="shared" si="87"/>
        <v/>
      </c>
    </row>
    <row r="5594" spans="1:15" x14ac:dyDescent="0.25">
      <c r="A5594" t="s">
        <v>871</v>
      </c>
      <c r="C5594" t="s">
        <v>46</v>
      </c>
      <c r="D5594" s="29">
        <v>64</v>
      </c>
      <c r="E5594" s="29" t="s">
        <v>111</v>
      </c>
      <c r="F5594" t="s">
        <v>105</v>
      </c>
      <c r="G5594" s="29">
        <v>1</v>
      </c>
      <c r="H5594" s="29">
        <v>1</v>
      </c>
      <c r="I5594" s="68">
        <v>0.32</v>
      </c>
      <c r="K5594" t="s">
        <v>150</v>
      </c>
      <c r="L5594" t="s">
        <v>6004</v>
      </c>
      <c r="M5594" s="66"/>
      <c r="O5594" t="str">
        <f t="shared" si="87"/>
        <v/>
      </c>
    </row>
    <row r="5595" spans="1:15" x14ac:dyDescent="0.25">
      <c r="A5595" t="s">
        <v>871</v>
      </c>
      <c r="B5595"/>
      <c r="C5595" t="s">
        <v>77</v>
      </c>
      <c r="D5595" s="29">
        <v>96</v>
      </c>
      <c r="E5595" s="29" t="s">
        <v>104</v>
      </c>
      <c r="F5595" t="s">
        <v>105</v>
      </c>
      <c r="G5595" s="29">
        <v>1</v>
      </c>
      <c r="H5595" s="29">
        <v>1</v>
      </c>
      <c r="I5595" s="68">
        <v>0.48</v>
      </c>
      <c r="K5595" t="s">
        <v>106</v>
      </c>
      <c r="L5595" t="s">
        <v>6004</v>
      </c>
      <c r="M5595" s="66" t="s">
        <v>6906</v>
      </c>
      <c r="O5595" t="str">
        <f t="shared" si="87"/>
        <v/>
      </c>
    </row>
    <row r="5596" spans="1:15" x14ac:dyDescent="0.25">
      <c r="A5596" t="s">
        <v>131</v>
      </c>
      <c r="B5596"/>
      <c r="C5596" t="s">
        <v>35</v>
      </c>
      <c r="D5596" s="29">
        <v>3</v>
      </c>
      <c r="E5596" s="29" t="s">
        <v>112</v>
      </c>
      <c r="F5596" t="s">
        <v>113</v>
      </c>
      <c r="G5596" s="29">
        <v>1</v>
      </c>
      <c r="H5596" s="29">
        <v>1</v>
      </c>
      <c r="I5596" s="68">
        <v>3</v>
      </c>
      <c r="K5596" t="s">
        <v>106</v>
      </c>
      <c r="L5596" t="s">
        <v>4433</v>
      </c>
      <c r="M5596" s="66"/>
      <c r="O5596" t="str">
        <f t="shared" si="87"/>
        <v/>
      </c>
    </row>
    <row r="5597" spans="1:15" x14ac:dyDescent="0.25">
      <c r="A5597" t="s">
        <v>131</v>
      </c>
      <c r="B5597"/>
      <c r="C5597" t="s">
        <v>47</v>
      </c>
      <c r="D5597" s="29">
        <v>64</v>
      </c>
      <c r="E5597" s="29" t="s">
        <v>109</v>
      </c>
      <c r="F5597" t="s">
        <v>105</v>
      </c>
      <c r="G5597" s="29">
        <v>1</v>
      </c>
      <c r="H5597" s="29">
        <v>1</v>
      </c>
      <c r="I5597" s="68">
        <v>0.32</v>
      </c>
      <c r="K5597" t="s">
        <v>106</v>
      </c>
      <c r="L5597" t="s">
        <v>4433</v>
      </c>
      <c r="M5597" s="66"/>
      <c r="O5597" t="str">
        <f t="shared" si="87"/>
        <v/>
      </c>
    </row>
    <row r="5598" spans="1:15" x14ac:dyDescent="0.25">
      <c r="A5598" t="s">
        <v>131</v>
      </c>
      <c r="B5598"/>
      <c r="C5598" t="s">
        <v>77</v>
      </c>
      <c r="D5598" s="29">
        <v>1</v>
      </c>
      <c r="E5598" s="29" t="s">
        <v>114</v>
      </c>
      <c r="F5598" t="s">
        <v>113</v>
      </c>
      <c r="G5598" s="29">
        <v>1</v>
      </c>
      <c r="H5598" s="29">
        <v>1</v>
      </c>
      <c r="I5598" s="68">
        <v>1</v>
      </c>
      <c r="K5598" t="s">
        <v>106</v>
      </c>
      <c r="L5598" t="s">
        <v>4307</v>
      </c>
      <c r="M5598" s="66" t="s">
        <v>6920</v>
      </c>
      <c r="O5598" t="str">
        <f t="shared" si="87"/>
        <v/>
      </c>
    </row>
    <row r="5599" spans="1:15" x14ac:dyDescent="0.25">
      <c r="A5599" t="s">
        <v>376</v>
      </c>
      <c r="B5599"/>
      <c r="C5599" t="s">
        <v>35</v>
      </c>
      <c r="D5599" s="29">
        <v>1</v>
      </c>
      <c r="E5599" s="29" t="s">
        <v>112</v>
      </c>
      <c r="F5599" t="s">
        <v>113</v>
      </c>
      <c r="G5599" s="29">
        <v>1</v>
      </c>
      <c r="H5599" s="29">
        <v>1</v>
      </c>
      <c r="I5599" s="68">
        <v>1</v>
      </c>
      <c r="K5599" t="s">
        <v>106</v>
      </c>
      <c r="L5599" t="s">
        <v>4307</v>
      </c>
      <c r="M5599" s="66"/>
      <c r="O5599" t="str">
        <f t="shared" si="87"/>
        <v/>
      </c>
    </row>
    <row r="5600" spans="1:15" x14ac:dyDescent="0.25">
      <c r="A5600" t="s">
        <v>376</v>
      </c>
      <c r="B5600"/>
      <c r="C5600" t="s">
        <v>77</v>
      </c>
      <c r="D5600" s="29">
        <v>1</v>
      </c>
      <c r="E5600" s="29" t="s">
        <v>114</v>
      </c>
      <c r="F5600" t="s">
        <v>113</v>
      </c>
      <c r="G5600" s="29">
        <v>1</v>
      </c>
      <c r="H5600" s="29">
        <v>1</v>
      </c>
      <c r="I5600" s="68">
        <v>1</v>
      </c>
      <c r="K5600" t="s">
        <v>106</v>
      </c>
      <c r="L5600" t="s">
        <v>4307</v>
      </c>
      <c r="M5600" s="66" t="s">
        <v>6920</v>
      </c>
      <c r="O5600" t="str">
        <f t="shared" si="87"/>
        <v/>
      </c>
    </row>
    <row r="5601" spans="1:15" x14ac:dyDescent="0.25">
      <c r="A5601" t="s">
        <v>1117</v>
      </c>
      <c r="B5601"/>
      <c r="C5601" t="s">
        <v>35</v>
      </c>
      <c r="D5601" s="29">
        <v>64</v>
      </c>
      <c r="E5601" s="29" t="s">
        <v>108</v>
      </c>
      <c r="F5601" t="s">
        <v>105</v>
      </c>
      <c r="G5601" s="29">
        <v>2</v>
      </c>
      <c r="H5601" s="29">
        <v>1</v>
      </c>
      <c r="I5601" s="68">
        <v>0.64</v>
      </c>
      <c r="K5601" t="s">
        <v>106</v>
      </c>
      <c r="L5601" t="s">
        <v>3880</v>
      </c>
      <c r="M5601" s="66"/>
      <c r="O5601" t="str">
        <f t="shared" si="87"/>
        <v/>
      </c>
    </row>
    <row r="5602" spans="1:15" x14ac:dyDescent="0.25">
      <c r="A5602" t="s">
        <v>1117</v>
      </c>
      <c r="B5602"/>
      <c r="C5602" t="s">
        <v>77</v>
      </c>
      <c r="D5602" s="29">
        <v>34</v>
      </c>
      <c r="E5602" s="29" t="s">
        <v>104</v>
      </c>
      <c r="F5602" t="s">
        <v>105</v>
      </c>
      <c r="G5602" s="29">
        <v>1</v>
      </c>
      <c r="H5602" s="29">
        <v>1</v>
      </c>
      <c r="I5602" s="68">
        <v>0.17</v>
      </c>
      <c r="K5602" t="s">
        <v>106</v>
      </c>
      <c r="L5602" t="s">
        <v>3880</v>
      </c>
      <c r="M5602" s="66" t="s">
        <v>6920</v>
      </c>
      <c r="O5602" t="str">
        <f t="shared" si="87"/>
        <v/>
      </c>
    </row>
    <row r="5603" spans="1:15" x14ac:dyDescent="0.25">
      <c r="A5603" t="s">
        <v>852</v>
      </c>
      <c r="B5603"/>
      <c r="C5603" t="s">
        <v>46</v>
      </c>
      <c r="D5603" s="29">
        <v>64</v>
      </c>
      <c r="E5603" s="29" t="s">
        <v>111</v>
      </c>
      <c r="F5603" t="s">
        <v>105</v>
      </c>
      <c r="G5603" s="29">
        <v>2</v>
      </c>
      <c r="H5603" s="29">
        <v>1</v>
      </c>
      <c r="I5603" s="68">
        <v>0.64</v>
      </c>
      <c r="K5603" t="s">
        <v>106</v>
      </c>
      <c r="L5603" t="s">
        <v>6005</v>
      </c>
      <c r="M5603" s="66"/>
      <c r="O5603" t="str">
        <f t="shared" si="87"/>
        <v/>
      </c>
    </row>
    <row r="5604" spans="1:15" x14ac:dyDescent="0.25">
      <c r="A5604" t="s">
        <v>852</v>
      </c>
      <c r="B5604"/>
      <c r="C5604" t="s">
        <v>35</v>
      </c>
      <c r="D5604" s="29">
        <v>4</v>
      </c>
      <c r="E5604" s="29" t="s">
        <v>112</v>
      </c>
      <c r="F5604" t="s">
        <v>113</v>
      </c>
      <c r="G5604" s="29">
        <v>1</v>
      </c>
      <c r="H5604" s="29">
        <v>2</v>
      </c>
      <c r="I5604" s="68">
        <v>8</v>
      </c>
      <c r="K5604" t="s">
        <v>106</v>
      </c>
      <c r="L5604" t="s">
        <v>6005</v>
      </c>
      <c r="M5604" s="66"/>
      <c r="O5604" t="str">
        <f t="shared" si="87"/>
        <v/>
      </c>
    </row>
    <row r="5605" spans="1:15" x14ac:dyDescent="0.25">
      <c r="A5605" t="s">
        <v>852</v>
      </c>
      <c r="B5605"/>
      <c r="C5605" t="s">
        <v>77</v>
      </c>
      <c r="D5605" s="29">
        <v>3</v>
      </c>
      <c r="E5605" s="29" t="s">
        <v>114</v>
      </c>
      <c r="F5605" t="s">
        <v>113</v>
      </c>
      <c r="G5605" s="29">
        <v>1</v>
      </c>
      <c r="H5605" s="29">
        <v>3</v>
      </c>
      <c r="I5605" s="68">
        <v>9</v>
      </c>
      <c r="K5605" t="s">
        <v>106</v>
      </c>
      <c r="L5605" t="s">
        <v>6005</v>
      </c>
      <c r="M5605" s="66" t="s">
        <v>6906</v>
      </c>
      <c r="O5605" t="str">
        <f t="shared" si="87"/>
        <v/>
      </c>
    </row>
    <row r="5606" spans="1:15" x14ac:dyDescent="0.25">
      <c r="A5606" t="s">
        <v>927</v>
      </c>
      <c r="C5606" t="s">
        <v>35</v>
      </c>
      <c r="D5606" s="29">
        <v>96</v>
      </c>
      <c r="E5606" s="29" t="s">
        <v>108</v>
      </c>
      <c r="F5606" t="s">
        <v>105</v>
      </c>
      <c r="G5606" s="29">
        <v>4</v>
      </c>
      <c r="H5606" s="29">
        <v>1</v>
      </c>
      <c r="I5606" s="68">
        <v>1.92</v>
      </c>
      <c r="K5606" t="s">
        <v>150</v>
      </c>
      <c r="L5606" t="s">
        <v>6006</v>
      </c>
      <c r="M5606" s="66"/>
      <c r="O5606" t="str">
        <f t="shared" si="87"/>
        <v/>
      </c>
    </row>
    <row r="5607" spans="1:15" x14ac:dyDescent="0.25">
      <c r="A5607" t="s">
        <v>927</v>
      </c>
      <c r="C5607" t="s">
        <v>46</v>
      </c>
      <c r="D5607" s="29">
        <v>64</v>
      </c>
      <c r="E5607" s="29" t="s">
        <v>111</v>
      </c>
      <c r="F5607" t="s">
        <v>105</v>
      </c>
      <c r="G5607" s="29">
        <v>1</v>
      </c>
      <c r="H5607" s="29">
        <v>1</v>
      </c>
      <c r="I5607" s="68">
        <v>0.32</v>
      </c>
      <c r="K5607" t="s">
        <v>150</v>
      </c>
      <c r="L5607" t="s">
        <v>6006</v>
      </c>
      <c r="M5607" s="66"/>
      <c r="O5607" t="str">
        <f t="shared" si="87"/>
        <v/>
      </c>
    </row>
    <row r="5608" spans="1:15" x14ac:dyDescent="0.25">
      <c r="A5608" t="s">
        <v>927</v>
      </c>
      <c r="B5608" s="103">
        <v>4</v>
      </c>
      <c r="C5608" t="s">
        <v>77</v>
      </c>
      <c r="D5608" s="29">
        <v>64</v>
      </c>
      <c r="E5608" s="29" t="s">
        <v>104</v>
      </c>
      <c r="F5608" t="s">
        <v>105</v>
      </c>
      <c r="G5608" s="29">
        <v>2</v>
      </c>
      <c r="H5608" s="29">
        <v>1</v>
      </c>
      <c r="I5608" s="68">
        <v>0.64</v>
      </c>
      <c r="K5608" t="s">
        <v>150</v>
      </c>
      <c r="L5608" t="s">
        <v>6006</v>
      </c>
      <c r="M5608" s="66" t="s">
        <v>6906</v>
      </c>
      <c r="O5608" t="str">
        <f t="shared" si="87"/>
        <v/>
      </c>
    </row>
    <row r="5609" spans="1:15" x14ac:dyDescent="0.25">
      <c r="A5609" t="s">
        <v>850</v>
      </c>
      <c r="B5609"/>
      <c r="C5609" t="s">
        <v>35</v>
      </c>
      <c r="D5609" s="29">
        <v>96</v>
      </c>
      <c r="E5609" s="29" t="s">
        <v>108</v>
      </c>
      <c r="F5609" t="s">
        <v>105</v>
      </c>
      <c r="G5609" s="29">
        <v>1</v>
      </c>
      <c r="H5609" s="29">
        <v>3</v>
      </c>
      <c r="I5609" s="68">
        <v>1.44</v>
      </c>
      <c r="K5609" t="s">
        <v>106</v>
      </c>
      <c r="L5609" t="s">
        <v>4147</v>
      </c>
      <c r="M5609" s="66"/>
      <c r="O5609" t="str">
        <f t="shared" si="87"/>
        <v/>
      </c>
    </row>
    <row r="5610" spans="1:15" x14ac:dyDescent="0.25">
      <c r="A5610" t="s">
        <v>850</v>
      </c>
      <c r="B5610"/>
      <c r="C5610" t="s">
        <v>77</v>
      </c>
      <c r="D5610" s="29">
        <v>96</v>
      </c>
      <c r="E5610" s="29" t="s">
        <v>104</v>
      </c>
      <c r="F5610" t="s">
        <v>105</v>
      </c>
      <c r="G5610" s="29">
        <v>1</v>
      </c>
      <c r="H5610" s="29">
        <v>3</v>
      </c>
      <c r="I5610" s="68">
        <v>1.44</v>
      </c>
      <c r="K5610" t="s">
        <v>106</v>
      </c>
      <c r="L5610" t="s">
        <v>4147</v>
      </c>
      <c r="M5610" s="66" t="s">
        <v>6920</v>
      </c>
      <c r="O5610" t="str">
        <f t="shared" si="87"/>
        <v/>
      </c>
    </row>
    <row r="5611" spans="1:15" x14ac:dyDescent="0.25">
      <c r="A5611" t="s">
        <v>1034</v>
      </c>
      <c r="B5611"/>
      <c r="C5611" t="s">
        <v>35</v>
      </c>
      <c r="D5611" s="29">
        <v>3</v>
      </c>
      <c r="E5611" s="29" t="s">
        <v>112</v>
      </c>
      <c r="F5611" t="s">
        <v>113</v>
      </c>
      <c r="G5611" s="29">
        <v>1</v>
      </c>
      <c r="H5611" s="29">
        <v>2</v>
      </c>
      <c r="I5611" s="68">
        <v>6</v>
      </c>
      <c r="K5611" t="s">
        <v>106</v>
      </c>
      <c r="L5611" t="s">
        <v>4122</v>
      </c>
      <c r="M5611" s="66"/>
      <c r="O5611" t="str">
        <f t="shared" si="87"/>
        <v/>
      </c>
    </row>
    <row r="5612" spans="1:15" x14ac:dyDescent="0.25">
      <c r="A5612" t="s">
        <v>1034</v>
      </c>
      <c r="B5612"/>
      <c r="C5612" t="s">
        <v>46</v>
      </c>
      <c r="D5612" s="29">
        <v>64</v>
      </c>
      <c r="E5612" s="29" t="s">
        <v>111</v>
      </c>
      <c r="F5612" t="s">
        <v>105</v>
      </c>
      <c r="G5612" s="29">
        <v>1</v>
      </c>
      <c r="H5612" s="29">
        <v>1</v>
      </c>
      <c r="I5612" s="68">
        <v>0.32</v>
      </c>
      <c r="K5612" t="s">
        <v>106</v>
      </c>
      <c r="L5612" t="s">
        <v>4122</v>
      </c>
      <c r="M5612" s="66"/>
      <c r="O5612" t="str">
        <f t="shared" si="87"/>
        <v/>
      </c>
    </row>
    <row r="5613" spans="1:15" x14ac:dyDescent="0.25">
      <c r="A5613" t="s">
        <v>1034</v>
      </c>
      <c r="B5613"/>
      <c r="C5613" t="s">
        <v>77</v>
      </c>
      <c r="D5613" s="29">
        <v>96</v>
      </c>
      <c r="E5613" s="29" t="s">
        <v>104</v>
      </c>
      <c r="F5613" t="s">
        <v>105</v>
      </c>
      <c r="G5613" s="29">
        <v>1</v>
      </c>
      <c r="H5613" s="29">
        <v>1</v>
      </c>
      <c r="I5613" s="68">
        <v>0.48</v>
      </c>
      <c r="K5613" t="s">
        <v>106</v>
      </c>
      <c r="L5613" t="s">
        <v>4122</v>
      </c>
      <c r="M5613" s="66" t="s">
        <v>6920</v>
      </c>
      <c r="O5613" t="str">
        <f t="shared" si="87"/>
        <v/>
      </c>
    </row>
    <row r="5614" spans="1:15" x14ac:dyDescent="0.25">
      <c r="A5614" t="s">
        <v>1212</v>
      </c>
      <c r="B5614"/>
      <c r="C5614" t="s">
        <v>46</v>
      </c>
      <c r="D5614" s="29">
        <v>96</v>
      </c>
      <c r="E5614" s="29" t="s">
        <v>111</v>
      </c>
      <c r="F5614" t="s">
        <v>105</v>
      </c>
      <c r="G5614" s="29">
        <v>5</v>
      </c>
      <c r="H5614" s="29">
        <v>1</v>
      </c>
      <c r="I5614" s="68">
        <v>2.4</v>
      </c>
      <c r="K5614" t="s">
        <v>106</v>
      </c>
      <c r="L5614" t="s">
        <v>6007</v>
      </c>
      <c r="M5614" s="66"/>
      <c r="O5614" t="str">
        <f t="shared" si="87"/>
        <v/>
      </c>
    </row>
    <row r="5615" spans="1:15" x14ac:dyDescent="0.25">
      <c r="A5615" t="s">
        <v>1212</v>
      </c>
      <c r="B5615"/>
      <c r="C5615" t="s">
        <v>35</v>
      </c>
      <c r="D5615" s="29">
        <v>3</v>
      </c>
      <c r="E5615" s="29" t="s">
        <v>112</v>
      </c>
      <c r="F5615" t="s">
        <v>113</v>
      </c>
      <c r="G5615" s="29">
        <v>1</v>
      </c>
      <c r="H5615" s="29">
        <v>3</v>
      </c>
      <c r="I5615" s="68">
        <v>9</v>
      </c>
      <c r="K5615" t="s">
        <v>106</v>
      </c>
      <c r="L5615" t="s">
        <v>6007</v>
      </c>
      <c r="M5615" s="66"/>
      <c r="O5615" t="str">
        <f t="shared" si="87"/>
        <v/>
      </c>
    </row>
    <row r="5616" spans="1:15" x14ac:dyDescent="0.25">
      <c r="A5616" t="s">
        <v>1212</v>
      </c>
      <c r="B5616"/>
      <c r="C5616" t="s">
        <v>47</v>
      </c>
      <c r="D5616" s="29">
        <v>64</v>
      </c>
      <c r="E5616" s="29" t="s">
        <v>109</v>
      </c>
      <c r="F5616" t="s">
        <v>105</v>
      </c>
      <c r="G5616" s="29">
        <v>2</v>
      </c>
      <c r="H5616" s="29">
        <v>2</v>
      </c>
      <c r="I5616" s="68">
        <v>1.28</v>
      </c>
      <c r="K5616" t="s">
        <v>106</v>
      </c>
      <c r="L5616" t="s">
        <v>6007</v>
      </c>
      <c r="M5616" s="66"/>
      <c r="O5616" t="str">
        <f t="shared" si="87"/>
        <v/>
      </c>
    </row>
    <row r="5617" spans="1:15" x14ac:dyDescent="0.25">
      <c r="A5617" t="s">
        <v>1212</v>
      </c>
      <c r="B5617"/>
      <c r="C5617" t="s">
        <v>77</v>
      </c>
      <c r="D5617" s="29">
        <v>4</v>
      </c>
      <c r="E5617" s="29" t="s">
        <v>114</v>
      </c>
      <c r="F5617" t="s">
        <v>113</v>
      </c>
      <c r="G5617" s="29">
        <v>1</v>
      </c>
      <c r="H5617" s="29">
        <v>3</v>
      </c>
      <c r="I5617" s="68">
        <v>12</v>
      </c>
      <c r="K5617" t="s">
        <v>106</v>
      </c>
      <c r="L5617" t="s">
        <v>6007</v>
      </c>
      <c r="M5617" s="66" t="s">
        <v>6906</v>
      </c>
      <c r="O5617" t="str">
        <f t="shared" si="87"/>
        <v/>
      </c>
    </row>
    <row r="5618" spans="1:15" x14ac:dyDescent="0.25">
      <c r="A5618" t="s">
        <v>1035</v>
      </c>
      <c r="B5618"/>
      <c r="C5618" t="s">
        <v>46</v>
      </c>
      <c r="D5618" s="29">
        <v>64</v>
      </c>
      <c r="E5618" s="29" t="s">
        <v>111</v>
      </c>
      <c r="F5618" t="s">
        <v>105</v>
      </c>
      <c r="G5618" s="29">
        <v>1</v>
      </c>
      <c r="H5618" s="29">
        <v>1</v>
      </c>
      <c r="I5618" s="68">
        <v>0.32</v>
      </c>
      <c r="K5618" t="s">
        <v>106</v>
      </c>
      <c r="L5618" t="s">
        <v>6008</v>
      </c>
      <c r="M5618" s="66"/>
      <c r="O5618" t="str">
        <f t="shared" si="87"/>
        <v/>
      </c>
    </row>
    <row r="5619" spans="1:15" x14ac:dyDescent="0.25">
      <c r="A5619" t="s">
        <v>1035</v>
      </c>
      <c r="B5619"/>
      <c r="C5619" t="s">
        <v>35</v>
      </c>
      <c r="D5619" s="29">
        <v>4</v>
      </c>
      <c r="E5619" s="29" t="s">
        <v>112</v>
      </c>
      <c r="F5619" t="s">
        <v>113</v>
      </c>
      <c r="G5619" s="29">
        <v>1</v>
      </c>
      <c r="H5619" s="29">
        <v>2</v>
      </c>
      <c r="I5619" s="68">
        <v>8</v>
      </c>
      <c r="K5619" t="s">
        <v>106</v>
      </c>
      <c r="L5619" t="s">
        <v>6008</v>
      </c>
      <c r="M5619" s="66"/>
      <c r="O5619" t="str">
        <f t="shared" si="87"/>
        <v/>
      </c>
    </row>
    <row r="5620" spans="1:15" x14ac:dyDescent="0.25">
      <c r="A5620" t="s">
        <v>1035</v>
      </c>
      <c r="B5620"/>
      <c r="C5620" t="s">
        <v>77</v>
      </c>
      <c r="D5620" s="29">
        <v>6</v>
      </c>
      <c r="E5620" s="29" t="s">
        <v>114</v>
      </c>
      <c r="F5620" t="s">
        <v>113</v>
      </c>
      <c r="G5620" s="29">
        <v>1</v>
      </c>
      <c r="H5620" s="29">
        <v>1</v>
      </c>
      <c r="I5620" s="68">
        <v>6</v>
      </c>
      <c r="K5620" t="s">
        <v>106</v>
      </c>
      <c r="L5620" t="s">
        <v>6008</v>
      </c>
      <c r="M5620" s="66" t="s">
        <v>6906</v>
      </c>
      <c r="O5620" t="str">
        <f t="shared" si="87"/>
        <v/>
      </c>
    </row>
    <row r="5621" spans="1:15" x14ac:dyDescent="0.25">
      <c r="A5621" t="s">
        <v>846</v>
      </c>
      <c r="B5621"/>
      <c r="C5621" t="s">
        <v>35</v>
      </c>
      <c r="D5621" s="29">
        <v>34</v>
      </c>
      <c r="E5621" s="29" t="s">
        <v>108</v>
      </c>
      <c r="F5621" t="s">
        <v>105</v>
      </c>
      <c r="G5621" s="29">
        <v>1</v>
      </c>
      <c r="H5621" s="29">
        <v>1</v>
      </c>
      <c r="I5621" s="68">
        <v>0.17</v>
      </c>
      <c r="K5621" t="s">
        <v>106</v>
      </c>
      <c r="L5621" t="s">
        <v>6009</v>
      </c>
      <c r="M5621" s="66"/>
      <c r="O5621" t="str">
        <f t="shared" si="87"/>
        <v/>
      </c>
    </row>
    <row r="5622" spans="1:15" x14ac:dyDescent="0.25">
      <c r="A5622" t="s">
        <v>846</v>
      </c>
      <c r="B5622"/>
      <c r="C5622" t="s">
        <v>77</v>
      </c>
      <c r="D5622" s="29">
        <v>34</v>
      </c>
      <c r="E5622" s="29" t="s">
        <v>104</v>
      </c>
      <c r="F5622" t="s">
        <v>105</v>
      </c>
      <c r="G5622" s="29">
        <v>1</v>
      </c>
      <c r="H5622" s="29">
        <v>3</v>
      </c>
      <c r="I5622" s="68">
        <v>0.51</v>
      </c>
      <c r="K5622" t="s">
        <v>106</v>
      </c>
      <c r="L5622" t="s">
        <v>6009</v>
      </c>
      <c r="M5622" s="66" t="s">
        <v>6906</v>
      </c>
      <c r="O5622" t="str">
        <f t="shared" si="87"/>
        <v/>
      </c>
    </row>
    <row r="5623" spans="1:15" x14ac:dyDescent="0.25">
      <c r="A5623" t="s">
        <v>235</v>
      </c>
      <c r="B5623"/>
      <c r="C5623" t="s">
        <v>35</v>
      </c>
      <c r="D5623" s="29">
        <v>2</v>
      </c>
      <c r="E5623" s="29" t="s">
        <v>112</v>
      </c>
      <c r="F5623" t="s">
        <v>113</v>
      </c>
      <c r="G5623" s="29">
        <v>1</v>
      </c>
      <c r="H5623" s="29">
        <v>1</v>
      </c>
      <c r="I5623" s="68">
        <v>2</v>
      </c>
      <c r="K5623" t="s">
        <v>106</v>
      </c>
      <c r="L5623" t="s">
        <v>4393</v>
      </c>
      <c r="M5623" s="66"/>
      <c r="O5623" t="str">
        <f t="shared" si="87"/>
        <v/>
      </c>
    </row>
    <row r="5624" spans="1:15" x14ac:dyDescent="0.25">
      <c r="A5624" t="s">
        <v>235</v>
      </c>
      <c r="B5624"/>
      <c r="C5624" t="s">
        <v>77</v>
      </c>
      <c r="D5624" s="29">
        <v>1</v>
      </c>
      <c r="E5624" s="29" t="s">
        <v>114</v>
      </c>
      <c r="F5624" t="s">
        <v>113</v>
      </c>
      <c r="G5624" s="29">
        <v>1</v>
      </c>
      <c r="H5624" s="29">
        <v>1</v>
      </c>
      <c r="I5624" s="68">
        <v>1</v>
      </c>
      <c r="K5624" t="s">
        <v>106</v>
      </c>
      <c r="L5624" t="s">
        <v>4393</v>
      </c>
      <c r="M5624" s="66" t="s">
        <v>6920</v>
      </c>
      <c r="O5624" t="str">
        <f t="shared" si="87"/>
        <v/>
      </c>
    </row>
    <row r="5625" spans="1:15" x14ac:dyDescent="0.25">
      <c r="A5625" t="s">
        <v>826</v>
      </c>
      <c r="B5625"/>
      <c r="C5625" t="s">
        <v>35</v>
      </c>
      <c r="D5625" s="29">
        <v>2</v>
      </c>
      <c r="E5625" s="29" t="s">
        <v>112</v>
      </c>
      <c r="F5625" t="s">
        <v>113</v>
      </c>
      <c r="G5625" s="29">
        <v>1</v>
      </c>
      <c r="H5625" s="29">
        <v>3</v>
      </c>
      <c r="I5625" s="68">
        <v>6</v>
      </c>
      <c r="K5625" t="s">
        <v>106</v>
      </c>
      <c r="L5625" t="s">
        <v>6010</v>
      </c>
      <c r="M5625" s="66"/>
      <c r="O5625" t="str">
        <f t="shared" si="87"/>
        <v/>
      </c>
    </row>
    <row r="5626" spans="1:15" x14ac:dyDescent="0.25">
      <c r="A5626" t="s">
        <v>826</v>
      </c>
      <c r="B5626"/>
      <c r="C5626" t="s">
        <v>47</v>
      </c>
      <c r="D5626" s="29">
        <v>64</v>
      </c>
      <c r="E5626" s="29" t="s">
        <v>109</v>
      </c>
      <c r="F5626" t="s">
        <v>105</v>
      </c>
      <c r="G5626" s="29">
        <v>1</v>
      </c>
      <c r="H5626" s="29">
        <v>3</v>
      </c>
      <c r="I5626" s="68">
        <v>0.96</v>
      </c>
      <c r="K5626" t="s">
        <v>106</v>
      </c>
      <c r="L5626" t="s">
        <v>6010</v>
      </c>
      <c r="M5626" s="66"/>
      <c r="O5626" t="str">
        <f t="shared" si="87"/>
        <v/>
      </c>
    </row>
    <row r="5627" spans="1:15" x14ac:dyDescent="0.25">
      <c r="A5627" t="s">
        <v>826</v>
      </c>
      <c r="B5627"/>
      <c r="C5627" t="s">
        <v>35</v>
      </c>
      <c r="D5627" s="29">
        <v>34</v>
      </c>
      <c r="E5627" s="29" t="s">
        <v>108</v>
      </c>
      <c r="F5627" t="s">
        <v>105</v>
      </c>
      <c r="G5627" s="29">
        <v>1</v>
      </c>
      <c r="H5627" s="29">
        <v>1</v>
      </c>
      <c r="I5627" s="68">
        <v>0.17</v>
      </c>
      <c r="K5627" t="s">
        <v>106</v>
      </c>
      <c r="L5627" t="s">
        <v>6010</v>
      </c>
      <c r="M5627" s="66"/>
      <c r="O5627" t="str">
        <f t="shared" si="87"/>
        <v/>
      </c>
    </row>
    <row r="5628" spans="1:15" x14ac:dyDescent="0.25">
      <c r="A5628" t="s">
        <v>826</v>
      </c>
      <c r="B5628"/>
      <c r="C5628" t="s">
        <v>77</v>
      </c>
      <c r="D5628" s="29">
        <v>2</v>
      </c>
      <c r="E5628" s="29" t="s">
        <v>114</v>
      </c>
      <c r="F5628" t="s">
        <v>113</v>
      </c>
      <c r="G5628" s="29">
        <v>1</v>
      </c>
      <c r="H5628" s="29">
        <v>3</v>
      </c>
      <c r="I5628" s="68">
        <v>6</v>
      </c>
      <c r="K5628" t="s">
        <v>106</v>
      </c>
      <c r="L5628" t="s">
        <v>6010</v>
      </c>
      <c r="M5628" s="66" t="s">
        <v>6906</v>
      </c>
      <c r="O5628" t="str">
        <f t="shared" si="87"/>
        <v/>
      </c>
    </row>
    <row r="5629" spans="1:15" x14ac:dyDescent="0.25">
      <c r="A5629" t="s">
        <v>826</v>
      </c>
      <c r="B5629"/>
      <c r="C5629" t="s">
        <v>77</v>
      </c>
      <c r="D5629" s="29">
        <v>34</v>
      </c>
      <c r="E5629" s="29" t="s">
        <v>104</v>
      </c>
      <c r="F5629" t="s">
        <v>105</v>
      </c>
      <c r="G5629" s="29">
        <v>3</v>
      </c>
      <c r="H5629" s="29">
        <v>3</v>
      </c>
      <c r="I5629" s="68">
        <v>1.53</v>
      </c>
      <c r="K5629" t="s">
        <v>106</v>
      </c>
      <c r="L5629" t="s">
        <v>6010</v>
      </c>
      <c r="M5629" s="66" t="s">
        <v>6906</v>
      </c>
      <c r="O5629" t="str">
        <f t="shared" si="87"/>
        <v/>
      </c>
    </row>
    <row r="5630" spans="1:15" x14ac:dyDescent="0.25">
      <c r="A5630" t="s">
        <v>1170</v>
      </c>
      <c r="B5630"/>
      <c r="C5630" t="s">
        <v>35</v>
      </c>
      <c r="D5630" s="29">
        <v>2</v>
      </c>
      <c r="E5630" s="29" t="s">
        <v>112</v>
      </c>
      <c r="F5630" t="s">
        <v>113</v>
      </c>
      <c r="G5630" s="29">
        <v>1</v>
      </c>
      <c r="H5630" s="29">
        <v>2</v>
      </c>
      <c r="I5630" s="68">
        <v>4</v>
      </c>
      <c r="K5630" t="s">
        <v>106</v>
      </c>
      <c r="L5630" t="s">
        <v>6011</v>
      </c>
      <c r="M5630" s="66"/>
      <c r="O5630" t="str">
        <f t="shared" si="87"/>
        <v/>
      </c>
    </row>
    <row r="5631" spans="1:15" x14ac:dyDescent="0.25">
      <c r="A5631" t="s">
        <v>1170</v>
      </c>
      <c r="B5631"/>
      <c r="C5631" t="s">
        <v>46</v>
      </c>
      <c r="D5631" s="29">
        <v>64</v>
      </c>
      <c r="E5631" s="29" t="s">
        <v>111</v>
      </c>
      <c r="F5631" t="s">
        <v>105</v>
      </c>
      <c r="G5631" s="29">
        <v>1</v>
      </c>
      <c r="H5631" s="29">
        <v>1</v>
      </c>
      <c r="I5631" s="68">
        <v>0.32</v>
      </c>
      <c r="K5631" t="s">
        <v>106</v>
      </c>
      <c r="L5631" t="s">
        <v>6011</v>
      </c>
      <c r="M5631" s="66"/>
      <c r="O5631" t="str">
        <f t="shared" si="87"/>
        <v/>
      </c>
    </row>
    <row r="5632" spans="1:15" x14ac:dyDescent="0.25">
      <c r="A5632" t="s">
        <v>1170</v>
      </c>
      <c r="B5632"/>
      <c r="C5632" t="s">
        <v>77</v>
      </c>
      <c r="D5632" s="29">
        <v>4</v>
      </c>
      <c r="E5632" s="29" t="s">
        <v>114</v>
      </c>
      <c r="F5632" t="s">
        <v>113</v>
      </c>
      <c r="G5632" s="29">
        <v>1</v>
      </c>
      <c r="H5632" s="29">
        <v>1</v>
      </c>
      <c r="I5632" s="68">
        <v>4</v>
      </c>
      <c r="K5632" t="s">
        <v>106</v>
      </c>
      <c r="L5632" t="s">
        <v>6011</v>
      </c>
      <c r="M5632" s="66" t="s">
        <v>6906</v>
      </c>
      <c r="O5632" t="str">
        <f t="shared" si="87"/>
        <v/>
      </c>
    </row>
    <row r="5633" spans="1:15" x14ac:dyDescent="0.25">
      <c r="A5633" t="s">
        <v>478</v>
      </c>
      <c r="B5633"/>
      <c r="C5633" t="s">
        <v>77</v>
      </c>
      <c r="D5633" s="29">
        <v>15</v>
      </c>
      <c r="E5633" s="29" t="s">
        <v>157</v>
      </c>
      <c r="F5633" t="s">
        <v>113</v>
      </c>
      <c r="G5633" s="29">
        <v>1</v>
      </c>
      <c r="H5633" s="29">
        <v>1</v>
      </c>
      <c r="I5633" s="68">
        <v>15</v>
      </c>
      <c r="K5633" t="s">
        <v>106</v>
      </c>
      <c r="L5633" t="s">
        <v>6012</v>
      </c>
      <c r="M5633" s="66" t="s">
        <v>6906</v>
      </c>
      <c r="O5633" t="str">
        <f t="shared" si="87"/>
        <v/>
      </c>
    </row>
    <row r="5634" spans="1:15" x14ac:dyDescent="0.25">
      <c r="A5634" t="s">
        <v>496</v>
      </c>
      <c r="B5634"/>
      <c r="C5634" t="s">
        <v>35</v>
      </c>
      <c r="D5634" s="29">
        <v>2</v>
      </c>
      <c r="E5634" s="29" t="s">
        <v>112</v>
      </c>
      <c r="F5634" t="s">
        <v>113</v>
      </c>
      <c r="G5634" s="29">
        <v>2</v>
      </c>
      <c r="H5634" s="29">
        <v>2</v>
      </c>
      <c r="I5634" s="68">
        <v>8</v>
      </c>
      <c r="K5634" t="s">
        <v>106</v>
      </c>
      <c r="L5634" t="s">
        <v>6013</v>
      </c>
      <c r="M5634" s="66"/>
      <c r="O5634" t="str">
        <f t="shared" si="87"/>
        <v/>
      </c>
    </row>
    <row r="5635" spans="1:15" x14ac:dyDescent="0.25">
      <c r="A5635" t="s">
        <v>496</v>
      </c>
      <c r="B5635"/>
      <c r="C5635" t="s">
        <v>35</v>
      </c>
      <c r="D5635" s="29">
        <v>96</v>
      </c>
      <c r="E5635" s="29" t="s">
        <v>108</v>
      </c>
      <c r="F5635" t="s">
        <v>105</v>
      </c>
      <c r="G5635" s="29">
        <v>2</v>
      </c>
      <c r="H5635" s="29">
        <v>1</v>
      </c>
      <c r="I5635" s="68">
        <v>0.96</v>
      </c>
      <c r="K5635" t="s">
        <v>106</v>
      </c>
      <c r="L5635" t="s">
        <v>6013</v>
      </c>
      <c r="M5635" s="66"/>
      <c r="O5635" t="str">
        <f t="shared" si="87"/>
        <v/>
      </c>
    </row>
    <row r="5636" spans="1:15" x14ac:dyDescent="0.25">
      <c r="A5636" t="s">
        <v>496</v>
      </c>
      <c r="B5636"/>
      <c r="C5636" t="s">
        <v>46</v>
      </c>
      <c r="D5636" s="29">
        <v>96</v>
      </c>
      <c r="E5636" s="29" t="s">
        <v>111</v>
      </c>
      <c r="F5636" t="s">
        <v>105</v>
      </c>
      <c r="G5636" s="29">
        <v>3</v>
      </c>
      <c r="H5636" s="29">
        <v>1</v>
      </c>
      <c r="I5636" s="68">
        <v>1.44</v>
      </c>
      <c r="K5636" t="s">
        <v>106</v>
      </c>
      <c r="L5636" t="s">
        <v>6013</v>
      </c>
      <c r="M5636" s="66"/>
      <c r="O5636" t="str">
        <f t="shared" si="87"/>
        <v/>
      </c>
    </row>
    <row r="5637" spans="1:15" x14ac:dyDescent="0.25">
      <c r="A5637" t="s">
        <v>496</v>
      </c>
      <c r="B5637"/>
      <c r="C5637" t="s">
        <v>77</v>
      </c>
      <c r="D5637" s="29">
        <v>2</v>
      </c>
      <c r="E5637" s="29" t="s">
        <v>114</v>
      </c>
      <c r="F5637" t="s">
        <v>113</v>
      </c>
      <c r="G5637" s="29">
        <v>2</v>
      </c>
      <c r="H5637" s="29">
        <v>2</v>
      </c>
      <c r="I5637" s="68">
        <v>8</v>
      </c>
      <c r="K5637" t="s">
        <v>106</v>
      </c>
      <c r="L5637" t="s">
        <v>6013</v>
      </c>
      <c r="M5637" s="66" t="s">
        <v>6906</v>
      </c>
      <c r="O5637" t="str">
        <f t="shared" si="87"/>
        <v/>
      </c>
    </row>
    <row r="5638" spans="1:15" x14ac:dyDescent="0.25">
      <c r="A5638" t="s">
        <v>1416</v>
      </c>
      <c r="B5638"/>
      <c r="C5638" t="s">
        <v>35</v>
      </c>
      <c r="D5638" s="29">
        <v>34</v>
      </c>
      <c r="E5638" s="29" t="s">
        <v>108</v>
      </c>
      <c r="F5638" t="s">
        <v>105</v>
      </c>
      <c r="G5638" s="29">
        <v>1</v>
      </c>
      <c r="H5638" s="29">
        <v>1</v>
      </c>
      <c r="I5638" s="68">
        <v>0.17</v>
      </c>
      <c r="K5638" t="s">
        <v>106</v>
      </c>
      <c r="L5638" t="s">
        <v>3838</v>
      </c>
      <c r="M5638" s="66"/>
      <c r="O5638" t="str">
        <f t="shared" si="87"/>
        <v/>
      </c>
    </row>
    <row r="5639" spans="1:15" x14ac:dyDescent="0.25">
      <c r="A5639" t="s">
        <v>1416</v>
      </c>
      <c r="B5639"/>
      <c r="C5639" t="s">
        <v>35</v>
      </c>
      <c r="D5639" s="29">
        <v>34</v>
      </c>
      <c r="E5639" s="29" t="s">
        <v>108</v>
      </c>
      <c r="F5639" t="s">
        <v>105</v>
      </c>
      <c r="G5639" s="29">
        <v>1</v>
      </c>
      <c r="H5639" s="29">
        <v>1</v>
      </c>
      <c r="I5639" s="68">
        <v>0.17</v>
      </c>
      <c r="K5639" t="s">
        <v>106</v>
      </c>
      <c r="L5639" t="s">
        <v>3838</v>
      </c>
      <c r="M5639" s="66"/>
      <c r="O5639" t="str">
        <f t="shared" si="87"/>
        <v/>
      </c>
    </row>
    <row r="5640" spans="1:15" x14ac:dyDescent="0.25">
      <c r="A5640" t="s">
        <v>1416</v>
      </c>
      <c r="B5640"/>
      <c r="C5640" t="s">
        <v>77</v>
      </c>
      <c r="D5640" s="29">
        <v>64</v>
      </c>
      <c r="E5640" s="29" t="s">
        <v>104</v>
      </c>
      <c r="F5640" t="s">
        <v>105</v>
      </c>
      <c r="G5640" s="29">
        <v>1</v>
      </c>
      <c r="H5640" s="29">
        <v>1</v>
      </c>
      <c r="I5640" s="68">
        <v>0.32</v>
      </c>
      <c r="K5640" t="s">
        <v>106</v>
      </c>
      <c r="L5640" t="s">
        <v>3838</v>
      </c>
      <c r="M5640" s="66" t="s">
        <v>6920</v>
      </c>
      <c r="O5640" t="str">
        <f t="shared" si="87"/>
        <v/>
      </c>
    </row>
    <row r="5641" spans="1:15" x14ac:dyDescent="0.25">
      <c r="A5641" t="s">
        <v>1416</v>
      </c>
      <c r="B5641"/>
      <c r="C5641" t="s">
        <v>77</v>
      </c>
      <c r="D5641" s="29">
        <v>34</v>
      </c>
      <c r="E5641" s="29" t="s">
        <v>104</v>
      </c>
      <c r="F5641" t="s">
        <v>105</v>
      </c>
      <c r="G5641" s="29">
        <v>1</v>
      </c>
      <c r="H5641" s="29">
        <v>3</v>
      </c>
      <c r="I5641" s="68">
        <v>0.51</v>
      </c>
      <c r="K5641" t="s">
        <v>106</v>
      </c>
      <c r="L5641" t="s">
        <v>3838</v>
      </c>
      <c r="M5641" s="66" t="s">
        <v>6920</v>
      </c>
      <c r="O5641" t="str">
        <f t="shared" ref="O5641:O5704" si="88">TRIM(N5641)</f>
        <v/>
      </c>
    </row>
    <row r="5642" spans="1:15" x14ac:dyDescent="0.25">
      <c r="A5642" t="s">
        <v>1455</v>
      </c>
      <c r="B5642"/>
      <c r="C5642" t="s">
        <v>35</v>
      </c>
      <c r="D5642" s="29">
        <v>4</v>
      </c>
      <c r="E5642" s="29" t="s">
        <v>112</v>
      </c>
      <c r="F5642" t="s">
        <v>113</v>
      </c>
      <c r="G5642" s="29">
        <v>1</v>
      </c>
      <c r="H5642" s="29">
        <v>2</v>
      </c>
      <c r="I5642" s="68">
        <v>8</v>
      </c>
      <c r="K5642" t="s">
        <v>106</v>
      </c>
      <c r="L5642" t="s">
        <v>6014</v>
      </c>
      <c r="M5642" s="66"/>
      <c r="O5642" t="str">
        <f t="shared" si="88"/>
        <v/>
      </c>
    </row>
    <row r="5643" spans="1:15" x14ac:dyDescent="0.25">
      <c r="A5643" t="s">
        <v>1455</v>
      </c>
      <c r="B5643"/>
      <c r="C5643" t="s">
        <v>47</v>
      </c>
      <c r="D5643" s="29">
        <v>64</v>
      </c>
      <c r="E5643" s="29" t="s">
        <v>109</v>
      </c>
      <c r="F5643" t="s">
        <v>105</v>
      </c>
      <c r="G5643" s="29">
        <v>1</v>
      </c>
      <c r="H5643" s="29">
        <v>1</v>
      </c>
      <c r="I5643" s="68">
        <v>0.32</v>
      </c>
      <c r="K5643" t="s">
        <v>106</v>
      </c>
      <c r="L5643" t="s">
        <v>6014</v>
      </c>
      <c r="M5643" s="66"/>
      <c r="O5643" t="str">
        <f t="shared" si="88"/>
        <v/>
      </c>
    </row>
    <row r="5644" spans="1:15" x14ac:dyDescent="0.25">
      <c r="A5644" t="s">
        <v>1455</v>
      </c>
      <c r="B5644"/>
      <c r="C5644" t="s">
        <v>47</v>
      </c>
      <c r="D5644" s="29">
        <v>2</v>
      </c>
      <c r="E5644" s="29" t="s">
        <v>126</v>
      </c>
      <c r="F5644" t="s">
        <v>113</v>
      </c>
      <c r="G5644" s="29">
        <v>1</v>
      </c>
      <c r="H5644" s="29">
        <v>1</v>
      </c>
      <c r="I5644" s="68">
        <v>2</v>
      </c>
      <c r="K5644" t="s">
        <v>106</v>
      </c>
      <c r="L5644" t="s">
        <v>6014</v>
      </c>
      <c r="M5644" s="66"/>
      <c r="O5644" t="str">
        <f t="shared" si="88"/>
        <v/>
      </c>
    </row>
    <row r="5645" spans="1:15" x14ac:dyDescent="0.25">
      <c r="A5645" t="s">
        <v>1455</v>
      </c>
      <c r="B5645"/>
      <c r="C5645" t="s">
        <v>46</v>
      </c>
      <c r="D5645" s="29">
        <v>96</v>
      </c>
      <c r="E5645" s="29" t="s">
        <v>111</v>
      </c>
      <c r="F5645" t="s">
        <v>105</v>
      </c>
      <c r="G5645" s="29">
        <v>4</v>
      </c>
      <c r="H5645" s="29">
        <v>1</v>
      </c>
      <c r="I5645" s="68">
        <v>1.92</v>
      </c>
      <c r="K5645" t="s">
        <v>106</v>
      </c>
      <c r="L5645" t="s">
        <v>6014</v>
      </c>
      <c r="M5645" s="66"/>
      <c r="O5645" t="str">
        <f t="shared" si="88"/>
        <v/>
      </c>
    </row>
    <row r="5646" spans="1:15" x14ac:dyDescent="0.25">
      <c r="A5646" t="s">
        <v>1455</v>
      </c>
      <c r="B5646"/>
      <c r="C5646" t="s">
        <v>77</v>
      </c>
      <c r="D5646" s="29">
        <v>4</v>
      </c>
      <c r="E5646" s="29" t="s">
        <v>114</v>
      </c>
      <c r="F5646" t="s">
        <v>113</v>
      </c>
      <c r="G5646" s="29">
        <v>1</v>
      </c>
      <c r="H5646" s="29">
        <v>1</v>
      </c>
      <c r="I5646" s="68">
        <v>4</v>
      </c>
      <c r="K5646" t="s">
        <v>106</v>
      </c>
      <c r="L5646" t="s">
        <v>6014</v>
      </c>
      <c r="M5646" s="66" t="s">
        <v>6906</v>
      </c>
      <c r="O5646" t="str">
        <f t="shared" si="88"/>
        <v/>
      </c>
    </row>
    <row r="5647" spans="1:15" x14ac:dyDescent="0.25">
      <c r="A5647" t="s">
        <v>1298</v>
      </c>
      <c r="B5647"/>
      <c r="C5647" t="s">
        <v>35</v>
      </c>
      <c r="D5647" s="29">
        <v>4</v>
      </c>
      <c r="E5647" s="29" t="s">
        <v>112</v>
      </c>
      <c r="F5647" t="s">
        <v>113</v>
      </c>
      <c r="G5647" s="29">
        <v>1</v>
      </c>
      <c r="H5647" s="29">
        <v>1</v>
      </c>
      <c r="I5647" s="68">
        <v>4</v>
      </c>
      <c r="K5647" t="s">
        <v>106</v>
      </c>
      <c r="L5647" t="s">
        <v>6015</v>
      </c>
      <c r="M5647" s="66"/>
      <c r="O5647" t="str">
        <f t="shared" si="88"/>
        <v/>
      </c>
    </row>
    <row r="5648" spans="1:15" x14ac:dyDescent="0.25">
      <c r="A5648" t="s">
        <v>1298</v>
      </c>
      <c r="B5648"/>
      <c r="C5648" t="s">
        <v>77</v>
      </c>
      <c r="D5648" s="29">
        <v>4</v>
      </c>
      <c r="E5648" s="29" t="s">
        <v>114</v>
      </c>
      <c r="F5648" t="s">
        <v>113</v>
      </c>
      <c r="G5648" s="29">
        <v>1</v>
      </c>
      <c r="H5648" s="29">
        <v>1</v>
      </c>
      <c r="I5648" s="68">
        <v>4</v>
      </c>
      <c r="K5648" t="s">
        <v>106</v>
      </c>
      <c r="L5648" t="s">
        <v>6015</v>
      </c>
      <c r="M5648" s="66" t="s">
        <v>6906</v>
      </c>
      <c r="O5648" t="str">
        <f t="shared" si="88"/>
        <v/>
      </c>
    </row>
    <row r="5649" spans="1:15" x14ac:dyDescent="0.25">
      <c r="A5649" t="s">
        <v>227</v>
      </c>
      <c r="B5649"/>
      <c r="C5649" t="s">
        <v>35</v>
      </c>
      <c r="D5649" s="29">
        <v>64</v>
      </c>
      <c r="E5649" s="29" t="s">
        <v>108</v>
      </c>
      <c r="F5649" t="s">
        <v>105</v>
      </c>
      <c r="G5649" s="29">
        <v>1</v>
      </c>
      <c r="H5649" s="29">
        <v>1</v>
      </c>
      <c r="I5649" s="68">
        <v>0.32</v>
      </c>
      <c r="K5649" t="s">
        <v>106</v>
      </c>
      <c r="L5649" t="s">
        <v>6016</v>
      </c>
      <c r="M5649" s="66"/>
      <c r="O5649" t="str">
        <f t="shared" si="88"/>
        <v/>
      </c>
    </row>
    <row r="5650" spans="1:15" x14ac:dyDescent="0.25">
      <c r="A5650" t="s">
        <v>227</v>
      </c>
      <c r="B5650"/>
      <c r="C5650" t="s">
        <v>47</v>
      </c>
      <c r="D5650" s="29">
        <v>64</v>
      </c>
      <c r="E5650" s="29" t="s">
        <v>109</v>
      </c>
      <c r="F5650" t="s">
        <v>105</v>
      </c>
      <c r="G5650" s="29">
        <v>1</v>
      </c>
      <c r="H5650" s="29">
        <v>1</v>
      </c>
      <c r="I5650" s="68">
        <v>0.32</v>
      </c>
      <c r="K5650" t="s">
        <v>106</v>
      </c>
      <c r="L5650" t="s">
        <v>6016</v>
      </c>
      <c r="M5650" s="66"/>
      <c r="O5650" t="str">
        <f t="shared" si="88"/>
        <v/>
      </c>
    </row>
    <row r="5651" spans="1:15" x14ac:dyDescent="0.25">
      <c r="A5651" t="s">
        <v>227</v>
      </c>
      <c r="B5651"/>
      <c r="C5651" t="s">
        <v>77</v>
      </c>
      <c r="D5651" s="29">
        <v>64</v>
      </c>
      <c r="E5651" s="29" t="s">
        <v>104</v>
      </c>
      <c r="F5651" t="s">
        <v>105</v>
      </c>
      <c r="G5651" s="29">
        <v>1</v>
      </c>
      <c r="H5651" s="29">
        <v>1</v>
      </c>
      <c r="I5651" s="68">
        <v>0.32</v>
      </c>
      <c r="K5651" t="s">
        <v>106</v>
      </c>
      <c r="L5651" t="s">
        <v>6016</v>
      </c>
      <c r="M5651" s="66" t="s">
        <v>6906</v>
      </c>
      <c r="O5651" t="str">
        <f t="shared" si="88"/>
        <v/>
      </c>
    </row>
    <row r="5652" spans="1:15" x14ac:dyDescent="0.25">
      <c r="A5652" t="s">
        <v>1206</v>
      </c>
      <c r="B5652"/>
      <c r="C5652" t="s">
        <v>46</v>
      </c>
      <c r="D5652" s="29">
        <v>64</v>
      </c>
      <c r="E5652" s="29" t="s">
        <v>111</v>
      </c>
      <c r="F5652" t="s">
        <v>105</v>
      </c>
      <c r="G5652" s="29">
        <v>1</v>
      </c>
      <c r="H5652" s="29">
        <v>1</v>
      </c>
      <c r="I5652" s="68">
        <v>0.32</v>
      </c>
      <c r="K5652" t="s">
        <v>106</v>
      </c>
      <c r="L5652" t="s">
        <v>6017</v>
      </c>
      <c r="M5652" s="66"/>
      <c r="O5652" t="str">
        <f t="shared" si="88"/>
        <v/>
      </c>
    </row>
    <row r="5653" spans="1:15" x14ac:dyDescent="0.25">
      <c r="A5653" t="s">
        <v>1206</v>
      </c>
      <c r="B5653"/>
      <c r="C5653" t="s">
        <v>47</v>
      </c>
      <c r="D5653" s="29">
        <v>64</v>
      </c>
      <c r="E5653" s="29" t="s">
        <v>109</v>
      </c>
      <c r="F5653" t="s">
        <v>105</v>
      </c>
      <c r="G5653" s="29">
        <v>1</v>
      </c>
      <c r="H5653" s="29">
        <v>1</v>
      </c>
      <c r="I5653" s="68">
        <v>0.32</v>
      </c>
      <c r="K5653" t="s">
        <v>106</v>
      </c>
      <c r="L5653" t="s">
        <v>6017</v>
      </c>
      <c r="M5653" s="66"/>
      <c r="O5653" t="str">
        <f t="shared" si="88"/>
        <v/>
      </c>
    </row>
    <row r="5654" spans="1:15" x14ac:dyDescent="0.25">
      <c r="A5654" t="s">
        <v>1206</v>
      </c>
      <c r="B5654"/>
      <c r="C5654" t="s">
        <v>35</v>
      </c>
      <c r="D5654" s="29">
        <v>2</v>
      </c>
      <c r="E5654" s="29" t="s">
        <v>112</v>
      </c>
      <c r="F5654" t="s">
        <v>113</v>
      </c>
      <c r="G5654" s="29">
        <v>1</v>
      </c>
      <c r="H5654" s="29">
        <v>1</v>
      </c>
      <c r="I5654" s="68">
        <v>2</v>
      </c>
      <c r="K5654" t="s">
        <v>106</v>
      </c>
      <c r="L5654" t="s">
        <v>6017</v>
      </c>
      <c r="M5654" s="66"/>
      <c r="O5654" t="str">
        <f t="shared" si="88"/>
        <v/>
      </c>
    </row>
    <row r="5655" spans="1:15" x14ac:dyDescent="0.25">
      <c r="A5655" t="s">
        <v>1206</v>
      </c>
      <c r="B5655"/>
      <c r="C5655" t="s">
        <v>77</v>
      </c>
      <c r="D5655" s="29">
        <v>3</v>
      </c>
      <c r="E5655" s="29" t="s">
        <v>114</v>
      </c>
      <c r="F5655" t="s">
        <v>113</v>
      </c>
      <c r="G5655" s="29">
        <v>1</v>
      </c>
      <c r="H5655" s="29">
        <v>1</v>
      </c>
      <c r="I5655" s="68">
        <v>3</v>
      </c>
      <c r="K5655" t="s">
        <v>106</v>
      </c>
      <c r="L5655" t="s">
        <v>6017</v>
      </c>
      <c r="M5655" s="66" t="s">
        <v>6906</v>
      </c>
      <c r="O5655" t="str">
        <f t="shared" si="88"/>
        <v/>
      </c>
    </row>
    <row r="5656" spans="1:15" x14ac:dyDescent="0.25">
      <c r="A5656" t="s">
        <v>440</v>
      </c>
      <c r="B5656"/>
      <c r="C5656" t="s">
        <v>35</v>
      </c>
      <c r="D5656" s="29">
        <v>2</v>
      </c>
      <c r="E5656" s="29" t="s">
        <v>112</v>
      </c>
      <c r="F5656" t="s">
        <v>113</v>
      </c>
      <c r="G5656" s="29">
        <v>1</v>
      </c>
      <c r="H5656" s="29">
        <v>2</v>
      </c>
      <c r="I5656" s="68">
        <v>4</v>
      </c>
      <c r="K5656" t="s">
        <v>106</v>
      </c>
      <c r="L5656" t="s">
        <v>4317</v>
      </c>
      <c r="M5656" s="66"/>
      <c r="O5656" t="str">
        <f t="shared" si="88"/>
        <v/>
      </c>
    </row>
    <row r="5657" spans="1:15" x14ac:dyDescent="0.25">
      <c r="A5657" t="s">
        <v>440</v>
      </c>
      <c r="B5657"/>
      <c r="C5657" t="s">
        <v>77</v>
      </c>
      <c r="D5657" s="29">
        <v>2</v>
      </c>
      <c r="E5657" s="29" t="s">
        <v>114</v>
      </c>
      <c r="F5657" t="s">
        <v>113</v>
      </c>
      <c r="G5657" s="29">
        <v>1</v>
      </c>
      <c r="H5657" s="29">
        <v>2</v>
      </c>
      <c r="I5657" s="68">
        <v>4</v>
      </c>
      <c r="K5657" t="s">
        <v>106</v>
      </c>
      <c r="L5657" t="s">
        <v>4317</v>
      </c>
      <c r="M5657" s="66" t="s">
        <v>6920</v>
      </c>
      <c r="O5657" t="str">
        <f t="shared" si="88"/>
        <v/>
      </c>
    </row>
    <row r="5658" spans="1:15" x14ac:dyDescent="0.25">
      <c r="A5658" t="s">
        <v>1036</v>
      </c>
      <c r="B5658"/>
      <c r="C5658" t="s">
        <v>35</v>
      </c>
      <c r="D5658" s="29">
        <v>1</v>
      </c>
      <c r="E5658" s="29" t="s">
        <v>112</v>
      </c>
      <c r="F5658" t="s">
        <v>113</v>
      </c>
      <c r="G5658" s="29">
        <v>1</v>
      </c>
      <c r="H5658" s="29">
        <v>3</v>
      </c>
      <c r="I5658" s="68">
        <v>3</v>
      </c>
      <c r="K5658" t="s">
        <v>106</v>
      </c>
      <c r="L5658" t="s">
        <v>6018</v>
      </c>
      <c r="M5658" s="66"/>
      <c r="O5658" t="str">
        <f t="shared" si="88"/>
        <v/>
      </c>
    </row>
    <row r="5659" spans="1:15" x14ac:dyDescent="0.25">
      <c r="A5659" t="s">
        <v>1036</v>
      </c>
      <c r="B5659"/>
      <c r="C5659" t="s">
        <v>47</v>
      </c>
      <c r="D5659" s="29">
        <v>64</v>
      </c>
      <c r="E5659" s="29" t="s">
        <v>109</v>
      </c>
      <c r="F5659" t="s">
        <v>105</v>
      </c>
      <c r="G5659" s="29">
        <v>1</v>
      </c>
      <c r="H5659" s="29">
        <v>2</v>
      </c>
      <c r="I5659" s="68">
        <v>0.64</v>
      </c>
      <c r="K5659" t="s">
        <v>106</v>
      </c>
      <c r="L5659" t="s">
        <v>6018</v>
      </c>
      <c r="M5659" s="66"/>
      <c r="O5659" t="str">
        <f t="shared" si="88"/>
        <v/>
      </c>
    </row>
    <row r="5660" spans="1:15" x14ac:dyDescent="0.25">
      <c r="A5660" t="s">
        <v>1036</v>
      </c>
      <c r="B5660"/>
      <c r="C5660" t="s">
        <v>77</v>
      </c>
      <c r="D5660" s="29">
        <v>2</v>
      </c>
      <c r="E5660" s="29" t="s">
        <v>114</v>
      </c>
      <c r="F5660" t="s">
        <v>113</v>
      </c>
      <c r="G5660" s="29">
        <v>1</v>
      </c>
      <c r="H5660" s="29">
        <v>1</v>
      </c>
      <c r="I5660" s="68">
        <v>2</v>
      </c>
      <c r="K5660" t="s">
        <v>106</v>
      </c>
      <c r="L5660" t="s">
        <v>6018</v>
      </c>
      <c r="M5660" s="66" t="s">
        <v>6906</v>
      </c>
      <c r="O5660" t="str">
        <f t="shared" si="88"/>
        <v/>
      </c>
    </row>
    <row r="5661" spans="1:15" x14ac:dyDescent="0.25">
      <c r="A5661" t="s">
        <v>883</v>
      </c>
      <c r="B5661"/>
      <c r="C5661" t="s">
        <v>35</v>
      </c>
      <c r="D5661" s="29">
        <v>96</v>
      </c>
      <c r="E5661" s="29" t="s">
        <v>108</v>
      </c>
      <c r="F5661" t="s">
        <v>105</v>
      </c>
      <c r="G5661" s="29">
        <v>2</v>
      </c>
      <c r="H5661" s="29">
        <v>2</v>
      </c>
      <c r="I5661" s="68">
        <v>1.92</v>
      </c>
      <c r="K5661" t="s">
        <v>106</v>
      </c>
      <c r="L5661" t="s">
        <v>6019</v>
      </c>
      <c r="M5661" s="66"/>
      <c r="O5661" t="str">
        <f t="shared" si="88"/>
        <v/>
      </c>
    </row>
    <row r="5662" spans="1:15" x14ac:dyDescent="0.25">
      <c r="A5662" t="s">
        <v>883</v>
      </c>
      <c r="B5662"/>
      <c r="C5662" t="s">
        <v>77</v>
      </c>
      <c r="D5662" s="29">
        <v>2</v>
      </c>
      <c r="E5662" s="29" t="s">
        <v>616</v>
      </c>
      <c r="F5662" t="s">
        <v>113</v>
      </c>
      <c r="G5662" s="29">
        <v>1</v>
      </c>
      <c r="H5662" s="29">
        <v>1</v>
      </c>
      <c r="I5662" s="68">
        <v>2</v>
      </c>
      <c r="K5662" t="s">
        <v>106</v>
      </c>
      <c r="L5662" t="s">
        <v>6019</v>
      </c>
      <c r="M5662" s="66" t="s">
        <v>6906</v>
      </c>
      <c r="O5662" t="str">
        <f t="shared" si="88"/>
        <v/>
      </c>
    </row>
    <row r="5663" spans="1:15" x14ac:dyDescent="0.25">
      <c r="A5663" t="s">
        <v>906</v>
      </c>
      <c r="B5663"/>
      <c r="C5663" t="s">
        <v>35</v>
      </c>
      <c r="D5663" s="29">
        <v>2</v>
      </c>
      <c r="E5663" s="29" t="s">
        <v>112</v>
      </c>
      <c r="F5663" t="s">
        <v>113</v>
      </c>
      <c r="G5663" s="29">
        <v>1</v>
      </c>
      <c r="H5663" s="29">
        <v>3</v>
      </c>
      <c r="I5663" s="68">
        <v>6</v>
      </c>
      <c r="K5663" t="s">
        <v>106</v>
      </c>
      <c r="L5663" t="s">
        <v>6020</v>
      </c>
      <c r="M5663" s="66"/>
      <c r="O5663" t="str">
        <f t="shared" si="88"/>
        <v/>
      </c>
    </row>
    <row r="5664" spans="1:15" x14ac:dyDescent="0.25">
      <c r="A5664" t="s">
        <v>906</v>
      </c>
      <c r="B5664"/>
      <c r="C5664" t="s">
        <v>46</v>
      </c>
      <c r="D5664" s="29">
        <v>64</v>
      </c>
      <c r="E5664" s="29" t="s">
        <v>111</v>
      </c>
      <c r="F5664" t="s">
        <v>105</v>
      </c>
      <c r="G5664" s="29">
        <v>1</v>
      </c>
      <c r="H5664" s="29">
        <v>1</v>
      </c>
      <c r="I5664" s="68">
        <v>0.32</v>
      </c>
      <c r="K5664" t="s">
        <v>106</v>
      </c>
      <c r="L5664" t="s">
        <v>6020</v>
      </c>
      <c r="M5664" s="66"/>
      <c r="O5664" t="str">
        <f t="shared" si="88"/>
        <v/>
      </c>
    </row>
    <row r="5665" spans="1:15" x14ac:dyDescent="0.25">
      <c r="A5665" t="s">
        <v>906</v>
      </c>
      <c r="B5665"/>
      <c r="C5665" t="s">
        <v>77</v>
      </c>
      <c r="D5665" s="29">
        <v>2</v>
      </c>
      <c r="E5665" s="29" t="s">
        <v>114</v>
      </c>
      <c r="F5665" t="s">
        <v>113</v>
      </c>
      <c r="G5665" s="29">
        <v>1</v>
      </c>
      <c r="H5665" s="29">
        <v>3</v>
      </c>
      <c r="I5665" s="68">
        <v>6</v>
      </c>
      <c r="K5665" t="s">
        <v>106</v>
      </c>
      <c r="L5665" t="s">
        <v>6020</v>
      </c>
      <c r="M5665" s="66" t="s">
        <v>6906</v>
      </c>
      <c r="O5665" t="str">
        <f t="shared" si="88"/>
        <v/>
      </c>
    </row>
    <row r="5666" spans="1:15" x14ac:dyDescent="0.25">
      <c r="A5666" t="s">
        <v>1025</v>
      </c>
      <c r="B5666"/>
      <c r="C5666" t="s">
        <v>35</v>
      </c>
      <c r="D5666" s="29">
        <v>64</v>
      </c>
      <c r="E5666" s="29" t="s">
        <v>108</v>
      </c>
      <c r="F5666" t="s">
        <v>105</v>
      </c>
      <c r="G5666" s="29">
        <v>1</v>
      </c>
      <c r="H5666" s="29">
        <v>1</v>
      </c>
      <c r="I5666" s="68">
        <v>0.32</v>
      </c>
      <c r="K5666" t="s">
        <v>106</v>
      </c>
      <c r="L5666" t="s">
        <v>6021</v>
      </c>
      <c r="M5666" s="66"/>
      <c r="O5666" t="str">
        <f t="shared" si="88"/>
        <v/>
      </c>
    </row>
    <row r="5667" spans="1:15" x14ac:dyDescent="0.25">
      <c r="A5667" t="s">
        <v>1025</v>
      </c>
      <c r="B5667"/>
      <c r="C5667" t="s">
        <v>47</v>
      </c>
      <c r="D5667" s="29">
        <v>64</v>
      </c>
      <c r="E5667" s="29" t="s">
        <v>109</v>
      </c>
      <c r="F5667" t="s">
        <v>105</v>
      </c>
      <c r="G5667" s="29">
        <v>1</v>
      </c>
      <c r="H5667" s="29">
        <v>1</v>
      </c>
      <c r="I5667" s="68">
        <v>0.32</v>
      </c>
      <c r="K5667" t="s">
        <v>106</v>
      </c>
      <c r="L5667" t="s">
        <v>6021</v>
      </c>
      <c r="M5667" s="66"/>
      <c r="O5667" t="str">
        <f t="shared" si="88"/>
        <v/>
      </c>
    </row>
    <row r="5668" spans="1:15" x14ac:dyDescent="0.25">
      <c r="A5668" t="s">
        <v>1025</v>
      </c>
      <c r="B5668"/>
      <c r="C5668" t="s">
        <v>77</v>
      </c>
      <c r="D5668" s="29">
        <v>64</v>
      </c>
      <c r="E5668" s="29" t="s">
        <v>104</v>
      </c>
      <c r="F5668" t="s">
        <v>105</v>
      </c>
      <c r="G5668" s="29">
        <v>1</v>
      </c>
      <c r="H5668" s="29">
        <v>1</v>
      </c>
      <c r="I5668" s="68">
        <v>0.32</v>
      </c>
      <c r="K5668" t="s">
        <v>106</v>
      </c>
      <c r="L5668" t="s">
        <v>6021</v>
      </c>
      <c r="M5668" s="66" t="s">
        <v>6906</v>
      </c>
      <c r="O5668" t="str">
        <f t="shared" si="88"/>
        <v/>
      </c>
    </row>
    <row r="5669" spans="1:15" x14ac:dyDescent="0.25">
      <c r="A5669" t="s">
        <v>910</v>
      </c>
      <c r="B5669"/>
      <c r="C5669" t="s">
        <v>47</v>
      </c>
      <c r="D5669" s="29">
        <v>2</v>
      </c>
      <c r="E5669" s="29" t="s">
        <v>126</v>
      </c>
      <c r="F5669" t="s">
        <v>113</v>
      </c>
      <c r="G5669" s="29">
        <v>3</v>
      </c>
      <c r="H5669" s="29">
        <v>3</v>
      </c>
      <c r="I5669" s="68">
        <v>18</v>
      </c>
      <c r="K5669" t="s">
        <v>106</v>
      </c>
      <c r="L5669" t="s">
        <v>6022</v>
      </c>
      <c r="M5669" s="66"/>
      <c r="O5669" t="str">
        <f t="shared" si="88"/>
        <v/>
      </c>
    </row>
    <row r="5670" spans="1:15" x14ac:dyDescent="0.25">
      <c r="A5670" t="s">
        <v>910</v>
      </c>
      <c r="B5670"/>
      <c r="C5670" t="s">
        <v>35</v>
      </c>
      <c r="D5670" s="29">
        <v>6</v>
      </c>
      <c r="E5670" s="29" t="s">
        <v>112</v>
      </c>
      <c r="F5670" t="s">
        <v>113</v>
      </c>
      <c r="G5670" s="29">
        <v>1</v>
      </c>
      <c r="H5670" s="29">
        <v>4</v>
      </c>
      <c r="I5670" s="68">
        <v>24</v>
      </c>
      <c r="K5670" t="s">
        <v>106</v>
      </c>
      <c r="L5670" t="s">
        <v>6022</v>
      </c>
      <c r="M5670" s="66"/>
      <c r="O5670" t="str">
        <f t="shared" si="88"/>
        <v/>
      </c>
    </row>
    <row r="5671" spans="1:15" x14ac:dyDescent="0.25">
      <c r="A5671" t="s">
        <v>910</v>
      </c>
      <c r="B5671"/>
      <c r="C5671" t="s">
        <v>77</v>
      </c>
      <c r="D5671" s="29">
        <v>10</v>
      </c>
      <c r="E5671" s="29" t="s">
        <v>157</v>
      </c>
      <c r="F5671" t="s">
        <v>113</v>
      </c>
      <c r="G5671" s="29">
        <v>1</v>
      </c>
      <c r="H5671" s="29">
        <v>1</v>
      </c>
      <c r="I5671" s="68">
        <v>10</v>
      </c>
      <c r="K5671" t="s">
        <v>106</v>
      </c>
      <c r="L5671" t="s">
        <v>6022</v>
      </c>
      <c r="M5671" s="66" t="s">
        <v>6906</v>
      </c>
      <c r="O5671" t="str">
        <f t="shared" si="88"/>
        <v/>
      </c>
    </row>
    <row r="5672" spans="1:15" x14ac:dyDescent="0.25">
      <c r="A5672" t="s">
        <v>1030</v>
      </c>
      <c r="B5672"/>
      <c r="C5672" t="s">
        <v>35</v>
      </c>
      <c r="D5672" s="29">
        <v>34</v>
      </c>
      <c r="E5672" s="29" t="s">
        <v>108</v>
      </c>
      <c r="F5672" t="s">
        <v>105</v>
      </c>
      <c r="G5672" s="29">
        <v>1</v>
      </c>
      <c r="H5672" s="29">
        <v>1</v>
      </c>
      <c r="I5672" s="68">
        <v>0.17</v>
      </c>
      <c r="K5672" t="s">
        <v>106</v>
      </c>
      <c r="L5672" t="s">
        <v>6023</v>
      </c>
      <c r="M5672" s="66"/>
      <c r="O5672" t="str">
        <f t="shared" si="88"/>
        <v/>
      </c>
    </row>
    <row r="5673" spans="1:15" x14ac:dyDescent="0.25">
      <c r="A5673" t="s">
        <v>872</v>
      </c>
      <c r="B5673"/>
      <c r="C5673" t="s">
        <v>35</v>
      </c>
      <c r="D5673" s="29">
        <v>64</v>
      </c>
      <c r="E5673" s="29" t="s">
        <v>108</v>
      </c>
      <c r="F5673" t="s">
        <v>105</v>
      </c>
      <c r="G5673" s="29">
        <v>2</v>
      </c>
      <c r="H5673" s="29">
        <v>0.5</v>
      </c>
      <c r="I5673" s="68">
        <v>0.32</v>
      </c>
      <c r="K5673" t="s">
        <v>106</v>
      </c>
      <c r="L5673" t="s">
        <v>3899</v>
      </c>
      <c r="M5673" s="66"/>
      <c r="O5673" t="str">
        <f t="shared" si="88"/>
        <v/>
      </c>
    </row>
    <row r="5674" spans="1:15" x14ac:dyDescent="0.25">
      <c r="A5674" t="s">
        <v>872</v>
      </c>
      <c r="B5674"/>
      <c r="C5674" t="s">
        <v>77</v>
      </c>
      <c r="D5674" s="29">
        <v>64</v>
      </c>
      <c r="E5674" s="29" t="s">
        <v>104</v>
      </c>
      <c r="F5674" t="s">
        <v>105</v>
      </c>
      <c r="G5674" s="29">
        <v>3</v>
      </c>
      <c r="H5674" s="29">
        <v>1</v>
      </c>
      <c r="I5674" s="68">
        <v>0.96</v>
      </c>
      <c r="K5674" t="s">
        <v>106</v>
      </c>
      <c r="L5674" t="s">
        <v>3899</v>
      </c>
      <c r="M5674" s="66" t="s">
        <v>6920</v>
      </c>
      <c r="O5674" t="str">
        <f t="shared" si="88"/>
        <v/>
      </c>
    </row>
    <row r="5675" spans="1:15" x14ac:dyDescent="0.25">
      <c r="A5675" t="s">
        <v>1018</v>
      </c>
      <c r="B5675"/>
      <c r="C5675" t="s">
        <v>35</v>
      </c>
      <c r="D5675" s="29">
        <v>96</v>
      </c>
      <c r="E5675" s="29" t="s">
        <v>108</v>
      </c>
      <c r="F5675" t="s">
        <v>105</v>
      </c>
      <c r="G5675" s="29">
        <v>2</v>
      </c>
      <c r="H5675" s="29">
        <v>1</v>
      </c>
      <c r="I5675" s="68">
        <v>0.96</v>
      </c>
      <c r="K5675" t="s">
        <v>106</v>
      </c>
      <c r="L5675" t="s">
        <v>6024</v>
      </c>
      <c r="M5675" s="66"/>
      <c r="O5675" t="str">
        <f t="shared" si="88"/>
        <v/>
      </c>
    </row>
    <row r="5676" spans="1:15" x14ac:dyDescent="0.25">
      <c r="A5676" t="s">
        <v>1018</v>
      </c>
      <c r="B5676"/>
      <c r="C5676" t="s">
        <v>35</v>
      </c>
      <c r="D5676" s="29">
        <v>64</v>
      </c>
      <c r="E5676" s="29" t="s">
        <v>108</v>
      </c>
      <c r="F5676" t="s">
        <v>105</v>
      </c>
      <c r="G5676" s="29">
        <v>1</v>
      </c>
      <c r="H5676" s="29">
        <v>1</v>
      </c>
      <c r="I5676" s="68">
        <v>0.32</v>
      </c>
      <c r="K5676" t="s">
        <v>106</v>
      </c>
      <c r="L5676" t="s">
        <v>6024</v>
      </c>
      <c r="M5676" s="66"/>
      <c r="O5676" t="str">
        <f t="shared" si="88"/>
        <v/>
      </c>
    </row>
    <row r="5677" spans="1:15" x14ac:dyDescent="0.25">
      <c r="A5677" t="s">
        <v>1018</v>
      </c>
      <c r="B5677"/>
      <c r="C5677" t="s">
        <v>77</v>
      </c>
      <c r="D5677" s="29">
        <v>2</v>
      </c>
      <c r="E5677" s="29" t="s">
        <v>114</v>
      </c>
      <c r="F5677" t="s">
        <v>113</v>
      </c>
      <c r="G5677" s="29">
        <v>1</v>
      </c>
      <c r="H5677" s="29">
        <v>1</v>
      </c>
      <c r="I5677" s="68">
        <v>2</v>
      </c>
      <c r="K5677" t="s">
        <v>106</v>
      </c>
      <c r="L5677" t="s">
        <v>6024</v>
      </c>
      <c r="M5677" s="66" t="s">
        <v>6906</v>
      </c>
      <c r="O5677" t="str">
        <f t="shared" si="88"/>
        <v/>
      </c>
    </row>
    <row r="5678" spans="1:15" x14ac:dyDescent="0.25">
      <c r="A5678" t="s">
        <v>1207</v>
      </c>
      <c r="B5678"/>
      <c r="C5678" t="s">
        <v>47</v>
      </c>
      <c r="D5678" s="29">
        <v>64</v>
      </c>
      <c r="E5678" s="29" t="s">
        <v>109</v>
      </c>
      <c r="F5678" t="s">
        <v>105</v>
      </c>
      <c r="G5678" s="29">
        <v>1</v>
      </c>
      <c r="H5678" s="29">
        <v>1</v>
      </c>
      <c r="I5678" s="68">
        <v>0.32</v>
      </c>
      <c r="K5678" t="s">
        <v>106</v>
      </c>
      <c r="L5678" t="s">
        <v>6025</v>
      </c>
      <c r="M5678" s="66"/>
      <c r="O5678" t="str">
        <f t="shared" si="88"/>
        <v/>
      </c>
    </row>
    <row r="5679" spans="1:15" x14ac:dyDescent="0.25">
      <c r="A5679" t="s">
        <v>1207</v>
      </c>
      <c r="B5679"/>
      <c r="C5679" t="s">
        <v>35</v>
      </c>
      <c r="D5679" s="29">
        <v>4</v>
      </c>
      <c r="E5679" s="29" t="s">
        <v>112</v>
      </c>
      <c r="F5679" t="s">
        <v>113</v>
      </c>
      <c r="G5679" s="29">
        <v>1</v>
      </c>
      <c r="H5679" s="29">
        <v>2</v>
      </c>
      <c r="I5679" s="68">
        <v>8</v>
      </c>
      <c r="K5679" t="s">
        <v>106</v>
      </c>
      <c r="L5679" t="s">
        <v>6025</v>
      </c>
      <c r="M5679" s="66"/>
      <c r="O5679" t="str">
        <f t="shared" si="88"/>
        <v/>
      </c>
    </row>
    <row r="5680" spans="1:15" x14ac:dyDescent="0.25">
      <c r="A5680" t="s">
        <v>1207</v>
      </c>
      <c r="B5680"/>
      <c r="C5680" t="s">
        <v>77</v>
      </c>
      <c r="D5680" s="29">
        <v>8</v>
      </c>
      <c r="E5680" s="29" t="s">
        <v>114</v>
      </c>
      <c r="F5680" t="s">
        <v>113</v>
      </c>
      <c r="G5680" s="29">
        <v>1</v>
      </c>
      <c r="H5680" s="29">
        <v>1</v>
      </c>
      <c r="I5680" s="68">
        <v>8</v>
      </c>
      <c r="K5680" t="s">
        <v>106</v>
      </c>
      <c r="L5680" t="s">
        <v>6025</v>
      </c>
      <c r="M5680" s="66" t="s">
        <v>6906</v>
      </c>
      <c r="O5680" t="str">
        <f t="shared" si="88"/>
        <v/>
      </c>
    </row>
    <row r="5681" spans="1:15" x14ac:dyDescent="0.25">
      <c r="A5681" t="s">
        <v>792</v>
      </c>
      <c r="B5681"/>
      <c r="C5681" t="s">
        <v>35</v>
      </c>
      <c r="D5681" s="29">
        <v>96</v>
      </c>
      <c r="E5681" s="29" t="s">
        <v>108</v>
      </c>
      <c r="F5681" t="s">
        <v>105</v>
      </c>
      <c r="G5681" s="29">
        <v>1</v>
      </c>
      <c r="H5681" s="29">
        <v>1</v>
      </c>
      <c r="I5681" s="68">
        <v>0.48</v>
      </c>
      <c r="K5681" t="s">
        <v>106</v>
      </c>
      <c r="L5681" t="s">
        <v>4465</v>
      </c>
      <c r="M5681" s="66"/>
      <c r="O5681" t="str">
        <f t="shared" si="88"/>
        <v/>
      </c>
    </row>
    <row r="5682" spans="1:15" x14ac:dyDescent="0.25">
      <c r="A5682" t="s">
        <v>792</v>
      </c>
      <c r="B5682"/>
      <c r="C5682" t="s">
        <v>46</v>
      </c>
      <c r="D5682" s="29">
        <v>96</v>
      </c>
      <c r="E5682" s="29" t="s">
        <v>111</v>
      </c>
      <c r="F5682" t="s">
        <v>105</v>
      </c>
      <c r="G5682" s="29">
        <v>1</v>
      </c>
      <c r="H5682" s="29">
        <v>1</v>
      </c>
      <c r="I5682" s="68">
        <v>0.48</v>
      </c>
      <c r="K5682" t="s">
        <v>106</v>
      </c>
      <c r="L5682" t="s">
        <v>4465</v>
      </c>
      <c r="M5682" s="66"/>
      <c r="O5682" t="str">
        <f t="shared" si="88"/>
        <v/>
      </c>
    </row>
    <row r="5683" spans="1:15" x14ac:dyDescent="0.25">
      <c r="A5683" t="s">
        <v>792</v>
      </c>
      <c r="B5683"/>
      <c r="C5683" t="s">
        <v>77</v>
      </c>
      <c r="D5683" s="29">
        <v>1</v>
      </c>
      <c r="E5683" s="29" t="s">
        <v>114</v>
      </c>
      <c r="F5683" t="s">
        <v>113</v>
      </c>
      <c r="G5683" s="29">
        <v>1</v>
      </c>
      <c r="H5683" s="29">
        <v>1</v>
      </c>
      <c r="I5683" s="68">
        <v>1</v>
      </c>
      <c r="K5683" t="s">
        <v>106</v>
      </c>
      <c r="L5683" t="s">
        <v>4465</v>
      </c>
      <c r="M5683" s="66" t="s">
        <v>6906</v>
      </c>
      <c r="O5683" t="str">
        <f t="shared" si="88"/>
        <v/>
      </c>
    </row>
    <row r="5684" spans="1:15" x14ac:dyDescent="0.25">
      <c r="A5684" t="s">
        <v>1019</v>
      </c>
      <c r="B5684"/>
      <c r="C5684" t="s">
        <v>35</v>
      </c>
      <c r="D5684" s="29">
        <v>96</v>
      </c>
      <c r="E5684" s="29" t="s">
        <v>108</v>
      </c>
      <c r="F5684" t="s">
        <v>105</v>
      </c>
      <c r="G5684" s="29">
        <v>1</v>
      </c>
      <c r="H5684" s="29">
        <v>1</v>
      </c>
      <c r="I5684" s="68">
        <v>0.48</v>
      </c>
      <c r="K5684" t="s">
        <v>106</v>
      </c>
      <c r="L5684" t="s">
        <v>3903</v>
      </c>
      <c r="M5684" s="66"/>
      <c r="O5684" t="str">
        <f t="shared" si="88"/>
        <v/>
      </c>
    </row>
    <row r="5685" spans="1:15" x14ac:dyDescent="0.25">
      <c r="A5685" t="s">
        <v>1019</v>
      </c>
      <c r="B5685"/>
      <c r="C5685" t="s">
        <v>77</v>
      </c>
      <c r="D5685" s="29">
        <v>96</v>
      </c>
      <c r="E5685" s="29" t="s">
        <v>104</v>
      </c>
      <c r="F5685" t="s">
        <v>105</v>
      </c>
      <c r="G5685" s="29">
        <v>1</v>
      </c>
      <c r="H5685" s="29">
        <v>1</v>
      </c>
      <c r="I5685" s="68">
        <v>0.48</v>
      </c>
      <c r="K5685" t="s">
        <v>106</v>
      </c>
      <c r="L5685" t="s">
        <v>3903</v>
      </c>
      <c r="M5685" s="66" t="s">
        <v>6920</v>
      </c>
      <c r="O5685" t="str">
        <f t="shared" si="88"/>
        <v/>
      </c>
    </row>
    <row r="5686" spans="1:15" x14ac:dyDescent="0.25">
      <c r="A5686" t="s">
        <v>1120</v>
      </c>
      <c r="C5686" t="s">
        <v>35</v>
      </c>
      <c r="D5686" s="29">
        <v>96</v>
      </c>
      <c r="E5686" s="29" t="s">
        <v>108</v>
      </c>
      <c r="F5686" t="s">
        <v>105</v>
      </c>
      <c r="G5686" s="29">
        <v>5</v>
      </c>
      <c r="H5686" s="29">
        <v>1</v>
      </c>
      <c r="I5686" s="68">
        <v>2.4</v>
      </c>
      <c r="K5686" t="s">
        <v>150</v>
      </c>
      <c r="L5686" t="s">
        <v>6026</v>
      </c>
      <c r="M5686" s="66"/>
      <c r="O5686" t="str">
        <f t="shared" si="88"/>
        <v/>
      </c>
    </row>
    <row r="5687" spans="1:15" x14ac:dyDescent="0.25">
      <c r="A5687" t="s">
        <v>1120</v>
      </c>
      <c r="C5687" t="s">
        <v>46</v>
      </c>
      <c r="D5687" s="29">
        <v>96</v>
      </c>
      <c r="E5687" s="29" t="s">
        <v>111</v>
      </c>
      <c r="F5687" t="s">
        <v>105</v>
      </c>
      <c r="G5687" s="29">
        <v>3</v>
      </c>
      <c r="H5687" s="29">
        <v>1</v>
      </c>
      <c r="I5687" s="68">
        <v>1.44</v>
      </c>
      <c r="K5687" t="s">
        <v>150</v>
      </c>
      <c r="L5687" t="s">
        <v>6026</v>
      </c>
      <c r="M5687" s="66"/>
      <c r="O5687" t="str">
        <f t="shared" si="88"/>
        <v/>
      </c>
    </row>
    <row r="5688" spans="1:15" x14ac:dyDescent="0.25">
      <c r="A5688" t="s">
        <v>1120</v>
      </c>
      <c r="B5688" s="103">
        <v>67</v>
      </c>
      <c r="C5688" t="s">
        <v>77</v>
      </c>
      <c r="D5688" s="29">
        <v>2</v>
      </c>
      <c r="E5688" s="29" t="s">
        <v>616</v>
      </c>
      <c r="F5688" t="s">
        <v>113</v>
      </c>
      <c r="G5688" s="29">
        <v>1</v>
      </c>
      <c r="H5688" s="29">
        <v>1</v>
      </c>
      <c r="I5688" s="68">
        <v>2</v>
      </c>
      <c r="K5688" t="s">
        <v>150</v>
      </c>
      <c r="L5688" t="s">
        <v>6026</v>
      </c>
      <c r="M5688" s="66" t="s">
        <v>6906</v>
      </c>
      <c r="O5688" t="str">
        <f t="shared" si="88"/>
        <v/>
      </c>
    </row>
    <row r="5689" spans="1:15" x14ac:dyDescent="0.25">
      <c r="A5689" t="s">
        <v>1120</v>
      </c>
      <c r="C5689" t="s">
        <v>77</v>
      </c>
      <c r="D5689" s="29">
        <v>2</v>
      </c>
      <c r="E5689" s="29" t="s">
        <v>616</v>
      </c>
      <c r="F5689" t="s">
        <v>113</v>
      </c>
      <c r="G5689" s="29">
        <v>2</v>
      </c>
      <c r="H5689" s="29">
        <v>2</v>
      </c>
      <c r="I5689" s="68">
        <v>8</v>
      </c>
      <c r="K5689" t="s">
        <v>150</v>
      </c>
      <c r="L5689" t="s">
        <v>6026</v>
      </c>
      <c r="M5689" s="66" t="s">
        <v>6906</v>
      </c>
      <c r="O5689" t="str">
        <f t="shared" si="88"/>
        <v/>
      </c>
    </row>
    <row r="5690" spans="1:15" x14ac:dyDescent="0.25">
      <c r="A5690" t="s">
        <v>1121</v>
      </c>
      <c r="B5690"/>
      <c r="C5690" t="s">
        <v>35</v>
      </c>
      <c r="D5690" s="29">
        <v>4</v>
      </c>
      <c r="E5690" s="29" t="s">
        <v>112</v>
      </c>
      <c r="F5690" t="s">
        <v>113</v>
      </c>
      <c r="G5690" s="29">
        <v>1</v>
      </c>
      <c r="H5690" s="29">
        <v>3</v>
      </c>
      <c r="I5690" s="68">
        <v>12</v>
      </c>
      <c r="K5690" t="s">
        <v>106</v>
      </c>
      <c r="L5690" t="s">
        <v>6027</v>
      </c>
      <c r="M5690" s="66"/>
      <c r="O5690" t="str">
        <f t="shared" si="88"/>
        <v/>
      </c>
    </row>
    <row r="5691" spans="1:15" x14ac:dyDescent="0.25">
      <c r="A5691" t="s">
        <v>1121</v>
      </c>
      <c r="B5691"/>
      <c r="C5691" t="s">
        <v>77</v>
      </c>
      <c r="D5691" s="29">
        <v>4</v>
      </c>
      <c r="E5691" s="29" t="s">
        <v>114</v>
      </c>
      <c r="F5691" t="s">
        <v>113</v>
      </c>
      <c r="G5691" s="29">
        <v>1</v>
      </c>
      <c r="H5691" s="29">
        <v>1</v>
      </c>
      <c r="I5691" s="68">
        <v>4</v>
      </c>
      <c r="K5691" t="s">
        <v>106</v>
      </c>
      <c r="L5691" t="s">
        <v>6027</v>
      </c>
      <c r="M5691" s="66" t="s">
        <v>6906</v>
      </c>
      <c r="O5691" t="str">
        <f t="shared" si="88"/>
        <v/>
      </c>
    </row>
    <row r="5692" spans="1:15" x14ac:dyDescent="0.25">
      <c r="A5692" t="s">
        <v>1032</v>
      </c>
      <c r="C5692" t="s">
        <v>35</v>
      </c>
      <c r="D5692" s="29">
        <v>96</v>
      </c>
      <c r="E5692" s="29" t="s">
        <v>108</v>
      </c>
      <c r="F5692" t="s">
        <v>105</v>
      </c>
      <c r="G5692" s="29">
        <v>1</v>
      </c>
      <c r="H5692" s="29">
        <v>1</v>
      </c>
      <c r="I5692" s="68">
        <v>0.48</v>
      </c>
      <c r="K5692" t="s">
        <v>150</v>
      </c>
      <c r="L5692" t="s">
        <v>6028</v>
      </c>
      <c r="M5692" s="66"/>
      <c r="O5692" t="str">
        <f t="shared" si="88"/>
        <v/>
      </c>
    </row>
    <row r="5693" spans="1:15" x14ac:dyDescent="0.25">
      <c r="A5693" t="s">
        <v>1032</v>
      </c>
      <c r="C5693" t="s">
        <v>46</v>
      </c>
      <c r="D5693" s="29">
        <v>64</v>
      </c>
      <c r="E5693" s="29" t="s">
        <v>111</v>
      </c>
      <c r="F5693" t="s">
        <v>105</v>
      </c>
      <c r="G5693" s="29">
        <v>1</v>
      </c>
      <c r="H5693" s="29">
        <v>1</v>
      </c>
      <c r="I5693" s="68">
        <v>0.32</v>
      </c>
      <c r="K5693" t="s">
        <v>150</v>
      </c>
      <c r="L5693" t="s">
        <v>6028</v>
      </c>
      <c r="M5693" s="66"/>
      <c r="O5693" t="str">
        <f t="shared" si="88"/>
        <v/>
      </c>
    </row>
    <row r="5694" spans="1:15" x14ac:dyDescent="0.25">
      <c r="A5694" t="s">
        <v>1032</v>
      </c>
      <c r="B5694" s="103">
        <v>4</v>
      </c>
      <c r="C5694" t="s">
        <v>77</v>
      </c>
      <c r="D5694" s="29">
        <v>34</v>
      </c>
      <c r="E5694" s="29" t="s">
        <v>104</v>
      </c>
      <c r="F5694" t="s">
        <v>105</v>
      </c>
      <c r="G5694" s="29">
        <v>4</v>
      </c>
      <c r="H5694" s="29">
        <v>1</v>
      </c>
      <c r="I5694" s="68">
        <v>0.68</v>
      </c>
      <c r="K5694" t="s">
        <v>150</v>
      </c>
      <c r="L5694" t="s">
        <v>6028</v>
      </c>
      <c r="M5694" s="66" t="s">
        <v>6906</v>
      </c>
      <c r="O5694" t="str">
        <f t="shared" si="88"/>
        <v/>
      </c>
    </row>
    <row r="5695" spans="1:15" x14ac:dyDescent="0.25">
      <c r="A5695" t="s">
        <v>890</v>
      </c>
      <c r="B5695"/>
      <c r="C5695" t="s">
        <v>35</v>
      </c>
      <c r="D5695" s="29">
        <v>1</v>
      </c>
      <c r="E5695" s="29" t="s">
        <v>112</v>
      </c>
      <c r="F5695" t="s">
        <v>113</v>
      </c>
      <c r="G5695" s="29">
        <v>1</v>
      </c>
      <c r="H5695" s="29">
        <v>1</v>
      </c>
      <c r="I5695" s="68">
        <v>1</v>
      </c>
      <c r="K5695" t="s">
        <v>106</v>
      </c>
      <c r="L5695" t="s">
        <v>6029</v>
      </c>
      <c r="M5695" s="66"/>
      <c r="O5695" t="str">
        <f t="shared" si="88"/>
        <v/>
      </c>
    </row>
    <row r="5696" spans="1:15" x14ac:dyDescent="0.25">
      <c r="A5696" t="s">
        <v>890</v>
      </c>
      <c r="B5696"/>
      <c r="C5696" t="s">
        <v>77</v>
      </c>
      <c r="D5696" s="29">
        <v>1</v>
      </c>
      <c r="E5696" s="29" t="s">
        <v>616</v>
      </c>
      <c r="F5696" t="s">
        <v>113</v>
      </c>
      <c r="G5696" s="29">
        <v>1</v>
      </c>
      <c r="H5696" s="29">
        <v>1</v>
      </c>
      <c r="I5696" s="68">
        <v>1</v>
      </c>
      <c r="K5696" t="s">
        <v>106</v>
      </c>
      <c r="L5696" t="s">
        <v>6029</v>
      </c>
      <c r="M5696" s="66" t="s">
        <v>6906</v>
      </c>
      <c r="O5696" t="str">
        <f t="shared" si="88"/>
        <v/>
      </c>
    </row>
    <row r="5697" spans="1:15" x14ac:dyDescent="0.25">
      <c r="A5697" t="s">
        <v>1122</v>
      </c>
      <c r="B5697"/>
      <c r="C5697" t="s">
        <v>35</v>
      </c>
      <c r="D5697" s="29">
        <v>1</v>
      </c>
      <c r="E5697" s="29" t="s">
        <v>112</v>
      </c>
      <c r="F5697" t="s">
        <v>113</v>
      </c>
      <c r="G5697" s="29">
        <v>1</v>
      </c>
      <c r="H5697" s="29">
        <v>1</v>
      </c>
      <c r="I5697" s="68">
        <v>1</v>
      </c>
      <c r="K5697" t="s">
        <v>106</v>
      </c>
      <c r="L5697" t="s">
        <v>6030</v>
      </c>
      <c r="M5697" s="66"/>
      <c r="O5697" t="str">
        <f t="shared" si="88"/>
        <v/>
      </c>
    </row>
    <row r="5698" spans="1:15" x14ac:dyDescent="0.25">
      <c r="A5698" t="s">
        <v>1122</v>
      </c>
      <c r="B5698"/>
      <c r="C5698" t="s">
        <v>77</v>
      </c>
      <c r="D5698" s="29">
        <v>1</v>
      </c>
      <c r="E5698" s="29" t="s">
        <v>114</v>
      </c>
      <c r="F5698" t="s">
        <v>113</v>
      </c>
      <c r="G5698" s="29">
        <v>1</v>
      </c>
      <c r="H5698" s="29">
        <v>1</v>
      </c>
      <c r="I5698" s="68">
        <v>1</v>
      </c>
      <c r="K5698" t="s">
        <v>106</v>
      </c>
      <c r="L5698" t="s">
        <v>6030</v>
      </c>
      <c r="M5698" s="66" t="s">
        <v>6906</v>
      </c>
      <c r="O5698" t="str">
        <f t="shared" si="88"/>
        <v/>
      </c>
    </row>
    <row r="5699" spans="1:15" x14ac:dyDescent="0.25">
      <c r="A5699" t="s">
        <v>779</v>
      </c>
      <c r="B5699"/>
      <c r="C5699" t="s">
        <v>77</v>
      </c>
      <c r="D5699" s="29">
        <v>1</v>
      </c>
      <c r="E5699" s="29" t="s">
        <v>114</v>
      </c>
      <c r="F5699" t="s">
        <v>113</v>
      </c>
      <c r="G5699" s="29">
        <v>1</v>
      </c>
      <c r="H5699" s="29">
        <v>1</v>
      </c>
      <c r="I5699" s="68">
        <v>1</v>
      </c>
      <c r="K5699" t="s">
        <v>106</v>
      </c>
      <c r="L5699" t="s">
        <v>4454</v>
      </c>
      <c r="M5699" s="66" t="s">
        <v>6906</v>
      </c>
      <c r="O5699" t="str">
        <f t="shared" si="88"/>
        <v/>
      </c>
    </row>
    <row r="5700" spans="1:15" x14ac:dyDescent="0.25">
      <c r="A5700" t="s">
        <v>799</v>
      </c>
      <c r="B5700"/>
      <c r="C5700" t="s">
        <v>77</v>
      </c>
      <c r="D5700" s="29">
        <v>2</v>
      </c>
      <c r="E5700" s="29" t="s">
        <v>114</v>
      </c>
      <c r="F5700" t="s">
        <v>113</v>
      </c>
      <c r="G5700" s="29">
        <v>1</v>
      </c>
      <c r="H5700" s="29">
        <v>2</v>
      </c>
      <c r="I5700" s="68">
        <v>4</v>
      </c>
      <c r="K5700" t="s">
        <v>106</v>
      </c>
      <c r="L5700" t="s">
        <v>4469</v>
      </c>
      <c r="M5700" s="66" t="s">
        <v>6906</v>
      </c>
      <c r="O5700" t="str">
        <f t="shared" si="88"/>
        <v/>
      </c>
    </row>
    <row r="5701" spans="1:15" x14ac:dyDescent="0.25">
      <c r="A5701" t="s">
        <v>796</v>
      </c>
      <c r="B5701"/>
      <c r="C5701" t="s">
        <v>47</v>
      </c>
      <c r="D5701" s="29">
        <v>64</v>
      </c>
      <c r="E5701" s="29" t="s">
        <v>109</v>
      </c>
      <c r="F5701" t="s">
        <v>105</v>
      </c>
      <c r="G5701" s="29">
        <v>1</v>
      </c>
      <c r="H5701" s="29">
        <v>1</v>
      </c>
      <c r="I5701" s="68">
        <v>0.32</v>
      </c>
      <c r="K5701" t="s">
        <v>106</v>
      </c>
      <c r="L5701" t="s">
        <v>4469</v>
      </c>
      <c r="M5701" s="66"/>
      <c r="O5701" t="str">
        <f t="shared" si="88"/>
        <v/>
      </c>
    </row>
    <row r="5702" spans="1:15" x14ac:dyDescent="0.25">
      <c r="A5702" t="s">
        <v>802</v>
      </c>
      <c r="B5702"/>
      <c r="C5702" t="s">
        <v>35</v>
      </c>
      <c r="D5702" s="29">
        <v>4</v>
      </c>
      <c r="E5702" s="29" t="s">
        <v>112</v>
      </c>
      <c r="F5702" t="s">
        <v>113</v>
      </c>
      <c r="G5702" s="29">
        <v>1</v>
      </c>
      <c r="H5702" s="29">
        <v>4</v>
      </c>
      <c r="I5702" s="68">
        <v>16</v>
      </c>
      <c r="K5702" t="s">
        <v>106</v>
      </c>
      <c r="L5702" t="s">
        <v>4473</v>
      </c>
      <c r="M5702" s="66"/>
      <c r="O5702" t="str">
        <f t="shared" si="88"/>
        <v/>
      </c>
    </row>
    <row r="5703" spans="1:15" x14ac:dyDescent="0.25">
      <c r="A5703" t="s">
        <v>802</v>
      </c>
      <c r="B5703"/>
      <c r="C5703" t="s">
        <v>47</v>
      </c>
      <c r="D5703" s="29">
        <v>64</v>
      </c>
      <c r="E5703" s="29" t="s">
        <v>109</v>
      </c>
      <c r="F5703" t="s">
        <v>105</v>
      </c>
      <c r="G5703" s="29">
        <v>1</v>
      </c>
      <c r="H5703" s="29">
        <v>2</v>
      </c>
      <c r="I5703" s="68">
        <v>0.64</v>
      </c>
      <c r="K5703" t="s">
        <v>106</v>
      </c>
      <c r="L5703" t="s">
        <v>4473</v>
      </c>
      <c r="M5703" s="66"/>
      <c r="O5703" t="str">
        <f t="shared" si="88"/>
        <v/>
      </c>
    </row>
    <row r="5704" spans="1:15" x14ac:dyDescent="0.25">
      <c r="A5704" t="s">
        <v>802</v>
      </c>
      <c r="B5704"/>
      <c r="C5704" t="s">
        <v>77</v>
      </c>
      <c r="D5704" s="29">
        <v>3</v>
      </c>
      <c r="E5704" s="29" t="s">
        <v>114</v>
      </c>
      <c r="F5704" t="s">
        <v>113</v>
      </c>
      <c r="G5704" s="29">
        <v>1</v>
      </c>
      <c r="H5704" s="29">
        <v>5</v>
      </c>
      <c r="I5704" s="68">
        <v>15</v>
      </c>
      <c r="K5704" t="s">
        <v>106</v>
      </c>
      <c r="L5704" t="s">
        <v>4473</v>
      </c>
      <c r="M5704" s="66" t="s">
        <v>6906</v>
      </c>
      <c r="O5704" t="str">
        <f t="shared" si="88"/>
        <v/>
      </c>
    </row>
    <row r="5705" spans="1:15" x14ac:dyDescent="0.25">
      <c r="A5705" t="s">
        <v>801</v>
      </c>
      <c r="B5705"/>
      <c r="C5705" t="s">
        <v>35</v>
      </c>
      <c r="D5705" s="29">
        <v>1</v>
      </c>
      <c r="E5705" s="29" t="s">
        <v>112</v>
      </c>
      <c r="F5705" t="s">
        <v>113</v>
      </c>
      <c r="G5705" s="29">
        <v>1</v>
      </c>
      <c r="H5705" s="29">
        <v>2</v>
      </c>
      <c r="I5705" s="68">
        <v>2</v>
      </c>
      <c r="K5705" t="s">
        <v>106</v>
      </c>
      <c r="L5705" t="s">
        <v>4473</v>
      </c>
      <c r="M5705" s="66"/>
      <c r="O5705" t="str">
        <f t="shared" ref="O5705:O5768" si="89">TRIM(N5705)</f>
        <v/>
      </c>
    </row>
    <row r="5706" spans="1:15" x14ac:dyDescent="0.25">
      <c r="A5706" t="s">
        <v>801</v>
      </c>
      <c r="B5706"/>
      <c r="C5706" t="s">
        <v>47</v>
      </c>
      <c r="D5706" s="29">
        <v>64</v>
      </c>
      <c r="E5706" s="29" t="s">
        <v>109</v>
      </c>
      <c r="F5706" t="s">
        <v>105</v>
      </c>
      <c r="G5706" s="29">
        <v>1</v>
      </c>
      <c r="H5706" s="29">
        <v>1</v>
      </c>
      <c r="I5706" s="68">
        <v>0.32</v>
      </c>
      <c r="K5706" t="s">
        <v>106</v>
      </c>
      <c r="L5706" t="s">
        <v>4473</v>
      </c>
      <c r="M5706" s="66"/>
      <c r="O5706" t="str">
        <f t="shared" si="89"/>
        <v/>
      </c>
    </row>
    <row r="5707" spans="1:15" x14ac:dyDescent="0.25">
      <c r="A5707" t="s">
        <v>801</v>
      </c>
      <c r="B5707"/>
      <c r="C5707" t="s">
        <v>77</v>
      </c>
      <c r="D5707" s="29">
        <v>64</v>
      </c>
      <c r="E5707" s="29" t="s">
        <v>104</v>
      </c>
      <c r="F5707" t="s">
        <v>105</v>
      </c>
      <c r="G5707" s="29">
        <v>1</v>
      </c>
      <c r="H5707" s="29">
        <v>3</v>
      </c>
      <c r="I5707" s="68">
        <v>0.96</v>
      </c>
      <c r="K5707" t="s">
        <v>106</v>
      </c>
      <c r="L5707" t="s">
        <v>4473</v>
      </c>
      <c r="M5707" s="66" t="s">
        <v>6906</v>
      </c>
      <c r="O5707" t="str">
        <f t="shared" si="89"/>
        <v/>
      </c>
    </row>
    <row r="5708" spans="1:15" x14ac:dyDescent="0.25">
      <c r="A5708" t="s">
        <v>803</v>
      </c>
      <c r="B5708"/>
      <c r="C5708" t="s">
        <v>47</v>
      </c>
      <c r="D5708" s="29">
        <v>64</v>
      </c>
      <c r="E5708" s="29" t="s">
        <v>109</v>
      </c>
      <c r="F5708" t="s">
        <v>105</v>
      </c>
      <c r="G5708" s="29">
        <v>1</v>
      </c>
      <c r="H5708" s="29">
        <v>1</v>
      </c>
      <c r="I5708" s="68">
        <v>0.32</v>
      </c>
      <c r="K5708" t="s">
        <v>106</v>
      </c>
      <c r="L5708" t="s">
        <v>4474</v>
      </c>
      <c r="M5708" s="66"/>
      <c r="O5708" t="str">
        <f t="shared" si="89"/>
        <v/>
      </c>
    </row>
    <row r="5709" spans="1:15" x14ac:dyDescent="0.25">
      <c r="A5709" t="s">
        <v>803</v>
      </c>
      <c r="B5709"/>
      <c r="C5709" t="s">
        <v>77</v>
      </c>
      <c r="D5709" s="29">
        <v>2</v>
      </c>
      <c r="E5709" s="29" t="s">
        <v>114</v>
      </c>
      <c r="F5709" t="s">
        <v>113</v>
      </c>
      <c r="G5709" s="29">
        <v>1</v>
      </c>
      <c r="H5709" s="29">
        <v>1</v>
      </c>
      <c r="I5709" s="68">
        <v>2</v>
      </c>
      <c r="K5709" t="s">
        <v>106</v>
      </c>
      <c r="L5709" t="s">
        <v>4474</v>
      </c>
      <c r="M5709" s="66" t="s">
        <v>6906</v>
      </c>
      <c r="O5709" t="str">
        <f t="shared" si="89"/>
        <v/>
      </c>
    </row>
    <row r="5710" spans="1:15" x14ac:dyDescent="0.25">
      <c r="A5710" t="s">
        <v>804</v>
      </c>
      <c r="B5710"/>
      <c r="C5710" t="s">
        <v>35</v>
      </c>
      <c r="D5710" s="29">
        <v>64</v>
      </c>
      <c r="E5710" s="29" t="s">
        <v>108</v>
      </c>
      <c r="F5710" t="s">
        <v>105</v>
      </c>
      <c r="G5710" s="29">
        <v>1</v>
      </c>
      <c r="H5710" s="29">
        <v>1</v>
      </c>
      <c r="I5710" s="68">
        <v>0.32</v>
      </c>
      <c r="K5710" t="s">
        <v>106</v>
      </c>
      <c r="L5710" t="s">
        <v>4475</v>
      </c>
      <c r="M5710" s="66"/>
      <c r="O5710" t="str">
        <f t="shared" si="89"/>
        <v/>
      </c>
    </row>
    <row r="5711" spans="1:15" x14ac:dyDescent="0.25">
      <c r="A5711" t="s">
        <v>804</v>
      </c>
      <c r="B5711"/>
      <c r="C5711" t="s">
        <v>77</v>
      </c>
      <c r="D5711" s="29">
        <v>34</v>
      </c>
      <c r="E5711" s="29" t="s">
        <v>104</v>
      </c>
      <c r="F5711" t="s">
        <v>105</v>
      </c>
      <c r="G5711" s="29">
        <v>1</v>
      </c>
      <c r="H5711" s="29">
        <v>1</v>
      </c>
      <c r="I5711" s="68">
        <v>0.17</v>
      </c>
      <c r="K5711" t="s">
        <v>106</v>
      </c>
      <c r="L5711" t="s">
        <v>4475</v>
      </c>
      <c r="M5711" s="66" t="s">
        <v>6906</v>
      </c>
      <c r="O5711" t="str">
        <f t="shared" si="89"/>
        <v/>
      </c>
    </row>
    <row r="5712" spans="1:15" x14ac:dyDescent="0.25">
      <c r="A5712" t="s">
        <v>905</v>
      </c>
      <c r="B5712"/>
      <c r="C5712" t="s">
        <v>35</v>
      </c>
      <c r="D5712" s="29">
        <v>2</v>
      </c>
      <c r="E5712" s="29" t="s">
        <v>112</v>
      </c>
      <c r="F5712" t="s">
        <v>113</v>
      </c>
      <c r="G5712" s="29">
        <v>1</v>
      </c>
      <c r="H5712" s="29">
        <v>5</v>
      </c>
      <c r="I5712" s="68">
        <v>10</v>
      </c>
      <c r="K5712" t="s">
        <v>106</v>
      </c>
      <c r="L5712" t="s">
        <v>6031</v>
      </c>
      <c r="M5712" s="66"/>
      <c r="O5712" t="str">
        <f t="shared" si="89"/>
        <v/>
      </c>
    </row>
    <row r="5713" spans="1:15" x14ac:dyDescent="0.25">
      <c r="A5713" t="s">
        <v>905</v>
      </c>
      <c r="B5713"/>
      <c r="C5713" t="s">
        <v>47</v>
      </c>
      <c r="D5713" s="29">
        <v>64</v>
      </c>
      <c r="E5713" s="29" t="s">
        <v>109</v>
      </c>
      <c r="F5713" t="s">
        <v>105</v>
      </c>
      <c r="G5713" s="29">
        <v>1</v>
      </c>
      <c r="H5713" s="29">
        <v>1</v>
      </c>
      <c r="I5713" s="68">
        <v>0.32</v>
      </c>
      <c r="K5713" t="s">
        <v>106</v>
      </c>
      <c r="L5713" t="s">
        <v>6031</v>
      </c>
      <c r="M5713" s="66"/>
      <c r="O5713" t="str">
        <f t="shared" si="89"/>
        <v/>
      </c>
    </row>
    <row r="5714" spans="1:15" x14ac:dyDescent="0.25">
      <c r="A5714" t="s">
        <v>905</v>
      </c>
      <c r="B5714"/>
      <c r="C5714" t="s">
        <v>47</v>
      </c>
      <c r="D5714" s="29">
        <v>64</v>
      </c>
      <c r="E5714" s="29" t="s">
        <v>109</v>
      </c>
      <c r="F5714" t="s">
        <v>105</v>
      </c>
      <c r="G5714" s="29">
        <v>3</v>
      </c>
      <c r="H5714" s="29">
        <v>3</v>
      </c>
      <c r="I5714" s="68">
        <v>2.88</v>
      </c>
      <c r="K5714" t="s">
        <v>106</v>
      </c>
      <c r="L5714" t="s">
        <v>6031</v>
      </c>
      <c r="M5714" s="66"/>
      <c r="O5714" t="str">
        <f t="shared" si="89"/>
        <v/>
      </c>
    </row>
    <row r="5715" spans="1:15" x14ac:dyDescent="0.25">
      <c r="A5715" t="s">
        <v>905</v>
      </c>
      <c r="B5715"/>
      <c r="C5715" t="s">
        <v>35</v>
      </c>
      <c r="D5715" s="29">
        <v>4</v>
      </c>
      <c r="E5715" s="29" t="s">
        <v>112</v>
      </c>
      <c r="F5715" t="s">
        <v>113</v>
      </c>
      <c r="G5715" s="29">
        <v>1</v>
      </c>
      <c r="H5715" s="29">
        <v>3</v>
      </c>
      <c r="I5715" s="68">
        <v>12</v>
      </c>
      <c r="K5715" t="s">
        <v>106</v>
      </c>
      <c r="L5715" t="s">
        <v>6031</v>
      </c>
      <c r="M5715" s="66"/>
      <c r="O5715" t="str">
        <f t="shared" si="89"/>
        <v/>
      </c>
    </row>
    <row r="5716" spans="1:15" x14ac:dyDescent="0.25">
      <c r="A5716" t="s">
        <v>905</v>
      </c>
      <c r="B5716"/>
      <c r="C5716" t="s">
        <v>77</v>
      </c>
      <c r="D5716" s="29">
        <v>4</v>
      </c>
      <c r="E5716" s="29" t="s">
        <v>114</v>
      </c>
      <c r="F5716" t="s">
        <v>113</v>
      </c>
      <c r="G5716" s="29">
        <v>1</v>
      </c>
      <c r="H5716" s="29">
        <v>2</v>
      </c>
      <c r="I5716" s="68">
        <v>8</v>
      </c>
      <c r="K5716" t="s">
        <v>106</v>
      </c>
      <c r="L5716" t="s">
        <v>6031</v>
      </c>
      <c r="M5716" s="66" t="s">
        <v>6906</v>
      </c>
      <c r="O5716" t="str">
        <f t="shared" si="89"/>
        <v/>
      </c>
    </row>
    <row r="5717" spans="1:15" x14ac:dyDescent="0.25">
      <c r="A5717" t="s">
        <v>905</v>
      </c>
      <c r="B5717"/>
      <c r="C5717" t="s">
        <v>77</v>
      </c>
      <c r="D5717" s="29">
        <v>2</v>
      </c>
      <c r="E5717" s="29" t="s">
        <v>114</v>
      </c>
      <c r="F5717" t="s">
        <v>113</v>
      </c>
      <c r="G5717" s="29">
        <v>1</v>
      </c>
      <c r="H5717" s="29">
        <v>3</v>
      </c>
      <c r="I5717" s="68">
        <v>6</v>
      </c>
      <c r="K5717" t="s">
        <v>106</v>
      </c>
      <c r="L5717" t="s">
        <v>6031</v>
      </c>
      <c r="M5717" s="66" t="s">
        <v>6906</v>
      </c>
      <c r="O5717" t="str">
        <f t="shared" si="89"/>
        <v/>
      </c>
    </row>
    <row r="5718" spans="1:15" x14ac:dyDescent="0.25">
      <c r="A5718" t="s">
        <v>905</v>
      </c>
      <c r="B5718"/>
      <c r="C5718" t="s">
        <v>77</v>
      </c>
      <c r="D5718" s="29">
        <v>2</v>
      </c>
      <c r="E5718" s="29" t="s">
        <v>114</v>
      </c>
      <c r="F5718" t="s">
        <v>113</v>
      </c>
      <c r="G5718" s="29">
        <v>1</v>
      </c>
      <c r="H5718" s="29">
        <v>2</v>
      </c>
      <c r="I5718" s="68">
        <v>4</v>
      </c>
      <c r="K5718" t="s">
        <v>106</v>
      </c>
      <c r="L5718" t="s">
        <v>6031</v>
      </c>
      <c r="M5718" s="66" t="s">
        <v>6906</v>
      </c>
      <c r="O5718" t="str">
        <f t="shared" si="89"/>
        <v/>
      </c>
    </row>
    <row r="5719" spans="1:15" x14ac:dyDescent="0.25">
      <c r="A5719" t="s">
        <v>1010</v>
      </c>
      <c r="C5719" t="s">
        <v>46</v>
      </c>
      <c r="D5719" s="29">
        <v>96</v>
      </c>
      <c r="E5719" s="29" t="s">
        <v>111</v>
      </c>
      <c r="F5719" t="s">
        <v>105</v>
      </c>
      <c r="G5719" s="29">
        <v>3</v>
      </c>
      <c r="H5719" s="29">
        <v>1</v>
      </c>
      <c r="I5719" s="68">
        <v>1.44</v>
      </c>
      <c r="K5719" t="s">
        <v>150</v>
      </c>
      <c r="L5719" t="s">
        <v>6032</v>
      </c>
      <c r="M5719" s="66"/>
      <c r="O5719" t="str">
        <f t="shared" si="89"/>
        <v/>
      </c>
    </row>
    <row r="5720" spans="1:15" x14ac:dyDescent="0.25">
      <c r="A5720" t="s">
        <v>1010</v>
      </c>
      <c r="C5720" t="s">
        <v>35</v>
      </c>
      <c r="D5720" s="29">
        <v>2</v>
      </c>
      <c r="E5720" s="29" t="s">
        <v>112</v>
      </c>
      <c r="F5720" t="s">
        <v>113</v>
      </c>
      <c r="G5720" s="29">
        <v>1</v>
      </c>
      <c r="H5720" s="29">
        <v>3</v>
      </c>
      <c r="I5720" s="68">
        <v>6</v>
      </c>
      <c r="K5720" t="s">
        <v>150</v>
      </c>
      <c r="L5720" t="s">
        <v>6032</v>
      </c>
      <c r="M5720" s="66"/>
      <c r="O5720" t="str">
        <f t="shared" si="89"/>
        <v/>
      </c>
    </row>
    <row r="5721" spans="1:15" x14ac:dyDescent="0.25">
      <c r="A5721" t="s">
        <v>1010</v>
      </c>
      <c r="B5721" s="103">
        <v>30</v>
      </c>
      <c r="C5721" t="s">
        <v>77</v>
      </c>
      <c r="D5721" s="29">
        <v>2</v>
      </c>
      <c r="E5721" s="29" t="s">
        <v>114</v>
      </c>
      <c r="F5721" t="s">
        <v>113</v>
      </c>
      <c r="G5721" s="29">
        <v>1</v>
      </c>
      <c r="H5721" s="29">
        <v>2</v>
      </c>
      <c r="I5721" s="68">
        <v>4</v>
      </c>
      <c r="K5721" t="s">
        <v>150</v>
      </c>
      <c r="L5721" t="s">
        <v>6032</v>
      </c>
      <c r="M5721" s="66" t="s">
        <v>6906</v>
      </c>
      <c r="O5721" t="str">
        <f t="shared" si="89"/>
        <v/>
      </c>
    </row>
    <row r="5722" spans="1:15" x14ac:dyDescent="0.25">
      <c r="A5722" t="s">
        <v>1037</v>
      </c>
      <c r="B5722"/>
      <c r="C5722" t="s">
        <v>35</v>
      </c>
      <c r="D5722" s="29">
        <v>64</v>
      </c>
      <c r="E5722" s="29" t="s">
        <v>108</v>
      </c>
      <c r="F5722" t="s">
        <v>105</v>
      </c>
      <c r="G5722" s="29">
        <v>1</v>
      </c>
      <c r="H5722" s="29">
        <v>1</v>
      </c>
      <c r="I5722" s="68">
        <v>0.32</v>
      </c>
      <c r="K5722" t="s">
        <v>106</v>
      </c>
      <c r="L5722" t="s">
        <v>4224</v>
      </c>
      <c r="M5722" s="66"/>
      <c r="O5722" t="str">
        <f t="shared" si="89"/>
        <v/>
      </c>
    </row>
    <row r="5723" spans="1:15" x14ac:dyDescent="0.25">
      <c r="A5723" t="s">
        <v>1037</v>
      </c>
      <c r="B5723"/>
      <c r="C5723" t="s">
        <v>46</v>
      </c>
      <c r="D5723" s="29">
        <v>96</v>
      </c>
      <c r="E5723" s="29" t="s">
        <v>111</v>
      </c>
      <c r="F5723" t="s">
        <v>105</v>
      </c>
      <c r="G5723" s="29">
        <v>2</v>
      </c>
      <c r="H5723" s="29">
        <v>1</v>
      </c>
      <c r="I5723" s="68">
        <v>0.96</v>
      </c>
      <c r="K5723" t="s">
        <v>106</v>
      </c>
      <c r="L5723" t="s">
        <v>4224</v>
      </c>
      <c r="M5723" s="66"/>
      <c r="O5723" t="str">
        <f t="shared" si="89"/>
        <v/>
      </c>
    </row>
    <row r="5724" spans="1:15" x14ac:dyDescent="0.25">
      <c r="A5724" t="s">
        <v>1037</v>
      </c>
      <c r="B5724"/>
      <c r="C5724" t="s">
        <v>77</v>
      </c>
      <c r="D5724" s="29">
        <v>34</v>
      </c>
      <c r="E5724" s="29" t="s">
        <v>104</v>
      </c>
      <c r="F5724" t="s">
        <v>105</v>
      </c>
      <c r="G5724" s="29">
        <v>1</v>
      </c>
      <c r="H5724" s="29">
        <v>1</v>
      </c>
      <c r="I5724" s="68">
        <v>0.17</v>
      </c>
      <c r="K5724" t="s">
        <v>106</v>
      </c>
      <c r="L5724" t="s">
        <v>4224</v>
      </c>
      <c r="M5724" s="66" t="s">
        <v>6920</v>
      </c>
      <c r="O5724" t="str">
        <f t="shared" si="89"/>
        <v/>
      </c>
    </row>
    <row r="5725" spans="1:15" x14ac:dyDescent="0.25">
      <c r="A5725" t="s">
        <v>593</v>
      </c>
      <c r="B5725"/>
      <c r="C5725" t="s">
        <v>47</v>
      </c>
      <c r="D5725" s="29">
        <v>2</v>
      </c>
      <c r="E5725" s="29" t="s">
        <v>126</v>
      </c>
      <c r="F5725" t="s">
        <v>113</v>
      </c>
      <c r="G5725" s="29">
        <v>1</v>
      </c>
      <c r="H5725" s="29">
        <v>1</v>
      </c>
      <c r="I5725" s="68">
        <v>2</v>
      </c>
      <c r="K5725" t="s">
        <v>106</v>
      </c>
      <c r="L5725" t="s">
        <v>6033</v>
      </c>
      <c r="M5725" s="66"/>
      <c r="O5725" t="str">
        <f t="shared" si="89"/>
        <v/>
      </c>
    </row>
    <row r="5726" spans="1:15" x14ac:dyDescent="0.25">
      <c r="A5726" t="s">
        <v>593</v>
      </c>
      <c r="B5726"/>
      <c r="C5726" t="s">
        <v>35</v>
      </c>
      <c r="D5726" s="29">
        <v>4</v>
      </c>
      <c r="E5726" s="29" t="s">
        <v>112</v>
      </c>
      <c r="F5726" t="s">
        <v>113</v>
      </c>
      <c r="G5726" s="29">
        <v>1</v>
      </c>
      <c r="H5726" s="29">
        <v>3</v>
      </c>
      <c r="I5726" s="68">
        <v>12</v>
      </c>
      <c r="K5726" t="s">
        <v>106</v>
      </c>
      <c r="L5726" t="s">
        <v>6033</v>
      </c>
      <c r="M5726" s="66"/>
      <c r="O5726" t="str">
        <f t="shared" si="89"/>
        <v/>
      </c>
    </row>
    <row r="5727" spans="1:15" x14ac:dyDescent="0.25">
      <c r="A5727" t="s">
        <v>593</v>
      </c>
      <c r="B5727"/>
      <c r="C5727" t="s">
        <v>35</v>
      </c>
      <c r="D5727" s="29">
        <v>4</v>
      </c>
      <c r="E5727" s="29" t="s">
        <v>112</v>
      </c>
      <c r="F5727" t="s">
        <v>113</v>
      </c>
      <c r="G5727" s="29">
        <v>1</v>
      </c>
      <c r="H5727" s="29">
        <v>4</v>
      </c>
      <c r="I5727" s="68">
        <v>16</v>
      </c>
      <c r="K5727" t="s">
        <v>106</v>
      </c>
      <c r="L5727" t="s">
        <v>6033</v>
      </c>
      <c r="M5727" s="66"/>
      <c r="O5727" t="str">
        <f t="shared" si="89"/>
        <v/>
      </c>
    </row>
    <row r="5728" spans="1:15" x14ac:dyDescent="0.25">
      <c r="A5728" t="s">
        <v>593</v>
      </c>
      <c r="B5728"/>
      <c r="C5728" t="s">
        <v>77</v>
      </c>
      <c r="D5728" s="29">
        <v>4</v>
      </c>
      <c r="E5728" s="29" t="s">
        <v>114</v>
      </c>
      <c r="F5728" t="s">
        <v>113</v>
      </c>
      <c r="G5728" s="29">
        <v>1</v>
      </c>
      <c r="H5728" s="29">
        <v>2</v>
      </c>
      <c r="I5728" s="68">
        <v>8</v>
      </c>
      <c r="K5728" t="s">
        <v>106</v>
      </c>
      <c r="L5728" t="s">
        <v>6033</v>
      </c>
      <c r="M5728" s="66" t="s">
        <v>6906</v>
      </c>
      <c r="O5728" t="str">
        <f t="shared" si="89"/>
        <v/>
      </c>
    </row>
    <row r="5729" spans="1:15" x14ac:dyDescent="0.25">
      <c r="A5729" t="s">
        <v>1091</v>
      </c>
      <c r="B5729"/>
      <c r="C5729" t="s">
        <v>35</v>
      </c>
      <c r="D5729" s="29">
        <v>3</v>
      </c>
      <c r="E5729" s="29" t="s">
        <v>112</v>
      </c>
      <c r="F5729" t="s">
        <v>113</v>
      </c>
      <c r="G5729" s="29">
        <v>1</v>
      </c>
      <c r="H5729" s="29">
        <v>1</v>
      </c>
      <c r="I5729" s="68">
        <v>3</v>
      </c>
      <c r="K5729" t="s">
        <v>106</v>
      </c>
      <c r="L5729" t="s">
        <v>6034</v>
      </c>
      <c r="M5729" s="66"/>
      <c r="O5729" t="str">
        <f t="shared" si="89"/>
        <v/>
      </c>
    </row>
    <row r="5730" spans="1:15" x14ac:dyDescent="0.25">
      <c r="A5730" t="s">
        <v>1091</v>
      </c>
      <c r="B5730"/>
      <c r="C5730" t="s">
        <v>77</v>
      </c>
      <c r="D5730" s="29">
        <v>3</v>
      </c>
      <c r="E5730" s="29" t="s">
        <v>114</v>
      </c>
      <c r="F5730" t="s">
        <v>113</v>
      </c>
      <c r="G5730" s="29">
        <v>1</v>
      </c>
      <c r="H5730" s="29">
        <v>1</v>
      </c>
      <c r="I5730" s="68">
        <v>3</v>
      </c>
      <c r="K5730" t="s">
        <v>106</v>
      </c>
      <c r="L5730" t="s">
        <v>6034</v>
      </c>
      <c r="M5730" s="66" t="s">
        <v>6906</v>
      </c>
      <c r="O5730" t="str">
        <f t="shared" si="89"/>
        <v/>
      </c>
    </row>
    <row r="5731" spans="1:15" x14ac:dyDescent="0.25">
      <c r="A5731" t="s">
        <v>1038</v>
      </c>
      <c r="C5731" t="s">
        <v>35</v>
      </c>
      <c r="D5731" s="29">
        <v>2</v>
      </c>
      <c r="E5731" s="29" t="s">
        <v>112</v>
      </c>
      <c r="F5731" t="s">
        <v>113</v>
      </c>
      <c r="G5731" s="29">
        <v>1</v>
      </c>
      <c r="H5731" s="29">
        <v>1</v>
      </c>
      <c r="I5731" s="68">
        <v>2</v>
      </c>
      <c r="K5731" t="s">
        <v>150</v>
      </c>
      <c r="L5731" t="s">
        <v>6035</v>
      </c>
      <c r="M5731" s="66"/>
      <c r="O5731" t="str">
        <f t="shared" si="89"/>
        <v/>
      </c>
    </row>
    <row r="5732" spans="1:15" x14ac:dyDescent="0.25">
      <c r="A5732" t="s">
        <v>1038</v>
      </c>
      <c r="C5732" t="s">
        <v>46</v>
      </c>
      <c r="D5732" s="29">
        <v>96</v>
      </c>
      <c r="E5732" s="29" t="s">
        <v>111</v>
      </c>
      <c r="F5732" t="s">
        <v>105</v>
      </c>
      <c r="G5732" s="29">
        <v>1</v>
      </c>
      <c r="H5732" s="29">
        <v>1</v>
      </c>
      <c r="I5732" s="68">
        <v>0.48</v>
      </c>
      <c r="K5732" t="s">
        <v>150</v>
      </c>
      <c r="L5732" t="s">
        <v>6035</v>
      </c>
      <c r="M5732" s="66"/>
      <c r="O5732" t="str">
        <f t="shared" si="89"/>
        <v/>
      </c>
    </row>
    <row r="5733" spans="1:15" x14ac:dyDescent="0.25">
      <c r="A5733" t="s">
        <v>1038</v>
      </c>
      <c r="B5733" s="103">
        <v>4</v>
      </c>
      <c r="C5733" t="s">
        <v>77</v>
      </c>
      <c r="D5733" s="29">
        <v>1</v>
      </c>
      <c r="E5733" s="29" t="s">
        <v>114</v>
      </c>
      <c r="F5733" t="s">
        <v>113</v>
      </c>
      <c r="G5733" s="29">
        <v>1</v>
      </c>
      <c r="H5733" s="29">
        <v>1</v>
      </c>
      <c r="I5733" s="68">
        <v>1</v>
      </c>
      <c r="K5733" t="s">
        <v>150</v>
      </c>
      <c r="L5733" t="s">
        <v>6035</v>
      </c>
      <c r="M5733" s="66" t="s">
        <v>6906</v>
      </c>
      <c r="O5733" t="str">
        <f t="shared" si="89"/>
        <v/>
      </c>
    </row>
    <row r="5734" spans="1:15" x14ac:dyDescent="0.25">
      <c r="A5734" t="s">
        <v>827</v>
      </c>
      <c r="B5734"/>
      <c r="C5734" t="s">
        <v>35</v>
      </c>
      <c r="D5734" s="29">
        <v>1</v>
      </c>
      <c r="E5734" s="29" t="s">
        <v>112</v>
      </c>
      <c r="F5734" t="s">
        <v>113</v>
      </c>
      <c r="G5734" s="29">
        <v>1</v>
      </c>
      <c r="H5734" s="29">
        <v>1</v>
      </c>
      <c r="I5734" s="68">
        <v>1</v>
      </c>
      <c r="K5734" t="s">
        <v>106</v>
      </c>
      <c r="L5734" t="s">
        <v>4150</v>
      </c>
      <c r="M5734" s="66"/>
      <c r="O5734" t="str">
        <f t="shared" si="89"/>
        <v/>
      </c>
    </row>
    <row r="5735" spans="1:15" x14ac:dyDescent="0.25">
      <c r="A5735" t="s">
        <v>827</v>
      </c>
      <c r="B5735"/>
      <c r="C5735" t="s">
        <v>77</v>
      </c>
      <c r="D5735" s="29">
        <v>34</v>
      </c>
      <c r="E5735" s="29" t="s">
        <v>104</v>
      </c>
      <c r="F5735" t="s">
        <v>105</v>
      </c>
      <c r="G5735" s="29">
        <v>1</v>
      </c>
      <c r="H5735" s="29">
        <v>3</v>
      </c>
      <c r="I5735" s="68">
        <v>0.51</v>
      </c>
      <c r="K5735" t="s">
        <v>106</v>
      </c>
      <c r="L5735" t="s">
        <v>4150</v>
      </c>
      <c r="M5735" s="66" t="s">
        <v>6920</v>
      </c>
      <c r="O5735" t="str">
        <f t="shared" si="89"/>
        <v/>
      </c>
    </row>
    <row r="5736" spans="1:15" x14ac:dyDescent="0.25">
      <c r="A5736" t="s">
        <v>827</v>
      </c>
      <c r="B5736"/>
      <c r="C5736" t="s">
        <v>77</v>
      </c>
      <c r="D5736" s="29">
        <v>1</v>
      </c>
      <c r="E5736" s="29" t="s">
        <v>114</v>
      </c>
      <c r="F5736" t="s">
        <v>113</v>
      </c>
      <c r="G5736" s="29">
        <v>1</v>
      </c>
      <c r="H5736" s="29">
        <v>1</v>
      </c>
      <c r="I5736" s="68">
        <v>1</v>
      </c>
      <c r="K5736" t="s">
        <v>106</v>
      </c>
      <c r="L5736" t="s">
        <v>4150</v>
      </c>
      <c r="M5736" s="66" t="s">
        <v>6920</v>
      </c>
      <c r="O5736" t="str">
        <f t="shared" si="89"/>
        <v/>
      </c>
    </row>
    <row r="5737" spans="1:15" x14ac:dyDescent="0.25">
      <c r="A5737" t="s">
        <v>789</v>
      </c>
      <c r="B5737"/>
      <c r="C5737" t="s">
        <v>47</v>
      </c>
      <c r="D5737" s="29">
        <v>64</v>
      </c>
      <c r="E5737" s="29" t="s">
        <v>109</v>
      </c>
      <c r="F5737" t="s">
        <v>105</v>
      </c>
      <c r="G5737" s="29">
        <v>3</v>
      </c>
      <c r="H5737" s="29">
        <v>2</v>
      </c>
      <c r="I5737" s="68">
        <v>1.92</v>
      </c>
      <c r="K5737" t="s">
        <v>106</v>
      </c>
      <c r="L5737" t="s">
        <v>4462</v>
      </c>
      <c r="M5737" s="66"/>
      <c r="O5737" t="str">
        <f t="shared" si="89"/>
        <v/>
      </c>
    </row>
    <row r="5738" spans="1:15" x14ac:dyDescent="0.25">
      <c r="A5738" t="s">
        <v>789</v>
      </c>
      <c r="B5738"/>
      <c r="C5738" t="s">
        <v>35</v>
      </c>
      <c r="D5738" s="29">
        <v>2</v>
      </c>
      <c r="E5738" s="29" t="s">
        <v>112</v>
      </c>
      <c r="F5738" t="s">
        <v>113</v>
      </c>
      <c r="G5738" s="29">
        <v>1</v>
      </c>
      <c r="H5738" s="29">
        <v>3</v>
      </c>
      <c r="I5738" s="68">
        <v>6</v>
      </c>
      <c r="K5738" t="s">
        <v>106</v>
      </c>
      <c r="L5738" t="s">
        <v>4462</v>
      </c>
      <c r="M5738" s="66"/>
      <c r="O5738" t="str">
        <f t="shared" si="89"/>
        <v/>
      </c>
    </row>
    <row r="5739" spans="1:15" x14ac:dyDescent="0.25">
      <c r="A5739" t="s">
        <v>789</v>
      </c>
      <c r="B5739"/>
      <c r="C5739" t="s">
        <v>77</v>
      </c>
      <c r="D5739" s="29">
        <v>1</v>
      </c>
      <c r="E5739" s="29" t="s">
        <v>114</v>
      </c>
      <c r="F5739" t="s">
        <v>113</v>
      </c>
      <c r="G5739" s="29">
        <v>1</v>
      </c>
      <c r="H5739" s="29">
        <v>4</v>
      </c>
      <c r="I5739" s="68">
        <v>4</v>
      </c>
      <c r="K5739" t="s">
        <v>106</v>
      </c>
      <c r="L5739" t="s">
        <v>4155</v>
      </c>
      <c r="M5739" s="66" t="s">
        <v>6920</v>
      </c>
      <c r="O5739" t="str">
        <f t="shared" si="89"/>
        <v/>
      </c>
    </row>
    <row r="5740" spans="1:15" x14ac:dyDescent="0.25">
      <c r="A5740" t="s">
        <v>1123</v>
      </c>
      <c r="B5740"/>
      <c r="C5740" t="s">
        <v>35</v>
      </c>
      <c r="D5740" s="29">
        <v>96</v>
      </c>
      <c r="E5740" s="29" t="s">
        <v>108</v>
      </c>
      <c r="F5740" t="s">
        <v>105</v>
      </c>
      <c r="G5740" s="29">
        <v>2</v>
      </c>
      <c r="H5740" s="29">
        <v>2</v>
      </c>
      <c r="I5740" s="68">
        <v>1.92</v>
      </c>
      <c r="K5740" t="s">
        <v>106</v>
      </c>
      <c r="L5740" t="s">
        <v>4155</v>
      </c>
      <c r="M5740" s="66"/>
      <c r="O5740" t="str">
        <f t="shared" si="89"/>
        <v/>
      </c>
    </row>
    <row r="5741" spans="1:15" x14ac:dyDescent="0.25">
      <c r="A5741" t="s">
        <v>1123</v>
      </c>
      <c r="B5741"/>
      <c r="C5741" t="s">
        <v>77</v>
      </c>
      <c r="D5741" s="29">
        <v>34</v>
      </c>
      <c r="E5741" s="29" t="s">
        <v>104</v>
      </c>
      <c r="F5741" t="s">
        <v>105</v>
      </c>
      <c r="G5741" s="29">
        <v>1</v>
      </c>
      <c r="H5741" s="29">
        <v>1</v>
      </c>
      <c r="I5741" s="68">
        <v>0.17</v>
      </c>
      <c r="K5741" t="s">
        <v>106</v>
      </c>
      <c r="L5741" t="s">
        <v>4155</v>
      </c>
      <c r="M5741" s="66" t="s">
        <v>6920</v>
      </c>
      <c r="O5741" t="str">
        <f t="shared" si="89"/>
        <v/>
      </c>
    </row>
    <row r="5742" spans="1:15" x14ac:dyDescent="0.25">
      <c r="A5742" t="s">
        <v>898</v>
      </c>
      <c r="B5742"/>
      <c r="C5742" t="s">
        <v>35</v>
      </c>
      <c r="D5742" s="29">
        <v>2</v>
      </c>
      <c r="E5742" s="29" t="s">
        <v>112</v>
      </c>
      <c r="F5742" t="s">
        <v>113</v>
      </c>
      <c r="G5742" s="29">
        <v>1</v>
      </c>
      <c r="H5742" s="29">
        <v>1</v>
      </c>
      <c r="I5742" s="68">
        <v>2</v>
      </c>
      <c r="K5742" t="s">
        <v>106</v>
      </c>
      <c r="L5742" t="s">
        <v>6036</v>
      </c>
      <c r="M5742" s="66"/>
      <c r="O5742" t="str">
        <f t="shared" si="89"/>
        <v/>
      </c>
    </row>
    <row r="5743" spans="1:15" x14ac:dyDescent="0.25">
      <c r="A5743" t="s">
        <v>898</v>
      </c>
      <c r="B5743"/>
      <c r="C5743" t="s">
        <v>77</v>
      </c>
      <c r="D5743" s="29">
        <v>1</v>
      </c>
      <c r="E5743" s="29" t="s">
        <v>114</v>
      </c>
      <c r="F5743" t="s">
        <v>113</v>
      </c>
      <c r="G5743" s="29">
        <v>1</v>
      </c>
      <c r="H5743" s="29">
        <v>2</v>
      </c>
      <c r="I5743" s="68">
        <v>2</v>
      </c>
      <c r="K5743" t="s">
        <v>106</v>
      </c>
      <c r="L5743" t="s">
        <v>6036</v>
      </c>
      <c r="M5743" s="66" t="s">
        <v>6906</v>
      </c>
      <c r="O5743" t="str">
        <f t="shared" si="89"/>
        <v/>
      </c>
    </row>
    <row r="5744" spans="1:15" x14ac:dyDescent="0.25">
      <c r="A5744" t="s">
        <v>1052</v>
      </c>
      <c r="B5744"/>
      <c r="C5744" t="s">
        <v>77</v>
      </c>
      <c r="D5744" s="29">
        <v>34</v>
      </c>
      <c r="E5744" s="29" t="s">
        <v>104</v>
      </c>
      <c r="F5744" t="s">
        <v>105</v>
      </c>
      <c r="G5744" s="29">
        <v>1</v>
      </c>
      <c r="H5744" s="29">
        <v>5</v>
      </c>
      <c r="I5744" s="68">
        <v>0.85000000000000009</v>
      </c>
      <c r="K5744" t="s">
        <v>106</v>
      </c>
      <c r="L5744" t="s">
        <v>6037</v>
      </c>
      <c r="M5744" s="66" t="s">
        <v>6906</v>
      </c>
      <c r="O5744" t="str">
        <f t="shared" si="89"/>
        <v/>
      </c>
    </row>
    <row r="5745" spans="1:15" x14ac:dyDescent="0.25">
      <c r="A5745" t="s">
        <v>957</v>
      </c>
      <c r="B5745"/>
      <c r="C5745" t="s">
        <v>35</v>
      </c>
      <c r="D5745" s="29">
        <v>96</v>
      </c>
      <c r="E5745" s="29" t="s">
        <v>108</v>
      </c>
      <c r="F5745" t="s">
        <v>105</v>
      </c>
      <c r="G5745" s="29">
        <v>4</v>
      </c>
      <c r="H5745" s="29">
        <v>1</v>
      </c>
      <c r="I5745" s="68">
        <v>1.92</v>
      </c>
      <c r="K5745" t="s">
        <v>106</v>
      </c>
      <c r="L5745" t="s">
        <v>6038</v>
      </c>
      <c r="M5745" s="66"/>
      <c r="O5745" t="str">
        <f t="shared" si="89"/>
        <v/>
      </c>
    </row>
    <row r="5746" spans="1:15" x14ac:dyDescent="0.25">
      <c r="A5746" t="s">
        <v>957</v>
      </c>
      <c r="B5746"/>
      <c r="C5746" t="s">
        <v>47</v>
      </c>
      <c r="D5746" s="29">
        <v>64</v>
      </c>
      <c r="E5746" s="29" t="s">
        <v>109</v>
      </c>
      <c r="F5746" t="s">
        <v>105</v>
      </c>
      <c r="G5746" s="29">
        <v>1</v>
      </c>
      <c r="H5746" s="29">
        <v>1</v>
      </c>
      <c r="I5746" s="68">
        <v>0.32</v>
      </c>
      <c r="K5746" t="s">
        <v>106</v>
      </c>
      <c r="L5746" t="s">
        <v>6038</v>
      </c>
      <c r="M5746" s="66"/>
      <c r="O5746" t="str">
        <f t="shared" si="89"/>
        <v/>
      </c>
    </row>
    <row r="5747" spans="1:15" x14ac:dyDescent="0.25">
      <c r="A5747" t="s">
        <v>957</v>
      </c>
      <c r="B5747"/>
      <c r="C5747" t="s">
        <v>77</v>
      </c>
      <c r="D5747" s="29">
        <v>64</v>
      </c>
      <c r="E5747" s="29" t="s">
        <v>104</v>
      </c>
      <c r="F5747" t="s">
        <v>105</v>
      </c>
      <c r="G5747" s="29">
        <v>1</v>
      </c>
      <c r="H5747" s="29">
        <v>1</v>
      </c>
      <c r="I5747" s="68">
        <v>0.32</v>
      </c>
      <c r="K5747" t="s">
        <v>106</v>
      </c>
      <c r="L5747" t="s">
        <v>6038</v>
      </c>
      <c r="M5747" s="66" t="s">
        <v>6906</v>
      </c>
      <c r="O5747" t="str">
        <f t="shared" si="89"/>
        <v/>
      </c>
    </row>
    <row r="5748" spans="1:15" x14ac:dyDescent="0.25">
      <c r="A5748" t="s">
        <v>1054</v>
      </c>
      <c r="B5748"/>
      <c r="C5748" t="s">
        <v>77</v>
      </c>
      <c r="D5748" s="29">
        <v>34</v>
      </c>
      <c r="E5748" s="29" t="s">
        <v>104</v>
      </c>
      <c r="F5748" t="s">
        <v>105</v>
      </c>
      <c r="G5748" s="29">
        <v>1</v>
      </c>
      <c r="H5748" s="29">
        <v>5</v>
      </c>
      <c r="I5748" s="68">
        <v>0.85000000000000009</v>
      </c>
      <c r="K5748" t="s">
        <v>106</v>
      </c>
      <c r="L5748" t="s">
        <v>6039</v>
      </c>
      <c r="M5748" s="66" t="s">
        <v>6906</v>
      </c>
      <c r="O5748" t="str">
        <f t="shared" si="89"/>
        <v/>
      </c>
    </row>
    <row r="5749" spans="1:15" x14ac:dyDescent="0.25">
      <c r="A5749" t="s">
        <v>892</v>
      </c>
      <c r="B5749"/>
      <c r="C5749" t="s">
        <v>35</v>
      </c>
      <c r="D5749" s="29">
        <v>64</v>
      </c>
      <c r="E5749" s="29" t="s">
        <v>108</v>
      </c>
      <c r="F5749" t="s">
        <v>105</v>
      </c>
      <c r="G5749" s="29">
        <v>1</v>
      </c>
      <c r="H5749" s="29">
        <v>1</v>
      </c>
      <c r="I5749" s="68">
        <v>0.32</v>
      </c>
      <c r="K5749" t="s">
        <v>106</v>
      </c>
      <c r="L5749" t="s">
        <v>3940</v>
      </c>
      <c r="M5749" s="66"/>
      <c r="O5749" t="str">
        <f t="shared" si="89"/>
        <v/>
      </c>
    </row>
    <row r="5750" spans="1:15" x14ac:dyDescent="0.25">
      <c r="A5750" t="s">
        <v>892</v>
      </c>
      <c r="B5750"/>
      <c r="C5750" t="s">
        <v>77</v>
      </c>
      <c r="D5750" s="29">
        <v>64</v>
      </c>
      <c r="E5750" s="29" t="s">
        <v>104</v>
      </c>
      <c r="F5750" t="s">
        <v>105</v>
      </c>
      <c r="G5750" s="29">
        <v>1</v>
      </c>
      <c r="H5750" s="29">
        <v>1</v>
      </c>
      <c r="I5750" s="68">
        <v>0.32</v>
      </c>
      <c r="K5750" t="s">
        <v>106</v>
      </c>
      <c r="L5750" t="s">
        <v>3940</v>
      </c>
      <c r="M5750" s="66" t="s">
        <v>6920</v>
      </c>
      <c r="O5750" t="str">
        <f t="shared" si="89"/>
        <v/>
      </c>
    </row>
    <row r="5751" spans="1:15" x14ac:dyDescent="0.25">
      <c r="A5751" t="s">
        <v>1029</v>
      </c>
      <c r="B5751"/>
      <c r="C5751" t="s">
        <v>35</v>
      </c>
      <c r="D5751" s="29">
        <v>96</v>
      </c>
      <c r="E5751" s="29" t="s">
        <v>108</v>
      </c>
      <c r="F5751" t="s">
        <v>105</v>
      </c>
      <c r="G5751" s="29">
        <v>1</v>
      </c>
      <c r="H5751" s="29">
        <v>1</v>
      </c>
      <c r="I5751" s="68">
        <v>0.48</v>
      </c>
      <c r="K5751" t="s">
        <v>106</v>
      </c>
      <c r="L5751" t="s">
        <v>3901</v>
      </c>
      <c r="M5751" s="66"/>
      <c r="O5751" t="str">
        <f t="shared" si="89"/>
        <v/>
      </c>
    </row>
    <row r="5752" spans="1:15" x14ac:dyDescent="0.25">
      <c r="A5752" t="s">
        <v>1029</v>
      </c>
      <c r="B5752"/>
      <c r="C5752" t="s">
        <v>77</v>
      </c>
      <c r="D5752" s="29">
        <v>34</v>
      </c>
      <c r="E5752" s="29" t="s">
        <v>104</v>
      </c>
      <c r="F5752" t="s">
        <v>105</v>
      </c>
      <c r="G5752" s="29">
        <v>1</v>
      </c>
      <c r="H5752" s="29">
        <v>1</v>
      </c>
      <c r="I5752" s="68">
        <v>0.17</v>
      </c>
      <c r="K5752" t="s">
        <v>106</v>
      </c>
      <c r="L5752" t="s">
        <v>3901</v>
      </c>
      <c r="M5752" s="66" t="s">
        <v>6920</v>
      </c>
      <c r="O5752" t="str">
        <f t="shared" si="89"/>
        <v/>
      </c>
    </row>
    <row r="5753" spans="1:15" x14ac:dyDescent="0.25">
      <c r="A5753" t="s">
        <v>1009</v>
      </c>
      <c r="C5753" t="s">
        <v>35</v>
      </c>
      <c r="D5753" s="29">
        <v>2</v>
      </c>
      <c r="E5753" s="29" t="s">
        <v>112</v>
      </c>
      <c r="F5753" t="s">
        <v>113</v>
      </c>
      <c r="G5753" s="29">
        <v>1</v>
      </c>
      <c r="H5753" s="29">
        <v>2</v>
      </c>
      <c r="I5753" s="68">
        <v>4</v>
      </c>
      <c r="K5753" t="s">
        <v>150</v>
      </c>
      <c r="L5753" t="s">
        <v>6040</v>
      </c>
      <c r="M5753" s="66"/>
      <c r="O5753" t="str">
        <f t="shared" si="89"/>
        <v/>
      </c>
    </row>
    <row r="5754" spans="1:15" x14ac:dyDescent="0.25">
      <c r="A5754" t="s">
        <v>1009</v>
      </c>
      <c r="C5754" t="s">
        <v>46</v>
      </c>
      <c r="D5754" s="29">
        <v>96</v>
      </c>
      <c r="E5754" s="29" t="s">
        <v>111</v>
      </c>
      <c r="F5754" t="s">
        <v>105</v>
      </c>
      <c r="G5754" s="29">
        <v>1</v>
      </c>
      <c r="H5754" s="29">
        <v>1</v>
      </c>
      <c r="I5754" s="68">
        <v>0.48</v>
      </c>
      <c r="K5754" t="s">
        <v>150</v>
      </c>
      <c r="L5754" t="s">
        <v>6040</v>
      </c>
      <c r="M5754" s="66"/>
      <c r="O5754" t="str">
        <f t="shared" si="89"/>
        <v/>
      </c>
    </row>
    <row r="5755" spans="1:15" x14ac:dyDescent="0.25">
      <c r="A5755" t="s">
        <v>1009</v>
      </c>
      <c r="B5755" s="103">
        <v>25</v>
      </c>
      <c r="C5755" t="s">
        <v>77</v>
      </c>
      <c r="D5755" s="29">
        <v>2</v>
      </c>
      <c r="E5755" s="29" t="s">
        <v>616</v>
      </c>
      <c r="F5755" t="s">
        <v>113</v>
      </c>
      <c r="G5755" s="29">
        <v>1</v>
      </c>
      <c r="H5755" s="29">
        <v>2</v>
      </c>
      <c r="I5755" s="68">
        <v>4</v>
      </c>
      <c r="K5755" t="s">
        <v>150</v>
      </c>
      <c r="L5755" t="s">
        <v>6040</v>
      </c>
      <c r="M5755" s="66" t="s">
        <v>6906</v>
      </c>
      <c r="O5755" t="str">
        <f t="shared" si="89"/>
        <v/>
      </c>
    </row>
    <row r="5756" spans="1:15" x14ac:dyDescent="0.25">
      <c r="A5756" t="s">
        <v>1124</v>
      </c>
      <c r="B5756"/>
      <c r="C5756" t="s">
        <v>35</v>
      </c>
      <c r="D5756" s="29">
        <v>2</v>
      </c>
      <c r="E5756" s="29" t="s">
        <v>112</v>
      </c>
      <c r="F5756" t="s">
        <v>113</v>
      </c>
      <c r="G5756" s="29">
        <v>1</v>
      </c>
      <c r="H5756" s="29">
        <v>1</v>
      </c>
      <c r="I5756" s="68">
        <v>2</v>
      </c>
      <c r="K5756" t="s">
        <v>106</v>
      </c>
      <c r="L5756" t="s">
        <v>6041</v>
      </c>
      <c r="M5756" s="66"/>
      <c r="O5756" t="str">
        <f t="shared" si="89"/>
        <v/>
      </c>
    </row>
    <row r="5757" spans="1:15" x14ac:dyDescent="0.25">
      <c r="A5757" t="s">
        <v>1124</v>
      </c>
      <c r="B5757"/>
      <c r="C5757" t="s">
        <v>46</v>
      </c>
      <c r="D5757" s="29">
        <v>64</v>
      </c>
      <c r="E5757" s="29" t="s">
        <v>111</v>
      </c>
      <c r="F5757" t="s">
        <v>105</v>
      </c>
      <c r="G5757" s="29">
        <v>1</v>
      </c>
      <c r="H5757" s="29">
        <v>1</v>
      </c>
      <c r="I5757" s="68">
        <v>0.32</v>
      </c>
      <c r="K5757" t="s">
        <v>106</v>
      </c>
      <c r="L5757" t="s">
        <v>6041</v>
      </c>
      <c r="M5757" s="66"/>
      <c r="O5757" t="str">
        <f t="shared" si="89"/>
        <v/>
      </c>
    </row>
    <row r="5758" spans="1:15" x14ac:dyDescent="0.25">
      <c r="A5758" t="s">
        <v>1124</v>
      </c>
      <c r="B5758"/>
      <c r="C5758" t="s">
        <v>77</v>
      </c>
      <c r="D5758" s="29">
        <v>2</v>
      </c>
      <c r="E5758" s="29" t="s">
        <v>616</v>
      </c>
      <c r="F5758" t="s">
        <v>113</v>
      </c>
      <c r="G5758" s="29">
        <v>1</v>
      </c>
      <c r="H5758" s="29">
        <v>1</v>
      </c>
      <c r="I5758" s="68">
        <v>2</v>
      </c>
      <c r="K5758" t="s">
        <v>106</v>
      </c>
      <c r="L5758" t="s">
        <v>6041</v>
      </c>
      <c r="M5758" s="66" t="s">
        <v>6906</v>
      </c>
      <c r="O5758" t="str">
        <f t="shared" si="89"/>
        <v/>
      </c>
    </row>
    <row r="5759" spans="1:15" x14ac:dyDescent="0.25">
      <c r="A5759" t="s">
        <v>1183</v>
      </c>
      <c r="B5759"/>
      <c r="C5759" t="s">
        <v>47</v>
      </c>
      <c r="D5759" s="29">
        <v>64</v>
      </c>
      <c r="E5759" s="29" t="s">
        <v>109</v>
      </c>
      <c r="F5759" t="s">
        <v>105</v>
      </c>
      <c r="G5759" s="29">
        <v>4</v>
      </c>
      <c r="H5759" s="29">
        <v>3</v>
      </c>
      <c r="I5759" s="68">
        <v>3.84</v>
      </c>
      <c r="K5759" t="s">
        <v>106</v>
      </c>
      <c r="L5759" t="s">
        <v>6042</v>
      </c>
      <c r="M5759" s="66"/>
      <c r="O5759" t="str">
        <f t="shared" si="89"/>
        <v/>
      </c>
    </row>
    <row r="5760" spans="1:15" x14ac:dyDescent="0.25">
      <c r="A5760" t="s">
        <v>1183</v>
      </c>
      <c r="B5760"/>
      <c r="C5760" t="s">
        <v>35</v>
      </c>
      <c r="D5760" s="29">
        <v>4</v>
      </c>
      <c r="E5760" s="29" t="s">
        <v>112</v>
      </c>
      <c r="F5760" t="s">
        <v>113</v>
      </c>
      <c r="G5760" s="29">
        <v>1</v>
      </c>
      <c r="H5760" s="29">
        <v>6</v>
      </c>
      <c r="I5760" s="68">
        <v>24</v>
      </c>
      <c r="K5760" t="s">
        <v>106</v>
      </c>
      <c r="L5760" t="s">
        <v>6042</v>
      </c>
      <c r="M5760" s="66"/>
      <c r="O5760" t="str">
        <f t="shared" si="89"/>
        <v/>
      </c>
    </row>
    <row r="5761" spans="1:15" x14ac:dyDescent="0.25">
      <c r="A5761" t="s">
        <v>1183</v>
      </c>
      <c r="B5761"/>
      <c r="C5761" t="s">
        <v>77</v>
      </c>
      <c r="D5761" s="29">
        <v>1</v>
      </c>
      <c r="E5761" s="29" t="s">
        <v>114</v>
      </c>
      <c r="F5761" t="s">
        <v>113</v>
      </c>
      <c r="G5761" s="29">
        <v>1</v>
      </c>
      <c r="H5761" s="29">
        <v>6</v>
      </c>
      <c r="I5761" s="68">
        <v>6</v>
      </c>
      <c r="K5761" t="s">
        <v>106</v>
      </c>
      <c r="L5761" t="s">
        <v>6042</v>
      </c>
      <c r="M5761" s="66" t="s">
        <v>6906</v>
      </c>
      <c r="O5761" t="str">
        <f t="shared" si="89"/>
        <v/>
      </c>
    </row>
    <row r="5762" spans="1:15" x14ac:dyDescent="0.25">
      <c r="A5762" t="s">
        <v>908</v>
      </c>
      <c r="B5762"/>
      <c r="C5762" t="s">
        <v>77</v>
      </c>
      <c r="D5762" s="29">
        <v>10</v>
      </c>
      <c r="E5762" s="29" t="s">
        <v>157</v>
      </c>
      <c r="F5762" t="s">
        <v>113</v>
      </c>
      <c r="G5762" s="29">
        <v>1</v>
      </c>
      <c r="H5762" s="29">
        <v>1</v>
      </c>
      <c r="I5762" s="68">
        <v>10</v>
      </c>
      <c r="K5762" t="s">
        <v>106</v>
      </c>
      <c r="L5762" t="s">
        <v>6043</v>
      </c>
      <c r="M5762" s="66" t="s">
        <v>6906</v>
      </c>
      <c r="O5762" t="str">
        <f t="shared" si="89"/>
        <v/>
      </c>
    </row>
    <row r="5763" spans="1:15" x14ac:dyDescent="0.25">
      <c r="A5763" t="s">
        <v>963</v>
      </c>
      <c r="B5763"/>
      <c r="C5763" t="s">
        <v>35</v>
      </c>
      <c r="D5763" s="29">
        <v>96</v>
      </c>
      <c r="E5763" s="29" t="s">
        <v>108</v>
      </c>
      <c r="F5763" t="s">
        <v>105</v>
      </c>
      <c r="G5763" s="29">
        <v>2</v>
      </c>
      <c r="H5763" s="29">
        <v>1</v>
      </c>
      <c r="I5763" s="68">
        <v>0.96</v>
      </c>
      <c r="K5763" t="s">
        <v>106</v>
      </c>
      <c r="L5763" t="s">
        <v>6044</v>
      </c>
      <c r="M5763" s="66"/>
      <c r="O5763" t="str">
        <f t="shared" si="89"/>
        <v/>
      </c>
    </row>
    <row r="5764" spans="1:15" x14ac:dyDescent="0.25">
      <c r="A5764" t="s">
        <v>963</v>
      </c>
      <c r="B5764"/>
      <c r="C5764" t="s">
        <v>46</v>
      </c>
      <c r="D5764" s="29">
        <v>64</v>
      </c>
      <c r="E5764" s="29" t="s">
        <v>111</v>
      </c>
      <c r="F5764" t="s">
        <v>105</v>
      </c>
      <c r="G5764" s="29">
        <v>2</v>
      </c>
      <c r="H5764" s="29">
        <v>1</v>
      </c>
      <c r="I5764" s="68">
        <v>0.64</v>
      </c>
      <c r="K5764" t="s">
        <v>106</v>
      </c>
      <c r="L5764" t="s">
        <v>6044</v>
      </c>
      <c r="M5764" s="66"/>
      <c r="O5764" t="str">
        <f t="shared" si="89"/>
        <v/>
      </c>
    </row>
    <row r="5765" spans="1:15" x14ac:dyDescent="0.25">
      <c r="A5765" t="s">
        <v>963</v>
      </c>
      <c r="B5765"/>
      <c r="C5765" t="s">
        <v>77</v>
      </c>
      <c r="D5765" s="29">
        <v>96</v>
      </c>
      <c r="E5765" s="29" t="s">
        <v>104</v>
      </c>
      <c r="F5765" t="s">
        <v>105</v>
      </c>
      <c r="G5765" s="29">
        <v>1</v>
      </c>
      <c r="H5765" s="29">
        <v>1</v>
      </c>
      <c r="I5765" s="68">
        <v>0.48</v>
      </c>
      <c r="K5765" t="s">
        <v>106</v>
      </c>
      <c r="L5765" t="s">
        <v>6044</v>
      </c>
      <c r="M5765" s="66" t="s">
        <v>6906</v>
      </c>
      <c r="O5765" t="str">
        <f t="shared" si="89"/>
        <v/>
      </c>
    </row>
    <row r="5766" spans="1:15" x14ac:dyDescent="0.25">
      <c r="A5766" t="s">
        <v>1021</v>
      </c>
      <c r="C5766" t="s">
        <v>35</v>
      </c>
      <c r="D5766" s="29">
        <v>3</v>
      </c>
      <c r="E5766" s="29" t="s">
        <v>112</v>
      </c>
      <c r="F5766" t="s">
        <v>113</v>
      </c>
      <c r="G5766" s="29">
        <v>1</v>
      </c>
      <c r="H5766" s="29">
        <v>2</v>
      </c>
      <c r="I5766" s="68">
        <v>6</v>
      </c>
      <c r="K5766" t="s">
        <v>150</v>
      </c>
      <c r="L5766" t="s">
        <v>6045</v>
      </c>
      <c r="M5766" s="66"/>
      <c r="O5766" t="str">
        <f t="shared" si="89"/>
        <v/>
      </c>
    </row>
    <row r="5767" spans="1:15" x14ac:dyDescent="0.25">
      <c r="A5767" t="s">
        <v>1021</v>
      </c>
      <c r="C5767" t="s">
        <v>46</v>
      </c>
      <c r="D5767" s="29">
        <v>96</v>
      </c>
      <c r="E5767" s="29" t="s">
        <v>111</v>
      </c>
      <c r="F5767" t="s">
        <v>105</v>
      </c>
      <c r="G5767" s="29">
        <v>1</v>
      </c>
      <c r="H5767" s="29">
        <v>1</v>
      </c>
      <c r="I5767" s="68">
        <v>0.48</v>
      </c>
      <c r="K5767" t="s">
        <v>150</v>
      </c>
      <c r="L5767" t="s">
        <v>6045</v>
      </c>
      <c r="M5767" s="66"/>
      <c r="O5767" t="str">
        <f t="shared" si="89"/>
        <v/>
      </c>
    </row>
    <row r="5768" spans="1:15" x14ac:dyDescent="0.25">
      <c r="A5768" t="s">
        <v>1021</v>
      </c>
      <c r="B5768" s="103">
        <v>15</v>
      </c>
      <c r="C5768" t="s">
        <v>77</v>
      </c>
      <c r="D5768" s="29">
        <v>2</v>
      </c>
      <c r="E5768" s="29" t="s">
        <v>616</v>
      </c>
      <c r="F5768" t="s">
        <v>113</v>
      </c>
      <c r="G5768" s="29">
        <v>1</v>
      </c>
      <c r="H5768" s="29">
        <v>1</v>
      </c>
      <c r="I5768" s="68">
        <v>2</v>
      </c>
      <c r="K5768" t="s">
        <v>150</v>
      </c>
      <c r="L5768" t="s">
        <v>6045</v>
      </c>
      <c r="M5768" s="66" t="s">
        <v>6906</v>
      </c>
      <c r="O5768" t="str">
        <f t="shared" si="89"/>
        <v/>
      </c>
    </row>
    <row r="5769" spans="1:15" x14ac:dyDescent="0.25">
      <c r="A5769" t="s">
        <v>956</v>
      </c>
      <c r="C5769" t="s">
        <v>35</v>
      </c>
      <c r="D5769" s="29">
        <v>96</v>
      </c>
      <c r="E5769" s="29" t="s">
        <v>108</v>
      </c>
      <c r="F5769" t="s">
        <v>105</v>
      </c>
      <c r="G5769" s="29">
        <v>4</v>
      </c>
      <c r="H5769" s="29">
        <v>1</v>
      </c>
      <c r="I5769" s="68">
        <v>1.92</v>
      </c>
      <c r="K5769" t="s">
        <v>150</v>
      </c>
      <c r="L5769" t="s">
        <v>4369</v>
      </c>
      <c r="M5769" s="66"/>
      <c r="O5769" t="str">
        <f t="shared" ref="O5769:O5832" si="90">TRIM(N5769)</f>
        <v/>
      </c>
    </row>
    <row r="5770" spans="1:15" x14ac:dyDescent="0.25">
      <c r="A5770" t="s">
        <v>956</v>
      </c>
      <c r="B5770"/>
      <c r="C5770" t="s">
        <v>46</v>
      </c>
      <c r="D5770" s="29">
        <v>96</v>
      </c>
      <c r="E5770" s="29" t="s">
        <v>111</v>
      </c>
      <c r="F5770" t="s">
        <v>105</v>
      </c>
      <c r="G5770" s="29">
        <v>1</v>
      </c>
      <c r="H5770" s="29">
        <v>1</v>
      </c>
      <c r="I5770" s="68">
        <v>0.48</v>
      </c>
      <c r="K5770" t="s">
        <v>106</v>
      </c>
      <c r="L5770" t="s">
        <v>4369</v>
      </c>
      <c r="M5770" s="66"/>
      <c r="O5770" t="str">
        <f t="shared" si="90"/>
        <v/>
      </c>
    </row>
    <row r="5771" spans="1:15" x14ac:dyDescent="0.25">
      <c r="A5771" t="s">
        <v>956</v>
      </c>
      <c r="B5771" s="103">
        <v>10</v>
      </c>
      <c r="C5771" t="s">
        <v>77</v>
      </c>
      <c r="D5771" s="29">
        <v>96</v>
      </c>
      <c r="E5771" s="29" t="s">
        <v>104</v>
      </c>
      <c r="F5771" t="s">
        <v>105</v>
      </c>
      <c r="G5771" s="29">
        <v>4</v>
      </c>
      <c r="H5771" s="29">
        <v>2</v>
      </c>
      <c r="I5771" s="68">
        <v>3.84</v>
      </c>
      <c r="K5771" t="s">
        <v>150</v>
      </c>
      <c r="L5771" t="s">
        <v>4369</v>
      </c>
      <c r="M5771" s="66" t="s">
        <v>6920</v>
      </c>
      <c r="O5771" t="str">
        <f t="shared" si="90"/>
        <v/>
      </c>
    </row>
    <row r="5772" spans="1:15" x14ac:dyDescent="0.25">
      <c r="A5772" t="s">
        <v>1051</v>
      </c>
      <c r="B5772"/>
      <c r="C5772" t="s">
        <v>35</v>
      </c>
      <c r="D5772" s="29">
        <v>34</v>
      </c>
      <c r="E5772" s="29" t="s">
        <v>108</v>
      </c>
      <c r="F5772" t="s">
        <v>105</v>
      </c>
      <c r="G5772" s="29">
        <v>1</v>
      </c>
      <c r="H5772" s="29">
        <v>1</v>
      </c>
      <c r="I5772" s="68">
        <v>0.17</v>
      </c>
      <c r="K5772" t="s">
        <v>106</v>
      </c>
      <c r="L5772" t="s">
        <v>6046</v>
      </c>
      <c r="M5772" s="66"/>
      <c r="O5772" t="str">
        <f t="shared" si="90"/>
        <v/>
      </c>
    </row>
    <row r="5773" spans="1:15" x14ac:dyDescent="0.25">
      <c r="A5773" t="s">
        <v>1051</v>
      </c>
      <c r="B5773"/>
      <c r="C5773" t="s">
        <v>77</v>
      </c>
      <c r="D5773" s="29">
        <v>34</v>
      </c>
      <c r="E5773" s="29" t="s">
        <v>104</v>
      </c>
      <c r="F5773" t="s">
        <v>105</v>
      </c>
      <c r="G5773" s="29">
        <v>1</v>
      </c>
      <c r="H5773" s="29">
        <v>3</v>
      </c>
      <c r="I5773" s="68">
        <v>0.51</v>
      </c>
      <c r="K5773" t="s">
        <v>106</v>
      </c>
      <c r="L5773" t="s">
        <v>6046</v>
      </c>
      <c r="M5773" s="66" t="s">
        <v>6906</v>
      </c>
      <c r="O5773" t="str">
        <f t="shared" si="90"/>
        <v/>
      </c>
    </row>
    <row r="5774" spans="1:15" x14ac:dyDescent="0.25">
      <c r="A5774" t="s">
        <v>955</v>
      </c>
      <c r="B5774"/>
      <c r="C5774" t="s">
        <v>35</v>
      </c>
      <c r="D5774" s="29">
        <v>96</v>
      </c>
      <c r="E5774" s="29" t="s">
        <v>108</v>
      </c>
      <c r="F5774" t="s">
        <v>105</v>
      </c>
      <c r="G5774" s="29">
        <v>1</v>
      </c>
      <c r="H5774" s="29">
        <v>1</v>
      </c>
      <c r="I5774" s="68">
        <v>0.48</v>
      </c>
      <c r="K5774" t="s">
        <v>106</v>
      </c>
      <c r="L5774" t="s">
        <v>6047</v>
      </c>
      <c r="M5774" s="66"/>
      <c r="O5774" t="str">
        <f t="shared" si="90"/>
        <v/>
      </c>
    </row>
    <row r="5775" spans="1:15" x14ac:dyDescent="0.25">
      <c r="A5775" t="s">
        <v>955</v>
      </c>
      <c r="B5775"/>
      <c r="C5775" t="s">
        <v>47</v>
      </c>
      <c r="D5775" s="29">
        <v>64</v>
      </c>
      <c r="E5775" s="29" t="s">
        <v>109</v>
      </c>
      <c r="F5775" t="s">
        <v>105</v>
      </c>
      <c r="G5775" s="29">
        <v>2</v>
      </c>
      <c r="H5775" s="29">
        <v>1</v>
      </c>
      <c r="I5775" s="68">
        <v>0.64</v>
      </c>
      <c r="K5775" t="s">
        <v>106</v>
      </c>
      <c r="L5775" t="s">
        <v>6047</v>
      </c>
      <c r="M5775" s="66"/>
      <c r="O5775" t="str">
        <f t="shared" si="90"/>
        <v/>
      </c>
    </row>
    <row r="5776" spans="1:15" x14ac:dyDescent="0.25">
      <c r="A5776" t="s">
        <v>955</v>
      </c>
      <c r="B5776"/>
      <c r="C5776" t="s">
        <v>77</v>
      </c>
      <c r="D5776" s="29">
        <v>96</v>
      </c>
      <c r="E5776" s="29" t="s">
        <v>104</v>
      </c>
      <c r="F5776" t="s">
        <v>105</v>
      </c>
      <c r="G5776" s="29">
        <v>1</v>
      </c>
      <c r="H5776" s="29">
        <v>1</v>
      </c>
      <c r="I5776" s="68">
        <v>0.48</v>
      </c>
      <c r="K5776" t="s">
        <v>106</v>
      </c>
      <c r="L5776" t="s">
        <v>6047</v>
      </c>
      <c r="M5776" s="66" t="s">
        <v>6906</v>
      </c>
      <c r="O5776" t="str">
        <f t="shared" si="90"/>
        <v/>
      </c>
    </row>
    <row r="5777" spans="1:15" x14ac:dyDescent="0.25">
      <c r="A5777" t="s">
        <v>1041</v>
      </c>
      <c r="C5777" t="s">
        <v>35</v>
      </c>
      <c r="D5777" s="29">
        <v>64</v>
      </c>
      <c r="E5777" s="29" t="s">
        <v>108</v>
      </c>
      <c r="F5777" t="s">
        <v>105</v>
      </c>
      <c r="G5777" s="29">
        <v>4</v>
      </c>
      <c r="H5777" s="29">
        <v>1</v>
      </c>
      <c r="I5777" s="68">
        <v>1.28</v>
      </c>
      <c r="K5777" t="s">
        <v>150</v>
      </c>
      <c r="L5777" t="s">
        <v>6048</v>
      </c>
      <c r="M5777" s="66"/>
      <c r="O5777" t="str">
        <f t="shared" si="90"/>
        <v/>
      </c>
    </row>
    <row r="5778" spans="1:15" x14ac:dyDescent="0.25">
      <c r="A5778" t="s">
        <v>1041</v>
      </c>
      <c r="C5778" t="s">
        <v>46</v>
      </c>
      <c r="D5778" s="29">
        <v>64</v>
      </c>
      <c r="E5778" s="29" t="s">
        <v>111</v>
      </c>
      <c r="F5778" t="s">
        <v>105</v>
      </c>
      <c r="G5778" s="29">
        <v>2</v>
      </c>
      <c r="H5778" s="29">
        <v>1</v>
      </c>
      <c r="I5778" s="68">
        <v>0.64</v>
      </c>
      <c r="K5778" t="s">
        <v>150</v>
      </c>
      <c r="L5778" t="s">
        <v>6048</v>
      </c>
      <c r="M5778" s="66"/>
      <c r="O5778" t="str">
        <f t="shared" si="90"/>
        <v/>
      </c>
    </row>
    <row r="5779" spans="1:15" x14ac:dyDescent="0.25">
      <c r="A5779" t="s">
        <v>1041</v>
      </c>
      <c r="B5779" s="103">
        <v>4</v>
      </c>
      <c r="C5779" t="s">
        <v>77</v>
      </c>
      <c r="D5779" s="29">
        <v>34</v>
      </c>
      <c r="E5779" s="29" t="s">
        <v>104</v>
      </c>
      <c r="F5779" t="s">
        <v>105</v>
      </c>
      <c r="G5779" s="29">
        <v>4</v>
      </c>
      <c r="H5779" s="29">
        <v>1</v>
      </c>
      <c r="I5779" s="68">
        <v>0.68</v>
      </c>
      <c r="K5779" t="s">
        <v>150</v>
      </c>
      <c r="L5779" t="s">
        <v>6048</v>
      </c>
      <c r="M5779" s="66" t="s">
        <v>6906</v>
      </c>
      <c r="O5779" t="str">
        <f t="shared" si="90"/>
        <v/>
      </c>
    </row>
    <row r="5780" spans="1:15" x14ac:dyDescent="0.25">
      <c r="A5780" t="s">
        <v>1181</v>
      </c>
      <c r="C5780" t="s">
        <v>35</v>
      </c>
      <c r="D5780" s="29">
        <v>96</v>
      </c>
      <c r="E5780" s="29" t="s">
        <v>108</v>
      </c>
      <c r="F5780" t="s">
        <v>105</v>
      </c>
      <c r="G5780" s="29">
        <v>3</v>
      </c>
      <c r="H5780" s="29">
        <v>1</v>
      </c>
      <c r="I5780" s="68">
        <v>1.44</v>
      </c>
      <c r="K5780" t="s">
        <v>150</v>
      </c>
      <c r="L5780" t="s">
        <v>6049</v>
      </c>
      <c r="M5780" s="66"/>
      <c r="O5780" t="str">
        <f t="shared" si="90"/>
        <v/>
      </c>
    </row>
    <row r="5781" spans="1:15" x14ac:dyDescent="0.25">
      <c r="A5781" t="s">
        <v>1181</v>
      </c>
      <c r="C5781" t="s">
        <v>46</v>
      </c>
      <c r="D5781" s="29">
        <v>96</v>
      </c>
      <c r="E5781" s="29" t="s">
        <v>111</v>
      </c>
      <c r="F5781" t="s">
        <v>105</v>
      </c>
      <c r="G5781" s="29">
        <v>1</v>
      </c>
      <c r="H5781" s="29">
        <v>1</v>
      </c>
      <c r="I5781" s="68">
        <v>0.48</v>
      </c>
      <c r="K5781" t="s">
        <v>150</v>
      </c>
      <c r="L5781" t="s">
        <v>6049</v>
      </c>
      <c r="M5781" s="66"/>
      <c r="O5781" t="str">
        <f t="shared" si="90"/>
        <v/>
      </c>
    </row>
    <row r="5782" spans="1:15" x14ac:dyDescent="0.25">
      <c r="A5782" t="s">
        <v>1181</v>
      </c>
      <c r="C5782" t="s">
        <v>46</v>
      </c>
      <c r="D5782" s="29">
        <v>64</v>
      </c>
      <c r="E5782" s="29" t="s">
        <v>111</v>
      </c>
      <c r="F5782" t="s">
        <v>105</v>
      </c>
      <c r="G5782" s="29">
        <v>2</v>
      </c>
      <c r="H5782" s="29">
        <v>1</v>
      </c>
      <c r="I5782" s="68">
        <v>0.64</v>
      </c>
      <c r="K5782" t="s">
        <v>150</v>
      </c>
      <c r="L5782" t="s">
        <v>6049</v>
      </c>
      <c r="M5782" s="66"/>
      <c r="O5782" t="str">
        <f t="shared" si="90"/>
        <v/>
      </c>
    </row>
    <row r="5783" spans="1:15" x14ac:dyDescent="0.25">
      <c r="A5783" t="s">
        <v>1181</v>
      </c>
      <c r="B5783" s="103">
        <v>4</v>
      </c>
      <c r="C5783" t="s">
        <v>77</v>
      </c>
      <c r="D5783" s="29">
        <v>64</v>
      </c>
      <c r="E5783" s="29" t="s">
        <v>104</v>
      </c>
      <c r="F5783" t="s">
        <v>105</v>
      </c>
      <c r="G5783" s="29">
        <v>3</v>
      </c>
      <c r="H5783" s="29">
        <v>1</v>
      </c>
      <c r="I5783" s="68">
        <v>0.96</v>
      </c>
      <c r="K5783" t="s">
        <v>150</v>
      </c>
      <c r="L5783" t="s">
        <v>6049</v>
      </c>
      <c r="M5783" s="66" t="s">
        <v>6906</v>
      </c>
      <c r="O5783" t="str">
        <f t="shared" si="90"/>
        <v/>
      </c>
    </row>
    <row r="5784" spans="1:15" x14ac:dyDescent="0.25">
      <c r="A5784" t="s">
        <v>949</v>
      </c>
      <c r="B5784"/>
      <c r="C5784" t="s">
        <v>35</v>
      </c>
      <c r="D5784" s="29">
        <v>30</v>
      </c>
      <c r="E5784" s="29" t="s">
        <v>128</v>
      </c>
      <c r="F5784" t="s">
        <v>113</v>
      </c>
      <c r="G5784" s="29">
        <v>1</v>
      </c>
      <c r="H5784" s="29">
        <v>0</v>
      </c>
      <c r="I5784" s="68">
        <v>0</v>
      </c>
      <c r="K5784" t="s">
        <v>106</v>
      </c>
      <c r="L5784" t="s">
        <v>6050</v>
      </c>
      <c r="M5784" s="66"/>
      <c r="O5784" t="str">
        <f t="shared" si="90"/>
        <v/>
      </c>
    </row>
    <row r="5785" spans="1:15" x14ac:dyDescent="0.25">
      <c r="A5785" t="s">
        <v>119</v>
      </c>
      <c r="B5785"/>
      <c r="C5785" t="s">
        <v>35</v>
      </c>
      <c r="D5785" s="29">
        <v>34</v>
      </c>
      <c r="E5785" s="29" t="s">
        <v>108</v>
      </c>
      <c r="F5785" t="s">
        <v>105</v>
      </c>
      <c r="G5785" s="29">
        <v>1</v>
      </c>
      <c r="H5785" s="29">
        <v>1</v>
      </c>
      <c r="I5785" s="68">
        <v>0.17</v>
      </c>
      <c r="K5785" t="s">
        <v>106</v>
      </c>
      <c r="L5785" t="s">
        <v>4424</v>
      </c>
      <c r="M5785" s="66"/>
      <c r="O5785" t="str">
        <f t="shared" si="90"/>
        <v/>
      </c>
    </row>
    <row r="5786" spans="1:15" x14ac:dyDescent="0.25">
      <c r="A5786" t="s">
        <v>119</v>
      </c>
      <c r="B5786"/>
      <c r="C5786" t="s">
        <v>47</v>
      </c>
      <c r="D5786" s="29">
        <v>64</v>
      </c>
      <c r="E5786" s="29" t="s">
        <v>109</v>
      </c>
      <c r="F5786" t="s">
        <v>105</v>
      </c>
      <c r="G5786" s="29">
        <v>1</v>
      </c>
      <c r="H5786" s="29">
        <v>1</v>
      </c>
      <c r="I5786" s="68">
        <v>0.32</v>
      </c>
      <c r="K5786" t="s">
        <v>106</v>
      </c>
      <c r="L5786" t="s">
        <v>4424</v>
      </c>
      <c r="M5786" s="66"/>
      <c r="O5786" t="str">
        <f t="shared" si="90"/>
        <v/>
      </c>
    </row>
    <row r="5787" spans="1:15" x14ac:dyDescent="0.25">
      <c r="A5787" t="s">
        <v>119</v>
      </c>
      <c r="B5787"/>
      <c r="C5787" t="s">
        <v>77</v>
      </c>
      <c r="D5787" s="29">
        <v>96</v>
      </c>
      <c r="E5787" s="29" t="s">
        <v>104</v>
      </c>
      <c r="F5787" t="s">
        <v>105</v>
      </c>
      <c r="G5787" s="29">
        <v>1</v>
      </c>
      <c r="H5787" s="29">
        <v>1</v>
      </c>
      <c r="I5787" s="68">
        <v>0.48</v>
      </c>
      <c r="K5787" t="s">
        <v>106</v>
      </c>
      <c r="L5787" t="s">
        <v>4424</v>
      </c>
      <c r="M5787" s="66" t="s">
        <v>6906</v>
      </c>
      <c r="O5787" t="str">
        <f t="shared" si="90"/>
        <v/>
      </c>
    </row>
    <row r="5788" spans="1:15" x14ac:dyDescent="0.25">
      <c r="A5788" t="s">
        <v>2069</v>
      </c>
      <c r="B5788"/>
      <c r="C5788" t="s">
        <v>35</v>
      </c>
      <c r="D5788" s="29">
        <v>4</v>
      </c>
      <c r="E5788" s="29" t="s">
        <v>112</v>
      </c>
      <c r="F5788" t="s">
        <v>113</v>
      </c>
      <c r="G5788" s="29">
        <v>1</v>
      </c>
      <c r="H5788" s="29">
        <v>3</v>
      </c>
      <c r="I5788" s="68">
        <v>12</v>
      </c>
      <c r="K5788" t="s">
        <v>106</v>
      </c>
      <c r="L5788" t="s">
        <v>6051</v>
      </c>
      <c r="M5788" s="66"/>
      <c r="O5788" t="str">
        <f t="shared" si="90"/>
        <v/>
      </c>
    </row>
    <row r="5789" spans="1:15" x14ac:dyDescent="0.25">
      <c r="A5789" t="s">
        <v>2069</v>
      </c>
      <c r="B5789"/>
      <c r="C5789" t="s">
        <v>47</v>
      </c>
      <c r="D5789" s="29">
        <v>64</v>
      </c>
      <c r="E5789" s="29" t="s">
        <v>109</v>
      </c>
      <c r="F5789" t="s">
        <v>105</v>
      </c>
      <c r="G5789" s="29">
        <v>1</v>
      </c>
      <c r="H5789" s="29">
        <v>2</v>
      </c>
      <c r="I5789" s="68">
        <v>0.64</v>
      </c>
      <c r="K5789" t="s">
        <v>106</v>
      </c>
      <c r="L5789" t="s">
        <v>6051</v>
      </c>
      <c r="M5789" s="66"/>
      <c r="O5789" t="str">
        <f t="shared" si="90"/>
        <v/>
      </c>
    </row>
    <row r="5790" spans="1:15" x14ac:dyDescent="0.25">
      <c r="A5790" t="s">
        <v>2069</v>
      </c>
      <c r="B5790"/>
      <c r="C5790" t="s">
        <v>77</v>
      </c>
      <c r="D5790" s="29">
        <v>3</v>
      </c>
      <c r="E5790" s="29" t="s">
        <v>114</v>
      </c>
      <c r="F5790" t="s">
        <v>113</v>
      </c>
      <c r="G5790" s="29">
        <v>1</v>
      </c>
      <c r="H5790" s="29">
        <v>5</v>
      </c>
      <c r="I5790" s="68">
        <v>15</v>
      </c>
      <c r="K5790" t="s">
        <v>106</v>
      </c>
      <c r="L5790" t="s">
        <v>6051</v>
      </c>
      <c r="M5790" s="66" t="s">
        <v>6906</v>
      </c>
      <c r="O5790" t="str">
        <f t="shared" si="90"/>
        <v/>
      </c>
    </row>
    <row r="5791" spans="1:15" x14ac:dyDescent="0.25">
      <c r="A5791" t="s">
        <v>563</v>
      </c>
      <c r="B5791"/>
      <c r="C5791" t="s">
        <v>47</v>
      </c>
      <c r="D5791" s="29">
        <v>2</v>
      </c>
      <c r="E5791" s="29" t="s">
        <v>126</v>
      </c>
      <c r="F5791" t="s">
        <v>113</v>
      </c>
      <c r="G5791" s="29">
        <v>1</v>
      </c>
      <c r="H5791" s="29">
        <v>3</v>
      </c>
      <c r="I5791" s="68">
        <v>6</v>
      </c>
      <c r="K5791" t="s">
        <v>106</v>
      </c>
      <c r="L5791" t="s">
        <v>6052</v>
      </c>
      <c r="M5791" s="66"/>
      <c r="O5791" t="str">
        <f t="shared" si="90"/>
        <v/>
      </c>
    </row>
    <row r="5792" spans="1:15" x14ac:dyDescent="0.25">
      <c r="A5792" t="s">
        <v>563</v>
      </c>
      <c r="B5792"/>
      <c r="C5792" t="s">
        <v>47</v>
      </c>
      <c r="D5792" s="29">
        <v>64</v>
      </c>
      <c r="E5792" s="29" t="s">
        <v>109</v>
      </c>
      <c r="F5792" t="s">
        <v>105</v>
      </c>
      <c r="G5792" s="29">
        <v>2</v>
      </c>
      <c r="H5792" s="29">
        <v>3</v>
      </c>
      <c r="I5792" s="68">
        <v>1.92</v>
      </c>
      <c r="K5792" t="s">
        <v>106</v>
      </c>
      <c r="L5792" t="s">
        <v>6052</v>
      </c>
      <c r="M5792" s="66"/>
      <c r="O5792" t="str">
        <f t="shared" si="90"/>
        <v/>
      </c>
    </row>
    <row r="5793" spans="1:15" x14ac:dyDescent="0.25">
      <c r="A5793" t="s">
        <v>563</v>
      </c>
      <c r="B5793"/>
      <c r="C5793" t="s">
        <v>35</v>
      </c>
      <c r="D5793" s="29">
        <v>4</v>
      </c>
      <c r="E5793" s="29" t="s">
        <v>112</v>
      </c>
      <c r="F5793" t="s">
        <v>113</v>
      </c>
      <c r="G5793" s="29">
        <v>1</v>
      </c>
      <c r="H5793" s="29">
        <v>6</v>
      </c>
      <c r="I5793" s="68">
        <v>24</v>
      </c>
      <c r="K5793" t="s">
        <v>106</v>
      </c>
      <c r="L5793" t="s">
        <v>6052</v>
      </c>
      <c r="M5793" s="66"/>
      <c r="O5793" t="str">
        <f t="shared" si="90"/>
        <v/>
      </c>
    </row>
    <row r="5794" spans="1:15" x14ac:dyDescent="0.25">
      <c r="A5794" t="s">
        <v>563</v>
      </c>
      <c r="B5794"/>
      <c r="C5794" t="s">
        <v>77</v>
      </c>
      <c r="D5794" s="29">
        <v>4</v>
      </c>
      <c r="E5794" s="29" t="s">
        <v>114</v>
      </c>
      <c r="F5794" t="s">
        <v>113</v>
      </c>
      <c r="G5794" s="29">
        <v>1</v>
      </c>
      <c r="H5794" s="29">
        <v>4</v>
      </c>
      <c r="I5794" s="68">
        <v>16</v>
      </c>
      <c r="K5794" t="s">
        <v>106</v>
      </c>
      <c r="L5794" t="s">
        <v>6052</v>
      </c>
      <c r="M5794" s="66" t="s">
        <v>6906</v>
      </c>
      <c r="O5794" t="str">
        <f t="shared" si="90"/>
        <v/>
      </c>
    </row>
    <row r="5795" spans="1:15" x14ac:dyDescent="0.25">
      <c r="A5795" t="s">
        <v>1060</v>
      </c>
      <c r="B5795"/>
      <c r="C5795" t="s">
        <v>77</v>
      </c>
      <c r="D5795" s="29">
        <v>34</v>
      </c>
      <c r="E5795" s="29" t="s">
        <v>104</v>
      </c>
      <c r="F5795" t="s">
        <v>105</v>
      </c>
      <c r="G5795" s="29">
        <v>3</v>
      </c>
      <c r="H5795" s="29">
        <v>1</v>
      </c>
      <c r="I5795" s="68">
        <v>0.51</v>
      </c>
      <c r="K5795" t="s">
        <v>106</v>
      </c>
      <c r="L5795" t="s">
        <v>6053</v>
      </c>
      <c r="M5795" s="66" t="s">
        <v>6906</v>
      </c>
      <c r="O5795" t="str">
        <f t="shared" si="90"/>
        <v/>
      </c>
    </row>
    <row r="5796" spans="1:15" x14ac:dyDescent="0.25">
      <c r="A5796" t="s">
        <v>441</v>
      </c>
      <c r="B5796"/>
      <c r="C5796" t="s">
        <v>35</v>
      </c>
      <c r="D5796" s="29">
        <v>96</v>
      </c>
      <c r="E5796" s="29" t="s">
        <v>108</v>
      </c>
      <c r="F5796" t="s">
        <v>105</v>
      </c>
      <c r="G5796" s="29">
        <v>1</v>
      </c>
      <c r="H5796" s="29">
        <v>1</v>
      </c>
      <c r="I5796" s="68">
        <v>0.48</v>
      </c>
      <c r="K5796" t="s">
        <v>106</v>
      </c>
      <c r="L5796" t="s">
        <v>6054</v>
      </c>
      <c r="M5796" s="66"/>
      <c r="O5796" t="str">
        <f t="shared" si="90"/>
        <v/>
      </c>
    </row>
    <row r="5797" spans="1:15" x14ac:dyDescent="0.25">
      <c r="A5797" t="s">
        <v>441</v>
      </c>
      <c r="B5797"/>
      <c r="C5797" t="s">
        <v>46</v>
      </c>
      <c r="D5797" s="29">
        <v>64</v>
      </c>
      <c r="E5797" s="29" t="s">
        <v>111</v>
      </c>
      <c r="F5797" t="s">
        <v>105</v>
      </c>
      <c r="G5797" s="29">
        <v>3</v>
      </c>
      <c r="H5797" s="29">
        <v>1</v>
      </c>
      <c r="I5797" s="68">
        <v>0.96</v>
      </c>
      <c r="K5797" t="s">
        <v>106</v>
      </c>
      <c r="L5797" t="s">
        <v>6054</v>
      </c>
      <c r="M5797" s="66"/>
      <c r="O5797" t="str">
        <f t="shared" si="90"/>
        <v/>
      </c>
    </row>
    <row r="5798" spans="1:15" x14ac:dyDescent="0.25">
      <c r="A5798" t="s">
        <v>441</v>
      </c>
      <c r="B5798"/>
      <c r="C5798" t="s">
        <v>77</v>
      </c>
      <c r="D5798" s="29">
        <v>96</v>
      </c>
      <c r="E5798" s="29" t="s">
        <v>104</v>
      </c>
      <c r="F5798" t="s">
        <v>105</v>
      </c>
      <c r="G5798" s="29">
        <v>1</v>
      </c>
      <c r="H5798" s="29">
        <v>1</v>
      </c>
      <c r="I5798" s="68">
        <v>0.48</v>
      </c>
      <c r="K5798" t="s">
        <v>106</v>
      </c>
      <c r="L5798" t="s">
        <v>6054</v>
      </c>
      <c r="M5798" s="66" t="s">
        <v>6906</v>
      </c>
      <c r="O5798" t="str">
        <f t="shared" si="90"/>
        <v/>
      </c>
    </row>
    <row r="5799" spans="1:15" x14ac:dyDescent="0.25">
      <c r="A5799" t="s">
        <v>873</v>
      </c>
      <c r="B5799"/>
      <c r="C5799" t="s">
        <v>35</v>
      </c>
      <c r="D5799" s="29">
        <v>2</v>
      </c>
      <c r="E5799" s="29" t="s">
        <v>112</v>
      </c>
      <c r="F5799" t="s">
        <v>113</v>
      </c>
      <c r="G5799" s="29">
        <v>1</v>
      </c>
      <c r="H5799" s="29">
        <v>1</v>
      </c>
      <c r="I5799" s="68">
        <v>2</v>
      </c>
      <c r="K5799" t="s">
        <v>106</v>
      </c>
      <c r="L5799" t="s">
        <v>6055</v>
      </c>
      <c r="M5799" s="66"/>
      <c r="O5799" t="str">
        <f t="shared" si="90"/>
        <v/>
      </c>
    </row>
    <row r="5800" spans="1:15" x14ac:dyDescent="0.25">
      <c r="A5800" t="s">
        <v>873</v>
      </c>
      <c r="B5800"/>
      <c r="C5800" t="s">
        <v>46</v>
      </c>
      <c r="D5800" s="29">
        <v>64</v>
      </c>
      <c r="E5800" s="29" t="s">
        <v>111</v>
      </c>
      <c r="F5800" t="s">
        <v>105</v>
      </c>
      <c r="G5800" s="29">
        <v>1</v>
      </c>
      <c r="H5800" s="29">
        <v>1</v>
      </c>
      <c r="I5800" s="68">
        <v>0.32</v>
      </c>
      <c r="K5800" t="s">
        <v>106</v>
      </c>
      <c r="L5800" t="s">
        <v>6055</v>
      </c>
      <c r="M5800" s="66"/>
      <c r="O5800" t="str">
        <f t="shared" si="90"/>
        <v/>
      </c>
    </row>
    <row r="5801" spans="1:15" x14ac:dyDescent="0.25">
      <c r="A5801" t="s">
        <v>873</v>
      </c>
      <c r="B5801"/>
      <c r="C5801" t="s">
        <v>35</v>
      </c>
      <c r="D5801" s="29">
        <v>1</v>
      </c>
      <c r="E5801" s="29" t="s">
        <v>112</v>
      </c>
      <c r="F5801" t="s">
        <v>113</v>
      </c>
      <c r="G5801" s="29">
        <v>1</v>
      </c>
      <c r="H5801" s="29">
        <v>1</v>
      </c>
      <c r="I5801" s="68">
        <v>1</v>
      </c>
      <c r="K5801" t="s">
        <v>106</v>
      </c>
      <c r="L5801" t="s">
        <v>6055</v>
      </c>
      <c r="M5801" s="66"/>
      <c r="O5801" t="str">
        <f t="shared" si="90"/>
        <v/>
      </c>
    </row>
    <row r="5802" spans="1:15" x14ac:dyDescent="0.25">
      <c r="A5802" t="s">
        <v>873</v>
      </c>
      <c r="B5802"/>
      <c r="C5802" t="s">
        <v>35</v>
      </c>
      <c r="D5802" s="29">
        <v>34</v>
      </c>
      <c r="E5802" s="29" t="s">
        <v>108</v>
      </c>
      <c r="F5802" t="s">
        <v>105</v>
      </c>
      <c r="G5802" s="29">
        <v>1</v>
      </c>
      <c r="H5802" s="29">
        <v>1</v>
      </c>
      <c r="I5802" s="68">
        <v>0.17</v>
      </c>
      <c r="K5802" t="s">
        <v>106</v>
      </c>
      <c r="L5802" t="s">
        <v>6055</v>
      </c>
      <c r="M5802" s="66"/>
      <c r="O5802" t="str">
        <f t="shared" si="90"/>
        <v/>
      </c>
    </row>
    <row r="5803" spans="1:15" x14ac:dyDescent="0.25">
      <c r="A5803" t="s">
        <v>873</v>
      </c>
      <c r="B5803"/>
      <c r="C5803" t="s">
        <v>77</v>
      </c>
      <c r="D5803" s="29">
        <v>2</v>
      </c>
      <c r="E5803" s="29" t="s">
        <v>114</v>
      </c>
      <c r="F5803" t="s">
        <v>113</v>
      </c>
      <c r="G5803" s="29">
        <v>1</v>
      </c>
      <c r="H5803" s="29">
        <v>1</v>
      </c>
      <c r="I5803" s="68">
        <v>2</v>
      </c>
      <c r="K5803" t="s">
        <v>106</v>
      </c>
      <c r="L5803" t="s">
        <v>6055</v>
      </c>
      <c r="M5803" s="66" t="s">
        <v>6906</v>
      </c>
      <c r="O5803" t="str">
        <f t="shared" si="90"/>
        <v/>
      </c>
    </row>
    <row r="5804" spans="1:15" x14ac:dyDescent="0.25">
      <c r="A5804" t="s">
        <v>873</v>
      </c>
      <c r="B5804"/>
      <c r="C5804" t="s">
        <v>77</v>
      </c>
      <c r="D5804" s="29">
        <v>34</v>
      </c>
      <c r="E5804" s="29" t="s">
        <v>104</v>
      </c>
      <c r="F5804" t="s">
        <v>105</v>
      </c>
      <c r="G5804" s="29">
        <v>1</v>
      </c>
      <c r="H5804" s="29">
        <v>3</v>
      </c>
      <c r="I5804" s="68">
        <v>0.51</v>
      </c>
      <c r="K5804" t="s">
        <v>106</v>
      </c>
      <c r="L5804" t="s">
        <v>6055</v>
      </c>
      <c r="M5804" s="66" t="s">
        <v>6906</v>
      </c>
      <c r="O5804" t="str">
        <f t="shared" si="90"/>
        <v/>
      </c>
    </row>
    <row r="5805" spans="1:15" x14ac:dyDescent="0.25">
      <c r="A5805" t="s">
        <v>790</v>
      </c>
      <c r="B5805"/>
      <c r="C5805" t="s">
        <v>35</v>
      </c>
      <c r="D5805" s="29">
        <v>2</v>
      </c>
      <c r="E5805" s="29" t="s">
        <v>112</v>
      </c>
      <c r="F5805" t="s">
        <v>113</v>
      </c>
      <c r="G5805" s="29">
        <v>1</v>
      </c>
      <c r="H5805" s="29">
        <v>2</v>
      </c>
      <c r="I5805" s="68">
        <v>4</v>
      </c>
      <c r="K5805" t="s">
        <v>106</v>
      </c>
      <c r="L5805" t="s">
        <v>4463</v>
      </c>
      <c r="M5805" s="66"/>
      <c r="O5805" t="str">
        <f t="shared" si="90"/>
        <v/>
      </c>
    </row>
    <row r="5806" spans="1:15" x14ac:dyDescent="0.25">
      <c r="A5806" t="s">
        <v>790</v>
      </c>
      <c r="B5806"/>
      <c r="C5806" t="s">
        <v>47</v>
      </c>
      <c r="D5806" s="29">
        <v>64</v>
      </c>
      <c r="E5806" s="29" t="s">
        <v>109</v>
      </c>
      <c r="F5806" t="s">
        <v>105</v>
      </c>
      <c r="G5806" s="29">
        <v>1</v>
      </c>
      <c r="H5806" s="29">
        <v>3</v>
      </c>
      <c r="I5806" s="68">
        <v>0.96</v>
      </c>
      <c r="K5806" t="s">
        <v>106</v>
      </c>
      <c r="L5806" t="s">
        <v>4463</v>
      </c>
      <c r="M5806" s="66"/>
      <c r="O5806" t="str">
        <f t="shared" si="90"/>
        <v/>
      </c>
    </row>
    <row r="5807" spans="1:15" x14ac:dyDescent="0.25">
      <c r="A5807" t="s">
        <v>790</v>
      </c>
      <c r="B5807"/>
      <c r="C5807" t="s">
        <v>77</v>
      </c>
      <c r="D5807" s="29">
        <v>96</v>
      </c>
      <c r="E5807" s="29" t="s">
        <v>104</v>
      </c>
      <c r="F5807" t="s">
        <v>105</v>
      </c>
      <c r="G5807" s="29">
        <v>1</v>
      </c>
      <c r="H5807" s="29">
        <v>1</v>
      </c>
      <c r="I5807" s="68">
        <v>0.48</v>
      </c>
      <c r="K5807" t="s">
        <v>106</v>
      </c>
      <c r="L5807" t="s">
        <v>4463</v>
      </c>
      <c r="M5807" s="66" t="s">
        <v>6906</v>
      </c>
      <c r="O5807" t="str">
        <f t="shared" si="90"/>
        <v/>
      </c>
    </row>
    <row r="5808" spans="1:15" x14ac:dyDescent="0.25">
      <c r="A5808" t="s">
        <v>874</v>
      </c>
      <c r="B5808"/>
      <c r="C5808" t="s">
        <v>35</v>
      </c>
      <c r="D5808" s="29">
        <v>2</v>
      </c>
      <c r="E5808" s="29" t="s">
        <v>112</v>
      </c>
      <c r="F5808" t="s">
        <v>113</v>
      </c>
      <c r="G5808" s="29">
        <v>1</v>
      </c>
      <c r="H5808" s="29">
        <v>2</v>
      </c>
      <c r="I5808" s="68">
        <v>4</v>
      </c>
      <c r="K5808" t="s">
        <v>106</v>
      </c>
      <c r="L5808" t="s">
        <v>6056</v>
      </c>
      <c r="M5808" s="66"/>
      <c r="O5808" t="str">
        <f t="shared" si="90"/>
        <v/>
      </c>
    </row>
    <row r="5809" spans="1:15" x14ac:dyDescent="0.25">
      <c r="A5809" t="s">
        <v>874</v>
      </c>
      <c r="B5809"/>
      <c r="C5809" t="s">
        <v>47</v>
      </c>
      <c r="D5809" s="29">
        <v>64</v>
      </c>
      <c r="E5809" s="29" t="s">
        <v>109</v>
      </c>
      <c r="F5809" t="s">
        <v>105</v>
      </c>
      <c r="G5809" s="29">
        <v>1</v>
      </c>
      <c r="H5809" s="29">
        <v>3</v>
      </c>
      <c r="I5809" s="68">
        <v>0.96</v>
      </c>
      <c r="K5809" t="s">
        <v>106</v>
      </c>
      <c r="L5809" t="s">
        <v>6056</v>
      </c>
      <c r="M5809" s="66"/>
      <c r="O5809" t="str">
        <f t="shared" si="90"/>
        <v/>
      </c>
    </row>
    <row r="5810" spans="1:15" x14ac:dyDescent="0.25">
      <c r="A5810" t="s">
        <v>874</v>
      </c>
      <c r="B5810"/>
      <c r="C5810" t="s">
        <v>77</v>
      </c>
      <c r="D5810" s="29">
        <v>64</v>
      </c>
      <c r="E5810" s="29" t="s">
        <v>104</v>
      </c>
      <c r="F5810" t="s">
        <v>105</v>
      </c>
      <c r="G5810" s="29">
        <v>1</v>
      </c>
      <c r="H5810" s="29">
        <v>1</v>
      </c>
      <c r="I5810" s="68">
        <v>0.32</v>
      </c>
      <c r="K5810" t="s">
        <v>106</v>
      </c>
      <c r="L5810" t="s">
        <v>6056</v>
      </c>
      <c r="M5810" s="66" t="s">
        <v>6906</v>
      </c>
      <c r="O5810" t="str">
        <f t="shared" si="90"/>
        <v/>
      </c>
    </row>
    <row r="5811" spans="1:15" x14ac:dyDescent="0.25">
      <c r="A5811" t="s">
        <v>894</v>
      </c>
      <c r="B5811"/>
      <c r="C5811" t="s">
        <v>35</v>
      </c>
      <c r="D5811" s="29">
        <v>96</v>
      </c>
      <c r="E5811" s="29" t="s">
        <v>108</v>
      </c>
      <c r="F5811" t="s">
        <v>105</v>
      </c>
      <c r="G5811" s="29">
        <v>1</v>
      </c>
      <c r="H5811" s="29">
        <v>1</v>
      </c>
      <c r="I5811" s="68">
        <v>0.48</v>
      </c>
      <c r="K5811" t="s">
        <v>106</v>
      </c>
      <c r="L5811" t="s">
        <v>3879</v>
      </c>
      <c r="M5811" s="66"/>
      <c r="O5811" t="str">
        <f t="shared" si="90"/>
        <v/>
      </c>
    </row>
    <row r="5812" spans="1:15" x14ac:dyDescent="0.25">
      <c r="A5812" t="s">
        <v>894</v>
      </c>
      <c r="B5812"/>
      <c r="C5812" t="s">
        <v>77</v>
      </c>
      <c r="D5812" s="29">
        <v>1</v>
      </c>
      <c r="E5812" s="29" t="s">
        <v>114</v>
      </c>
      <c r="F5812" t="s">
        <v>113</v>
      </c>
      <c r="G5812" s="29">
        <v>1</v>
      </c>
      <c r="H5812" s="29">
        <v>1</v>
      </c>
      <c r="I5812" s="68">
        <v>1</v>
      </c>
      <c r="K5812" t="s">
        <v>106</v>
      </c>
      <c r="L5812" t="s">
        <v>3879</v>
      </c>
      <c r="M5812" s="66" t="s">
        <v>6920</v>
      </c>
      <c r="O5812" t="str">
        <f t="shared" si="90"/>
        <v/>
      </c>
    </row>
    <row r="5813" spans="1:15" x14ac:dyDescent="0.25">
      <c r="A5813" t="s">
        <v>824</v>
      </c>
      <c r="B5813"/>
      <c r="C5813" t="s">
        <v>35</v>
      </c>
      <c r="D5813" s="29">
        <v>96</v>
      </c>
      <c r="E5813" s="29" t="s">
        <v>108</v>
      </c>
      <c r="F5813" t="s">
        <v>105</v>
      </c>
      <c r="G5813" s="29">
        <v>1</v>
      </c>
      <c r="H5813" s="29">
        <v>1</v>
      </c>
      <c r="I5813" s="68">
        <v>0.48</v>
      </c>
      <c r="K5813" t="s">
        <v>106</v>
      </c>
      <c r="L5813" t="s">
        <v>3900</v>
      </c>
      <c r="M5813" s="66"/>
      <c r="O5813" t="str">
        <f t="shared" si="90"/>
        <v/>
      </c>
    </row>
    <row r="5814" spans="1:15" x14ac:dyDescent="0.25">
      <c r="A5814" t="s">
        <v>824</v>
      </c>
      <c r="B5814"/>
      <c r="C5814" t="s">
        <v>77</v>
      </c>
      <c r="D5814" s="29">
        <v>64</v>
      </c>
      <c r="E5814" s="29" t="s">
        <v>104</v>
      </c>
      <c r="F5814" t="s">
        <v>105</v>
      </c>
      <c r="G5814" s="29">
        <v>1</v>
      </c>
      <c r="H5814" s="29">
        <v>1</v>
      </c>
      <c r="I5814" s="68">
        <v>0.32</v>
      </c>
      <c r="K5814" t="s">
        <v>106</v>
      </c>
      <c r="L5814" t="s">
        <v>3900</v>
      </c>
      <c r="M5814" s="66" t="s">
        <v>6920</v>
      </c>
      <c r="O5814" t="str">
        <f t="shared" si="90"/>
        <v/>
      </c>
    </row>
    <row r="5815" spans="1:15" x14ac:dyDescent="0.25">
      <c r="A5815" t="s">
        <v>184</v>
      </c>
      <c r="B5815"/>
      <c r="C5815" t="s">
        <v>47</v>
      </c>
      <c r="D5815" s="29">
        <v>64</v>
      </c>
      <c r="E5815" s="29" t="s">
        <v>109</v>
      </c>
      <c r="F5815" t="s">
        <v>105</v>
      </c>
      <c r="G5815" s="29">
        <v>3</v>
      </c>
      <c r="H5815" s="29">
        <v>2</v>
      </c>
      <c r="I5815" s="68">
        <v>1.92</v>
      </c>
      <c r="K5815" t="s">
        <v>106</v>
      </c>
      <c r="L5815" t="s">
        <v>6057</v>
      </c>
      <c r="M5815" s="66"/>
      <c r="O5815" t="str">
        <f t="shared" si="90"/>
        <v/>
      </c>
    </row>
    <row r="5816" spans="1:15" x14ac:dyDescent="0.25">
      <c r="A5816" t="s">
        <v>184</v>
      </c>
      <c r="B5816"/>
      <c r="C5816" t="s">
        <v>35</v>
      </c>
      <c r="D5816" s="29">
        <v>4</v>
      </c>
      <c r="E5816" s="29" t="s">
        <v>112</v>
      </c>
      <c r="F5816" t="s">
        <v>113</v>
      </c>
      <c r="G5816" s="29">
        <v>1</v>
      </c>
      <c r="H5816" s="29">
        <v>3</v>
      </c>
      <c r="I5816" s="68">
        <v>12</v>
      </c>
      <c r="K5816" t="s">
        <v>106</v>
      </c>
      <c r="L5816" t="s">
        <v>6057</v>
      </c>
      <c r="M5816" s="66"/>
      <c r="O5816" t="str">
        <f t="shared" si="90"/>
        <v/>
      </c>
    </row>
    <row r="5817" spans="1:15" x14ac:dyDescent="0.25">
      <c r="A5817" t="s">
        <v>184</v>
      </c>
      <c r="B5817"/>
      <c r="C5817" t="s">
        <v>77</v>
      </c>
      <c r="D5817" s="29">
        <v>3</v>
      </c>
      <c r="E5817" s="29" t="s">
        <v>114</v>
      </c>
      <c r="F5817" t="s">
        <v>113</v>
      </c>
      <c r="G5817" s="29">
        <v>1</v>
      </c>
      <c r="H5817" s="29">
        <v>1</v>
      </c>
      <c r="I5817" s="68">
        <v>3</v>
      </c>
      <c r="K5817" t="s">
        <v>106</v>
      </c>
      <c r="L5817" t="s">
        <v>6057</v>
      </c>
      <c r="M5817" s="66" t="s">
        <v>6906</v>
      </c>
      <c r="O5817" t="str">
        <f t="shared" si="90"/>
        <v/>
      </c>
    </row>
    <row r="5818" spans="1:15" x14ac:dyDescent="0.25">
      <c r="A5818" t="s">
        <v>1267</v>
      </c>
      <c r="B5818"/>
      <c r="C5818" t="s">
        <v>47</v>
      </c>
      <c r="D5818" s="29">
        <v>64</v>
      </c>
      <c r="E5818" s="29" t="s">
        <v>109</v>
      </c>
      <c r="F5818" t="s">
        <v>105</v>
      </c>
      <c r="G5818" s="29">
        <v>1</v>
      </c>
      <c r="H5818" s="29">
        <v>1</v>
      </c>
      <c r="I5818" s="68">
        <v>0.32</v>
      </c>
      <c r="K5818" t="s">
        <v>106</v>
      </c>
      <c r="L5818" t="s">
        <v>6058</v>
      </c>
      <c r="M5818" s="66"/>
      <c r="O5818" t="str">
        <f t="shared" si="90"/>
        <v/>
      </c>
    </row>
    <row r="5819" spans="1:15" x14ac:dyDescent="0.25">
      <c r="A5819" t="s">
        <v>1267</v>
      </c>
      <c r="B5819"/>
      <c r="C5819" t="s">
        <v>35</v>
      </c>
      <c r="D5819" s="29">
        <v>2</v>
      </c>
      <c r="E5819" s="29" t="s">
        <v>112</v>
      </c>
      <c r="F5819" t="s">
        <v>113</v>
      </c>
      <c r="G5819" s="29">
        <v>1</v>
      </c>
      <c r="H5819" s="29">
        <v>3</v>
      </c>
      <c r="I5819" s="68">
        <v>6</v>
      </c>
      <c r="K5819" t="s">
        <v>106</v>
      </c>
      <c r="L5819" t="s">
        <v>6058</v>
      </c>
      <c r="M5819" s="66"/>
      <c r="O5819" t="str">
        <f t="shared" si="90"/>
        <v/>
      </c>
    </row>
    <row r="5820" spans="1:15" x14ac:dyDescent="0.25">
      <c r="A5820" t="s">
        <v>1267</v>
      </c>
      <c r="B5820"/>
      <c r="C5820" t="s">
        <v>77</v>
      </c>
      <c r="D5820" s="29">
        <v>2</v>
      </c>
      <c r="E5820" s="29" t="s">
        <v>114</v>
      </c>
      <c r="F5820" t="s">
        <v>113</v>
      </c>
      <c r="G5820" s="29">
        <v>1</v>
      </c>
      <c r="H5820" s="29">
        <v>1</v>
      </c>
      <c r="I5820" s="68">
        <v>2</v>
      </c>
      <c r="K5820" t="s">
        <v>106</v>
      </c>
      <c r="L5820" t="s">
        <v>6058</v>
      </c>
      <c r="M5820" s="66" t="s">
        <v>6906</v>
      </c>
      <c r="O5820" t="str">
        <f t="shared" si="90"/>
        <v/>
      </c>
    </row>
    <row r="5821" spans="1:15" x14ac:dyDescent="0.25">
      <c r="A5821" t="s">
        <v>2145</v>
      </c>
      <c r="B5821"/>
      <c r="C5821" t="s">
        <v>35</v>
      </c>
      <c r="D5821" s="29">
        <v>4</v>
      </c>
      <c r="E5821" s="29" t="s">
        <v>112</v>
      </c>
      <c r="F5821" t="s">
        <v>113</v>
      </c>
      <c r="G5821" s="29">
        <v>1</v>
      </c>
      <c r="H5821" s="29">
        <v>1</v>
      </c>
      <c r="I5821" s="68">
        <v>4</v>
      </c>
      <c r="K5821" t="s">
        <v>106</v>
      </c>
      <c r="L5821" t="s">
        <v>3790</v>
      </c>
      <c r="M5821" s="66"/>
      <c r="O5821" t="str">
        <f t="shared" si="90"/>
        <v/>
      </c>
    </row>
    <row r="5822" spans="1:15" x14ac:dyDescent="0.25">
      <c r="A5822" t="s">
        <v>2145</v>
      </c>
      <c r="B5822"/>
      <c r="C5822" t="s">
        <v>77</v>
      </c>
      <c r="D5822" s="29">
        <v>4</v>
      </c>
      <c r="E5822" s="29" t="s">
        <v>114</v>
      </c>
      <c r="F5822" t="s">
        <v>113</v>
      </c>
      <c r="G5822" s="29">
        <v>1</v>
      </c>
      <c r="H5822" s="29">
        <v>1</v>
      </c>
      <c r="I5822" s="68">
        <v>4</v>
      </c>
      <c r="K5822" t="s">
        <v>106</v>
      </c>
      <c r="L5822" t="s">
        <v>3790</v>
      </c>
      <c r="M5822" s="66" t="s">
        <v>6920</v>
      </c>
      <c r="O5822" t="str">
        <f t="shared" si="90"/>
        <v/>
      </c>
    </row>
    <row r="5823" spans="1:15" x14ac:dyDescent="0.25">
      <c r="A5823" t="s">
        <v>842</v>
      </c>
      <c r="B5823"/>
      <c r="C5823" t="s">
        <v>35</v>
      </c>
      <c r="D5823" s="29">
        <v>34</v>
      </c>
      <c r="E5823" s="29" t="s">
        <v>108</v>
      </c>
      <c r="F5823" t="s">
        <v>105</v>
      </c>
      <c r="G5823" s="29">
        <v>1</v>
      </c>
      <c r="H5823" s="29">
        <v>1</v>
      </c>
      <c r="I5823" s="68">
        <v>0.17</v>
      </c>
      <c r="K5823" t="s">
        <v>106</v>
      </c>
      <c r="L5823" t="s">
        <v>6059</v>
      </c>
      <c r="M5823" s="66"/>
      <c r="O5823" t="str">
        <f t="shared" si="90"/>
        <v/>
      </c>
    </row>
    <row r="5824" spans="1:15" x14ac:dyDescent="0.25">
      <c r="A5824" t="s">
        <v>842</v>
      </c>
      <c r="B5824"/>
      <c r="C5824" t="s">
        <v>77</v>
      </c>
      <c r="D5824" s="29">
        <v>34</v>
      </c>
      <c r="E5824" s="29" t="s">
        <v>104</v>
      </c>
      <c r="F5824" t="s">
        <v>105</v>
      </c>
      <c r="G5824" s="29">
        <v>1</v>
      </c>
      <c r="H5824" s="29">
        <v>3</v>
      </c>
      <c r="I5824" s="68">
        <v>0.51</v>
      </c>
      <c r="K5824" t="s">
        <v>106</v>
      </c>
      <c r="L5824" t="s">
        <v>6059</v>
      </c>
      <c r="M5824" s="66" t="s">
        <v>6906</v>
      </c>
      <c r="O5824" t="str">
        <f t="shared" si="90"/>
        <v/>
      </c>
    </row>
    <row r="5825" spans="1:15" x14ac:dyDescent="0.25">
      <c r="A5825" t="s">
        <v>875</v>
      </c>
      <c r="B5825"/>
      <c r="C5825" t="s">
        <v>35</v>
      </c>
      <c r="D5825" s="29">
        <v>2</v>
      </c>
      <c r="E5825" s="29" t="s">
        <v>112</v>
      </c>
      <c r="F5825" t="s">
        <v>113</v>
      </c>
      <c r="G5825" s="29">
        <v>1</v>
      </c>
      <c r="H5825" s="29">
        <v>2</v>
      </c>
      <c r="I5825" s="68">
        <v>4</v>
      </c>
      <c r="K5825" t="s">
        <v>106</v>
      </c>
      <c r="L5825" t="s">
        <v>6060</v>
      </c>
      <c r="M5825" s="66"/>
      <c r="O5825" t="str">
        <f t="shared" si="90"/>
        <v/>
      </c>
    </row>
    <row r="5826" spans="1:15" x14ac:dyDescent="0.25">
      <c r="A5826" t="s">
        <v>875</v>
      </c>
      <c r="B5826"/>
      <c r="C5826" t="s">
        <v>47</v>
      </c>
      <c r="D5826" s="29">
        <v>64</v>
      </c>
      <c r="E5826" s="29" t="s">
        <v>109</v>
      </c>
      <c r="F5826" t="s">
        <v>105</v>
      </c>
      <c r="G5826" s="29">
        <v>1</v>
      </c>
      <c r="H5826" s="29">
        <v>1</v>
      </c>
      <c r="I5826" s="68">
        <v>0.32</v>
      </c>
      <c r="K5826" t="s">
        <v>106</v>
      </c>
      <c r="L5826" t="s">
        <v>6060</v>
      </c>
      <c r="M5826" s="66"/>
      <c r="O5826" t="str">
        <f t="shared" si="90"/>
        <v/>
      </c>
    </row>
    <row r="5827" spans="1:15" x14ac:dyDescent="0.25">
      <c r="A5827" t="s">
        <v>875</v>
      </c>
      <c r="B5827"/>
      <c r="C5827" t="s">
        <v>77</v>
      </c>
      <c r="D5827" s="29">
        <v>1</v>
      </c>
      <c r="E5827" s="29" t="s">
        <v>114</v>
      </c>
      <c r="F5827" t="s">
        <v>113</v>
      </c>
      <c r="G5827" s="29">
        <v>1</v>
      </c>
      <c r="H5827" s="29">
        <v>2</v>
      </c>
      <c r="I5827" s="68">
        <v>2</v>
      </c>
      <c r="K5827" t="s">
        <v>106</v>
      </c>
      <c r="L5827" t="s">
        <v>6060</v>
      </c>
      <c r="M5827" s="66" t="s">
        <v>6906</v>
      </c>
      <c r="O5827" t="str">
        <f t="shared" si="90"/>
        <v/>
      </c>
    </row>
    <row r="5828" spans="1:15" x14ac:dyDescent="0.25">
      <c r="A5828" t="s">
        <v>876</v>
      </c>
      <c r="B5828"/>
      <c r="C5828" t="s">
        <v>47</v>
      </c>
      <c r="D5828" s="29">
        <v>64</v>
      </c>
      <c r="E5828" s="29" t="s">
        <v>109</v>
      </c>
      <c r="F5828" t="s">
        <v>105</v>
      </c>
      <c r="G5828" s="29">
        <v>4</v>
      </c>
      <c r="H5828" s="29">
        <v>2</v>
      </c>
      <c r="I5828" s="68">
        <v>2.56</v>
      </c>
      <c r="K5828" t="s">
        <v>106</v>
      </c>
      <c r="L5828" t="s">
        <v>6061</v>
      </c>
      <c r="M5828" s="66"/>
      <c r="O5828" t="str">
        <f t="shared" si="90"/>
        <v/>
      </c>
    </row>
    <row r="5829" spans="1:15" x14ac:dyDescent="0.25">
      <c r="A5829" t="s">
        <v>876</v>
      </c>
      <c r="B5829"/>
      <c r="C5829" t="s">
        <v>35</v>
      </c>
      <c r="D5829" s="29">
        <v>4</v>
      </c>
      <c r="E5829" s="29" t="s">
        <v>112</v>
      </c>
      <c r="F5829" t="s">
        <v>113</v>
      </c>
      <c r="G5829" s="29">
        <v>1</v>
      </c>
      <c r="H5829" s="29">
        <v>4</v>
      </c>
      <c r="I5829" s="68">
        <v>16</v>
      </c>
      <c r="K5829" t="s">
        <v>106</v>
      </c>
      <c r="L5829" t="s">
        <v>6061</v>
      </c>
      <c r="M5829" s="66"/>
      <c r="O5829" t="str">
        <f t="shared" si="90"/>
        <v/>
      </c>
    </row>
    <row r="5830" spans="1:15" x14ac:dyDescent="0.25">
      <c r="A5830" t="s">
        <v>876</v>
      </c>
      <c r="B5830"/>
      <c r="C5830" t="s">
        <v>77</v>
      </c>
      <c r="D5830" s="29">
        <v>3</v>
      </c>
      <c r="E5830" s="29" t="s">
        <v>114</v>
      </c>
      <c r="F5830" t="s">
        <v>113</v>
      </c>
      <c r="G5830" s="29">
        <v>1</v>
      </c>
      <c r="H5830" s="29">
        <v>2</v>
      </c>
      <c r="I5830" s="68">
        <v>6</v>
      </c>
      <c r="K5830" t="s">
        <v>106</v>
      </c>
      <c r="L5830" t="s">
        <v>6061</v>
      </c>
      <c r="M5830" s="66" t="s">
        <v>6906</v>
      </c>
      <c r="O5830" t="str">
        <f t="shared" si="90"/>
        <v/>
      </c>
    </row>
    <row r="5831" spans="1:15" x14ac:dyDescent="0.25">
      <c r="A5831" t="s">
        <v>877</v>
      </c>
      <c r="B5831"/>
      <c r="C5831" t="s">
        <v>35</v>
      </c>
      <c r="D5831" s="29">
        <v>96</v>
      </c>
      <c r="E5831" s="29" t="s">
        <v>108</v>
      </c>
      <c r="F5831" t="s">
        <v>105</v>
      </c>
      <c r="G5831" s="29">
        <v>2</v>
      </c>
      <c r="H5831" s="29">
        <v>1</v>
      </c>
      <c r="I5831" s="68">
        <v>0.96</v>
      </c>
      <c r="K5831" t="s">
        <v>106</v>
      </c>
      <c r="L5831" t="s">
        <v>3884</v>
      </c>
      <c r="M5831" s="66"/>
      <c r="O5831" t="str">
        <f t="shared" si="90"/>
        <v/>
      </c>
    </row>
    <row r="5832" spans="1:15" x14ac:dyDescent="0.25">
      <c r="A5832" t="s">
        <v>877</v>
      </c>
      <c r="B5832"/>
      <c r="C5832" t="s">
        <v>77</v>
      </c>
      <c r="D5832" s="29">
        <v>96</v>
      </c>
      <c r="E5832" s="29" t="s">
        <v>104</v>
      </c>
      <c r="F5832" t="s">
        <v>105</v>
      </c>
      <c r="G5832" s="29">
        <v>1</v>
      </c>
      <c r="H5832" s="29">
        <v>1</v>
      </c>
      <c r="I5832" s="68">
        <v>0.48</v>
      </c>
      <c r="K5832" t="s">
        <v>106</v>
      </c>
      <c r="L5832" t="s">
        <v>3884</v>
      </c>
      <c r="M5832" s="66" t="s">
        <v>6920</v>
      </c>
      <c r="O5832" t="str">
        <f t="shared" si="90"/>
        <v/>
      </c>
    </row>
    <row r="5833" spans="1:15" x14ac:dyDescent="0.25">
      <c r="A5833" t="s">
        <v>878</v>
      </c>
      <c r="B5833"/>
      <c r="C5833" t="s">
        <v>35</v>
      </c>
      <c r="D5833" s="29">
        <v>96</v>
      </c>
      <c r="E5833" s="29" t="s">
        <v>108</v>
      </c>
      <c r="F5833" t="s">
        <v>105</v>
      </c>
      <c r="G5833" s="29">
        <v>1</v>
      </c>
      <c r="H5833" s="29">
        <v>1</v>
      </c>
      <c r="I5833" s="68">
        <v>0.48</v>
      </c>
      <c r="K5833" t="s">
        <v>106</v>
      </c>
      <c r="L5833" t="s">
        <v>6062</v>
      </c>
      <c r="M5833" s="66"/>
      <c r="O5833" t="str">
        <f t="shared" ref="O5833:O5896" si="91">TRIM(N5833)</f>
        <v/>
      </c>
    </row>
    <row r="5834" spans="1:15" x14ac:dyDescent="0.25">
      <c r="A5834" t="s">
        <v>878</v>
      </c>
      <c r="B5834"/>
      <c r="C5834" t="s">
        <v>47</v>
      </c>
      <c r="D5834" s="29">
        <v>64</v>
      </c>
      <c r="E5834" s="29" t="s">
        <v>109</v>
      </c>
      <c r="F5834" t="s">
        <v>105</v>
      </c>
      <c r="G5834" s="29">
        <v>1</v>
      </c>
      <c r="H5834" s="29">
        <v>1</v>
      </c>
      <c r="I5834" s="68">
        <v>0.32</v>
      </c>
      <c r="K5834" t="s">
        <v>106</v>
      </c>
      <c r="L5834" t="s">
        <v>6062</v>
      </c>
      <c r="M5834" s="66"/>
      <c r="O5834" t="str">
        <f t="shared" si="91"/>
        <v/>
      </c>
    </row>
    <row r="5835" spans="1:15" x14ac:dyDescent="0.25">
      <c r="A5835" t="s">
        <v>878</v>
      </c>
      <c r="B5835"/>
      <c r="C5835" t="s">
        <v>77</v>
      </c>
      <c r="D5835" s="29">
        <v>96</v>
      </c>
      <c r="E5835" s="29" t="s">
        <v>104</v>
      </c>
      <c r="F5835" t="s">
        <v>105</v>
      </c>
      <c r="G5835" s="29">
        <v>1</v>
      </c>
      <c r="H5835" s="29">
        <v>1</v>
      </c>
      <c r="I5835" s="68">
        <v>0.48</v>
      </c>
      <c r="K5835" t="s">
        <v>106</v>
      </c>
      <c r="L5835" t="s">
        <v>6062</v>
      </c>
      <c r="M5835" s="66" t="s">
        <v>6906</v>
      </c>
      <c r="O5835" t="str">
        <f t="shared" si="91"/>
        <v/>
      </c>
    </row>
    <row r="5836" spans="1:15" x14ac:dyDescent="0.25">
      <c r="A5836" t="s">
        <v>1004</v>
      </c>
      <c r="C5836" t="s">
        <v>46</v>
      </c>
      <c r="D5836" s="29">
        <v>64</v>
      </c>
      <c r="E5836" s="29" t="s">
        <v>111</v>
      </c>
      <c r="F5836" t="s">
        <v>105</v>
      </c>
      <c r="G5836" s="29">
        <v>4</v>
      </c>
      <c r="H5836" s="29">
        <v>1</v>
      </c>
      <c r="I5836" s="68">
        <v>1.28</v>
      </c>
      <c r="K5836" t="s">
        <v>150</v>
      </c>
      <c r="L5836" t="s">
        <v>6063</v>
      </c>
      <c r="M5836" s="66"/>
      <c r="O5836" t="str">
        <f t="shared" si="91"/>
        <v/>
      </c>
    </row>
    <row r="5837" spans="1:15" x14ac:dyDescent="0.25">
      <c r="A5837" t="s">
        <v>1004</v>
      </c>
      <c r="C5837" t="s">
        <v>35</v>
      </c>
      <c r="D5837" s="29">
        <v>96</v>
      </c>
      <c r="E5837" s="29" t="s">
        <v>108</v>
      </c>
      <c r="F5837" t="s">
        <v>105</v>
      </c>
      <c r="G5837" s="29">
        <v>3</v>
      </c>
      <c r="H5837" s="29">
        <v>1</v>
      </c>
      <c r="I5837" s="68">
        <v>1.44</v>
      </c>
      <c r="K5837" t="s">
        <v>150</v>
      </c>
      <c r="L5837" t="s">
        <v>6063</v>
      </c>
      <c r="M5837" s="66"/>
      <c r="O5837" t="str">
        <f t="shared" si="91"/>
        <v/>
      </c>
    </row>
    <row r="5838" spans="1:15" x14ac:dyDescent="0.25">
      <c r="A5838" t="s">
        <v>1004</v>
      </c>
      <c r="B5838" s="103">
        <v>7</v>
      </c>
      <c r="C5838" t="s">
        <v>77</v>
      </c>
      <c r="D5838" s="29">
        <v>96</v>
      </c>
      <c r="E5838" s="29" t="s">
        <v>104</v>
      </c>
      <c r="F5838" t="s">
        <v>105</v>
      </c>
      <c r="G5838" s="29">
        <v>3</v>
      </c>
      <c r="H5838" s="29">
        <v>1</v>
      </c>
      <c r="I5838" s="68">
        <v>1.44</v>
      </c>
      <c r="K5838" t="s">
        <v>150</v>
      </c>
      <c r="L5838" t="s">
        <v>6063</v>
      </c>
      <c r="M5838" s="66" t="s">
        <v>6906</v>
      </c>
      <c r="O5838" t="str">
        <f t="shared" si="91"/>
        <v/>
      </c>
    </row>
    <row r="5839" spans="1:15" x14ac:dyDescent="0.25">
      <c r="A5839" t="s">
        <v>879</v>
      </c>
      <c r="B5839"/>
      <c r="C5839" t="s">
        <v>35</v>
      </c>
      <c r="D5839" s="29">
        <v>96</v>
      </c>
      <c r="E5839" s="29" t="s">
        <v>108</v>
      </c>
      <c r="F5839" t="s">
        <v>105</v>
      </c>
      <c r="G5839" s="29">
        <v>1</v>
      </c>
      <c r="H5839" s="29">
        <v>1</v>
      </c>
      <c r="I5839" s="68">
        <v>0.48</v>
      </c>
      <c r="K5839" t="s">
        <v>106</v>
      </c>
      <c r="L5839" t="s">
        <v>6064</v>
      </c>
      <c r="M5839" s="66"/>
      <c r="O5839" t="str">
        <f t="shared" si="91"/>
        <v/>
      </c>
    </row>
    <row r="5840" spans="1:15" x14ac:dyDescent="0.25">
      <c r="A5840" t="s">
        <v>879</v>
      </c>
      <c r="B5840"/>
      <c r="C5840" t="s">
        <v>47</v>
      </c>
      <c r="D5840" s="29">
        <v>64</v>
      </c>
      <c r="E5840" s="29" t="s">
        <v>109</v>
      </c>
      <c r="F5840" t="s">
        <v>105</v>
      </c>
      <c r="G5840" s="29">
        <v>1</v>
      </c>
      <c r="H5840" s="29">
        <v>1</v>
      </c>
      <c r="I5840" s="68">
        <v>0.32</v>
      </c>
      <c r="K5840" t="s">
        <v>106</v>
      </c>
      <c r="L5840" t="s">
        <v>6064</v>
      </c>
      <c r="M5840" s="66"/>
      <c r="O5840" t="str">
        <f t="shared" si="91"/>
        <v/>
      </c>
    </row>
    <row r="5841" spans="1:15" x14ac:dyDescent="0.25">
      <c r="A5841" t="s">
        <v>879</v>
      </c>
      <c r="B5841"/>
      <c r="C5841" t="s">
        <v>77</v>
      </c>
      <c r="D5841" s="29">
        <v>96</v>
      </c>
      <c r="E5841" s="29" t="s">
        <v>104</v>
      </c>
      <c r="F5841" t="s">
        <v>105</v>
      </c>
      <c r="G5841" s="29">
        <v>1</v>
      </c>
      <c r="H5841" s="29">
        <v>1</v>
      </c>
      <c r="I5841" s="68">
        <v>0.48</v>
      </c>
      <c r="K5841" t="s">
        <v>106</v>
      </c>
      <c r="L5841" t="s">
        <v>6064</v>
      </c>
      <c r="M5841" s="66" t="s">
        <v>6906</v>
      </c>
      <c r="O5841" t="str">
        <f t="shared" si="91"/>
        <v/>
      </c>
    </row>
    <row r="5842" spans="1:15" x14ac:dyDescent="0.25">
      <c r="A5842" t="s">
        <v>841</v>
      </c>
      <c r="B5842"/>
      <c r="C5842" t="s">
        <v>77</v>
      </c>
      <c r="D5842" s="29">
        <v>34</v>
      </c>
      <c r="E5842" s="29" t="s">
        <v>104</v>
      </c>
      <c r="F5842" t="s">
        <v>105</v>
      </c>
      <c r="G5842" s="29">
        <v>1</v>
      </c>
      <c r="H5842" s="29">
        <v>3</v>
      </c>
      <c r="I5842" s="68">
        <v>0.51</v>
      </c>
      <c r="K5842" t="s">
        <v>106</v>
      </c>
      <c r="L5842" t="s">
        <v>6065</v>
      </c>
      <c r="M5842" s="66" t="s">
        <v>6906</v>
      </c>
      <c r="O5842" t="str">
        <f t="shared" si="91"/>
        <v/>
      </c>
    </row>
    <row r="5843" spans="1:15" x14ac:dyDescent="0.25">
      <c r="A5843" t="s">
        <v>1033</v>
      </c>
      <c r="C5843" t="s">
        <v>35</v>
      </c>
      <c r="D5843" s="29">
        <v>64</v>
      </c>
      <c r="E5843" s="29" t="s">
        <v>108</v>
      </c>
      <c r="F5843" t="s">
        <v>105</v>
      </c>
      <c r="G5843" s="29">
        <v>4</v>
      </c>
      <c r="H5843" s="29">
        <v>1</v>
      </c>
      <c r="I5843" s="68">
        <v>1.28</v>
      </c>
      <c r="K5843" t="s">
        <v>150</v>
      </c>
      <c r="L5843" t="s">
        <v>6066</v>
      </c>
      <c r="M5843" s="66"/>
      <c r="O5843" t="str">
        <f t="shared" si="91"/>
        <v/>
      </c>
    </row>
    <row r="5844" spans="1:15" x14ac:dyDescent="0.25">
      <c r="A5844" t="s">
        <v>1033</v>
      </c>
      <c r="C5844" t="s">
        <v>46</v>
      </c>
      <c r="D5844" s="29">
        <v>64</v>
      </c>
      <c r="E5844" s="29" t="s">
        <v>111</v>
      </c>
      <c r="F5844" t="s">
        <v>105</v>
      </c>
      <c r="G5844" s="29">
        <v>1</v>
      </c>
      <c r="H5844" s="29">
        <v>1</v>
      </c>
      <c r="I5844" s="68">
        <v>0.32</v>
      </c>
      <c r="K5844" t="s">
        <v>150</v>
      </c>
      <c r="L5844" t="s">
        <v>6066</v>
      </c>
      <c r="M5844" s="66"/>
      <c r="O5844" t="str">
        <f t="shared" si="91"/>
        <v/>
      </c>
    </row>
    <row r="5845" spans="1:15" x14ac:dyDescent="0.25">
      <c r="A5845" t="s">
        <v>1033</v>
      </c>
      <c r="B5845" s="103">
        <v>6</v>
      </c>
      <c r="C5845" t="s">
        <v>77</v>
      </c>
      <c r="D5845" s="29">
        <v>1</v>
      </c>
      <c r="E5845" s="29" t="s">
        <v>616</v>
      </c>
      <c r="F5845" t="s">
        <v>113</v>
      </c>
      <c r="G5845" s="29">
        <v>1</v>
      </c>
      <c r="H5845" s="29">
        <v>1</v>
      </c>
      <c r="I5845" s="68">
        <v>1</v>
      </c>
      <c r="K5845" t="s">
        <v>150</v>
      </c>
      <c r="L5845" t="s">
        <v>6066</v>
      </c>
      <c r="M5845" s="66" t="s">
        <v>6906</v>
      </c>
      <c r="O5845" t="str">
        <f t="shared" si="91"/>
        <v/>
      </c>
    </row>
    <row r="5846" spans="1:15" x14ac:dyDescent="0.25">
      <c r="A5846" t="s">
        <v>1033</v>
      </c>
      <c r="C5846" t="s">
        <v>77</v>
      </c>
      <c r="D5846" s="29">
        <v>96</v>
      </c>
      <c r="E5846" s="29" t="s">
        <v>104</v>
      </c>
      <c r="F5846" t="s">
        <v>105</v>
      </c>
      <c r="G5846" s="29">
        <v>1</v>
      </c>
      <c r="H5846" s="29">
        <v>1</v>
      </c>
      <c r="I5846" s="68">
        <v>0.48</v>
      </c>
      <c r="K5846" t="s">
        <v>150</v>
      </c>
      <c r="L5846" t="s">
        <v>6066</v>
      </c>
      <c r="M5846" s="66" t="s">
        <v>6906</v>
      </c>
      <c r="O5846" t="str">
        <f t="shared" si="91"/>
        <v/>
      </c>
    </row>
    <row r="5847" spans="1:15" x14ac:dyDescent="0.25">
      <c r="A5847" t="s">
        <v>1039</v>
      </c>
      <c r="C5847" t="s">
        <v>35</v>
      </c>
      <c r="D5847" s="29">
        <v>96</v>
      </c>
      <c r="E5847" s="29" t="s">
        <v>108</v>
      </c>
      <c r="F5847" t="s">
        <v>105</v>
      </c>
      <c r="G5847" s="29">
        <v>3</v>
      </c>
      <c r="H5847" s="29">
        <v>1</v>
      </c>
      <c r="I5847" s="68">
        <v>1.44</v>
      </c>
      <c r="K5847" t="s">
        <v>150</v>
      </c>
      <c r="L5847" t="s">
        <v>6067</v>
      </c>
      <c r="M5847" s="66"/>
      <c r="O5847" t="str">
        <f t="shared" si="91"/>
        <v/>
      </c>
    </row>
    <row r="5848" spans="1:15" x14ac:dyDescent="0.25">
      <c r="A5848" t="s">
        <v>1039</v>
      </c>
      <c r="C5848" t="s">
        <v>46</v>
      </c>
      <c r="D5848" s="29">
        <v>96</v>
      </c>
      <c r="E5848" s="29" t="s">
        <v>111</v>
      </c>
      <c r="F5848" t="s">
        <v>105</v>
      </c>
      <c r="G5848" s="29">
        <v>1</v>
      </c>
      <c r="H5848" s="29">
        <v>1</v>
      </c>
      <c r="I5848" s="68">
        <v>0.48</v>
      </c>
      <c r="K5848" t="s">
        <v>150</v>
      </c>
      <c r="L5848" t="s">
        <v>6067</v>
      </c>
      <c r="M5848" s="66"/>
      <c r="O5848" t="str">
        <f t="shared" si="91"/>
        <v/>
      </c>
    </row>
    <row r="5849" spans="1:15" x14ac:dyDescent="0.25">
      <c r="A5849" t="s">
        <v>1039</v>
      </c>
      <c r="B5849" s="103">
        <v>4</v>
      </c>
      <c r="C5849" t="s">
        <v>77</v>
      </c>
      <c r="D5849" s="29">
        <v>34</v>
      </c>
      <c r="E5849" s="29" t="s">
        <v>104</v>
      </c>
      <c r="F5849" t="s">
        <v>105</v>
      </c>
      <c r="G5849" s="29">
        <v>4</v>
      </c>
      <c r="H5849" s="29">
        <v>1</v>
      </c>
      <c r="I5849" s="68">
        <v>0.68</v>
      </c>
      <c r="K5849" t="s">
        <v>150</v>
      </c>
      <c r="L5849" t="s">
        <v>6067</v>
      </c>
      <c r="M5849" s="66" t="s">
        <v>6906</v>
      </c>
      <c r="O5849" t="str">
        <f t="shared" si="91"/>
        <v/>
      </c>
    </row>
    <row r="5850" spans="1:15" x14ac:dyDescent="0.25">
      <c r="A5850" t="s">
        <v>1185</v>
      </c>
      <c r="B5850"/>
      <c r="C5850" t="s">
        <v>35</v>
      </c>
      <c r="D5850" s="29">
        <v>4</v>
      </c>
      <c r="E5850" s="29" t="s">
        <v>112</v>
      </c>
      <c r="F5850" t="s">
        <v>113</v>
      </c>
      <c r="G5850" s="29">
        <v>1</v>
      </c>
      <c r="H5850" s="29">
        <v>5</v>
      </c>
      <c r="I5850" s="68">
        <v>20</v>
      </c>
      <c r="K5850" t="s">
        <v>106</v>
      </c>
      <c r="L5850" t="s">
        <v>6068</v>
      </c>
      <c r="M5850" s="66"/>
      <c r="O5850" t="str">
        <f t="shared" si="91"/>
        <v/>
      </c>
    </row>
    <row r="5851" spans="1:15" x14ac:dyDescent="0.25">
      <c r="A5851" t="s">
        <v>1185</v>
      </c>
      <c r="B5851"/>
      <c r="C5851" t="s">
        <v>47</v>
      </c>
      <c r="D5851" s="29">
        <v>64</v>
      </c>
      <c r="E5851" s="29" t="s">
        <v>109</v>
      </c>
      <c r="F5851" t="s">
        <v>105</v>
      </c>
      <c r="G5851" s="29">
        <v>3</v>
      </c>
      <c r="H5851" s="29">
        <v>3</v>
      </c>
      <c r="I5851" s="68">
        <v>2.88</v>
      </c>
      <c r="K5851" t="s">
        <v>106</v>
      </c>
      <c r="L5851" t="s">
        <v>6068</v>
      </c>
      <c r="M5851" s="66"/>
      <c r="O5851" t="str">
        <f t="shared" si="91"/>
        <v/>
      </c>
    </row>
    <row r="5852" spans="1:15" x14ac:dyDescent="0.25">
      <c r="A5852" t="s">
        <v>1185</v>
      </c>
      <c r="B5852"/>
      <c r="C5852" t="s">
        <v>77</v>
      </c>
      <c r="D5852" s="29">
        <v>3</v>
      </c>
      <c r="E5852" s="29" t="s">
        <v>114</v>
      </c>
      <c r="F5852" t="s">
        <v>113</v>
      </c>
      <c r="G5852" s="29">
        <v>1</v>
      </c>
      <c r="H5852" s="29">
        <v>4</v>
      </c>
      <c r="I5852" s="68">
        <v>12</v>
      </c>
      <c r="K5852" t="s">
        <v>106</v>
      </c>
      <c r="L5852" t="s">
        <v>6068</v>
      </c>
      <c r="M5852" s="66" t="s">
        <v>6906</v>
      </c>
      <c r="O5852" t="str">
        <f t="shared" si="91"/>
        <v/>
      </c>
    </row>
    <row r="5853" spans="1:15" x14ac:dyDescent="0.25">
      <c r="A5853" t="s">
        <v>880</v>
      </c>
      <c r="B5853"/>
      <c r="C5853" t="s">
        <v>47</v>
      </c>
      <c r="D5853" s="29">
        <v>64</v>
      </c>
      <c r="E5853" s="29" t="s">
        <v>109</v>
      </c>
      <c r="F5853" t="s">
        <v>105</v>
      </c>
      <c r="G5853" s="29">
        <v>1</v>
      </c>
      <c r="H5853" s="29">
        <v>1</v>
      </c>
      <c r="I5853" s="68">
        <v>0.32</v>
      </c>
      <c r="K5853" t="s">
        <v>106</v>
      </c>
      <c r="L5853" t="s">
        <v>6069</v>
      </c>
      <c r="M5853" s="66"/>
      <c r="O5853" t="str">
        <f t="shared" si="91"/>
        <v/>
      </c>
    </row>
    <row r="5854" spans="1:15" x14ac:dyDescent="0.25">
      <c r="A5854" t="s">
        <v>880</v>
      </c>
      <c r="B5854"/>
      <c r="C5854" t="s">
        <v>35</v>
      </c>
      <c r="D5854" s="29">
        <v>2</v>
      </c>
      <c r="E5854" s="29" t="s">
        <v>112</v>
      </c>
      <c r="F5854" t="s">
        <v>113</v>
      </c>
      <c r="G5854" s="29">
        <v>1</v>
      </c>
      <c r="H5854" s="29">
        <v>2</v>
      </c>
      <c r="I5854" s="68">
        <v>4</v>
      </c>
      <c r="K5854" t="s">
        <v>106</v>
      </c>
      <c r="L5854" t="s">
        <v>6069</v>
      </c>
      <c r="M5854" s="66"/>
      <c r="O5854" t="str">
        <f t="shared" si="91"/>
        <v/>
      </c>
    </row>
    <row r="5855" spans="1:15" x14ac:dyDescent="0.25">
      <c r="A5855" t="s">
        <v>880</v>
      </c>
      <c r="B5855"/>
      <c r="C5855" t="s">
        <v>35</v>
      </c>
      <c r="D5855" s="29">
        <v>1</v>
      </c>
      <c r="E5855" s="29" t="s">
        <v>112</v>
      </c>
      <c r="F5855" t="s">
        <v>113</v>
      </c>
      <c r="G5855" s="29">
        <v>1</v>
      </c>
      <c r="H5855" s="29">
        <v>1</v>
      </c>
      <c r="I5855" s="68">
        <v>1</v>
      </c>
      <c r="K5855" t="s">
        <v>106</v>
      </c>
      <c r="L5855" t="s">
        <v>6069</v>
      </c>
      <c r="M5855" s="66"/>
      <c r="O5855" t="str">
        <f t="shared" si="91"/>
        <v/>
      </c>
    </row>
    <row r="5856" spans="1:15" x14ac:dyDescent="0.25">
      <c r="A5856" t="s">
        <v>880</v>
      </c>
      <c r="B5856"/>
      <c r="C5856" t="s">
        <v>77</v>
      </c>
      <c r="D5856" s="29">
        <v>1</v>
      </c>
      <c r="E5856" s="29" t="s">
        <v>114</v>
      </c>
      <c r="F5856" t="s">
        <v>113</v>
      </c>
      <c r="G5856" s="29">
        <v>1</v>
      </c>
      <c r="H5856" s="29">
        <v>1</v>
      </c>
      <c r="I5856" s="68">
        <v>1</v>
      </c>
      <c r="K5856" t="s">
        <v>106</v>
      </c>
      <c r="L5856" t="s">
        <v>6069</v>
      </c>
      <c r="M5856" s="66" t="s">
        <v>6906</v>
      </c>
      <c r="O5856" t="str">
        <f t="shared" si="91"/>
        <v/>
      </c>
    </row>
    <row r="5857" spans="1:15" x14ac:dyDescent="0.25">
      <c r="A5857" t="s">
        <v>880</v>
      </c>
      <c r="B5857"/>
      <c r="C5857" t="s">
        <v>77</v>
      </c>
      <c r="D5857" s="29">
        <v>34</v>
      </c>
      <c r="E5857" s="29" t="s">
        <v>104</v>
      </c>
      <c r="F5857" t="s">
        <v>105</v>
      </c>
      <c r="G5857" s="29">
        <v>1</v>
      </c>
      <c r="H5857" s="29">
        <v>5</v>
      </c>
      <c r="I5857" s="68">
        <v>0.85000000000000009</v>
      </c>
      <c r="K5857" t="s">
        <v>106</v>
      </c>
      <c r="L5857" t="s">
        <v>6069</v>
      </c>
      <c r="M5857" s="66" t="s">
        <v>6906</v>
      </c>
      <c r="O5857" t="str">
        <f t="shared" si="91"/>
        <v/>
      </c>
    </row>
    <row r="5858" spans="1:15" x14ac:dyDescent="0.25">
      <c r="A5858" t="s">
        <v>1152</v>
      </c>
      <c r="C5858" t="s">
        <v>35</v>
      </c>
      <c r="D5858" s="29">
        <v>96</v>
      </c>
      <c r="E5858" s="29" t="s">
        <v>108</v>
      </c>
      <c r="F5858" t="s">
        <v>105</v>
      </c>
      <c r="G5858" s="29">
        <v>1</v>
      </c>
      <c r="H5858" s="29">
        <v>1</v>
      </c>
      <c r="I5858" s="68">
        <v>0.48</v>
      </c>
      <c r="K5858" t="s">
        <v>150</v>
      </c>
      <c r="L5858" t="s">
        <v>6070</v>
      </c>
      <c r="M5858" s="66"/>
      <c r="O5858" t="str">
        <f t="shared" si="91"/>
        <v/>
      </c>
    </row>
    <row r="5859" spans="1:15" x14ac:dyDescent="0.25">
      <c r="A5859" t="s">
        <v>1152</v>
      </c>
      <c r="C5859" t="s">
        <v>46</v>
      </c>
      <c r="D5859" s="29">
        <v>64</v>
      </c>
      <c r="E5859" s="29" t="s">
        <v>111</v>
      </c>
      <c r="F5859" t="s">
        <v>105</v>
      </c>
      <c r="G5859" s="29">
        <v>1</v>
      </c>
      <c r="H5859" s="29">
        <v>1</v>
      </c>
      <c r="I5859" s="68">
        <v>0.32</v>
      </c>
      <c r="K5859" t="s">
        <v>150</v>
      </c>
      <c r="L5859" t="s">
        <v>6070</v>
      </c>
      <c r="M5859" s="66"/>
      <c r="O5859" t="str">
        <f t="shared" si="91"/>
        <v/>
      </c>
    </row>
    <row r="5860" spans="1:15" x14ac:dyDescent="0.25">
      <c r="A5860" t="s">
        <v>1152</v>
      </c>
      <c r="B5860" s="103">
        <v>3</v>
      </c>
      <c r="C5860" t="s">
        <v>77</v>
      </c>
      <c r="D5860" s="29">
        <v>64</v>
      </c>
      <c r="E5860" s="29" t="s">
        <v>104</v>
      </c>
      <c r="F5860" t="s">
        <v>105</v>
      </c>
      <c r="G5860" s="29">
        <v>1</v>
      </c>
      <c r="H5860" s="29">
        <v>1</v>
      </c>
      <c r="I5860" s="68">
        <v>0.32</v>
      </c>
      <c r="K5860" t="s">
        <v>150</v>
      </c>
      <c r="L5860" t="s">
        <v>6070</v>
      </c>
      <c r="M5860" s="66" t="s">
        <v>6906</v>
      </c>
      <c r="O5860" t="str">
        <f t="shared" si="91"/>
        <v/>
      </c>
    </row>
    <row r="5861" spans="1:15" x14ac:dyDescent="0.25">
      <c r="A5861" t="s">
        <v>914</v>
      </c>
      <c r="B5861"/>
      <c r="C5861" t="s">
        <v>47</v>
      </c>
      <c r="D5861" s="29">
        <v>64</v>
      </c>
      <c r="E5861" s="29" t="s">
        <v>109</v>
      </c>
      <c r="F5861" t="s">
        <v>105</v>
      </c>
      <c r="G5861" s="29">
        <v>2</v>
      </c>
      <c r="H5861" s="29">
        <v>2</v>
      </c>
      <c r="I5861" s="68">
        <v>1.28</v>
      </c>
      <c r="K5861" t="s">
        <v>106</v>
      </c>
      <c r="L5861" t="s">
        <v>3875</v>
      </c>
      <c r="M5861" s="66"/>
      <c r="O5861" t="str">
        <f t="shared" si="91"/>
        <v/>
      </c>
    </row>
    <row r="5862" spans="1:15" x14ac:dyDescent="0.25">
      <c r="A5862" t="s">
        <v>1086</v>
      </c>
      <c r="C5862" t="s">
        <v>46</v>
      </c>
      <c r="D5862" s="29">
        <v>96</v>
      </c>
      <c r="E5862" s="29" t="s">
        <v>111</v>
      </c>
      <c r="F5862" t="s">
        <v>105</v>
      </c>
      <c r="G5862" s="29">
        <v>4</v>
      </c>
      <c r="H5862" s="29">
        <v>1</v>
      </c>
      <c r="I5862" s="68">
        <v>1.92</v>
      </c>
      <c r="K5862" t="s">
        <v>150</v>
      </c>
      <c r="L5862" t="s">
        <v>6071</v>
      </c>
      <c r="M5862" s="66"/>
      <c r="O5862" t="str">
        <f t="shared" si="91"/>
        <v/>
      </c>
    </row>
    <row r="5863" spans="1:15" x14ac:dyDescent="0.25">
      <c r="A5863" t="s">
        <v>1086</v>
      </c>
      <c r="C5863" t="s">
        <v>35</v>
      </c>
      <c r="D5863" s="29">
        <v>96</v>
      </c>
      <c r="E5863" s="29" t="s">
        <v>108</v>
      </c>
      <c r="F5863" t="s">
        <v>105</v>
      </c>
      <c r="G5863" s="29">
        <v>6</v>
      </c>
      <c r="H5863" s="29">
        <v>1</v>
      </c>
      <c r="I5863" s="68">
        <v>2.88</v>
      </c>
      <c r="K5863" t="s">
        <v>150</v>
      </c>
      <c r="L5863" t="s">
        <v>6071</v>
      </c>
      <c r="M5863" s="66"/>
      <c r="O5863" t="str">
        <f t="shared" si="91"/>
        <v/>
      </c>
    </row>
    <row r="5864" spans="1:15" x14ac:dyDescent="0.25">
      <c r="A5864" t="s">
        <v>1086</v>
      </c>
      <c r="B5864" s="103">
        <v>8</v>
      </c>
      <c r="C5864" t="s">
        <v>77</v>
      </c>
      <c r="D5864" s="29">
        <v>34</v>
      </c>
      <c r="E5864" s="29" t="s">
        <v>104</v>
      </c>
      <c r="F5864" t="s">
        <v>105</v>
      </c>
      <c r="G5864" s="29">
        <v>8</v>
      </c>
      <c r="H5864" s="29">
        <v>1</v>
      </c>
      <c r="I5864" s="68">
        <v>1.36</v>
      </c>
      <c r="K5864" t="s">
        <v>150</v>
      </c>
      <c r="L5864" t="s">
        <v>6071</v>
      </c>
      <c r="M5864" s="66" t="s">
        <v>6906</v>
      </c>
      <c r="O5864" t="str">
        <f t="shared" si="91"/>
        <v/>
      </c>
    </row>
    <row r="5865" spans="1:15" x14ac:dyDescent="0.25">
      <c r="A5865" t="s">
        <v>1086</v>
      </c>
      <c r="C5865" t="s">
        <v>77</v>
      </c>
      <c r="D5865" s="29">
        <v>64</v>
      </c>
      <c r="E5865" s="29" t="s">
        <v>104</v>
      </c>
      <c r="F5865" t="s">
        <v>105</v>
      </c>
      <c r="G5865" s="29">
        <v>1</v>
      </c>
      <c r="H5865" s="29">
        <v>1</v>
      </c>
      <c r="I5865" s="68">
        <v>0.32</v>
      </c>
      <c r="K5865" t="s">
        <v>150</v>
      </c>
      <c r="L5865" t="s">
        <v>6071</v>
      </c>
      <c r="M5865" s="66" t="s">
        <v>6906</v>
      </c>
      <c r="O5865" t="str">
        <f t="shared" si="91"/>
        <v/>
      </c>
    </row>
    <row r="5866" spans="1:15" x14ac:dyDescent="0.25">
      <c r="A5866" t="s">
        <v>1125</v>
      </c>
      <c r="B5866"/>
      <c r="C5866" t="s">
        <v>35</v>
      </c>
      <c r="D5866" s="29">
        <v>96</v>
      </c>
      <c r="E5866" s="29" t="s">
        <v>108</v>
      </c>
      <c r="F5866" t="s">
        <v>105</v>
      </c>
      <c r="G5866" s="29">
        <v>1</v>
      </c>
      <c r="H5866" s="29">
        <v>1</v>
      </c>
      <c r="I5866" s="68">
        <v>0.48</v>
      </c>
      <c r="K5866" t="s">
        <v>106</v>
      </c>
      <c r="L5866" t="s">
        <v>3891</v>
      </c>
      <c r="M5866" s="66"/>
      <c r="O5866" t="str">
        <f t="shared" si="91"/>
        <v/>
      </c>
    </row>
    <row r="5867" spans="1:15" x14ac:dyDescent="0.25">
      <c r="A5867" t="s">
        <v>1125</v>
      </c>
      <c r="B5867"/>
      <c r="C5867" t="s">
        <v>77</v>
      </c>
      <c r="D5867" s="29">
        <v>96</v>
      </c>
      <c r="E5867" s="29" t="s">
        <v>104</v>
      </c>
      <c r="F5867" t="s">
        <v>105</v>
      </c>
      <c r="G5867" s="29">
        <v>1</v>
      </c>
      <c r="H5867" s="29">
        <v>1</v>
      </c>
      <c r="I5867" s="68">
        <v>0.48</v>
      </c>
      <c r="K5867" t="s">
        <v>106</v>
      </c>
      <c r="L5867" t="s">
        <v>3891</v>
      </c>
      <c r="M5867" s="66" t="s">
        <v>6920</v>
      </c>
      <c r="O5867" t="str">
        <f t="shared" si="91"/>
        <v/>
      </c>
    </row>
    <row r="5868" spans="1:15" x14ac:dyDescent="0.25">
      <c r="A5868" t="s">
        <v>840</v>
      </c>
      <c r="B5868"/>
      <c r="C5868" t="s">
        <v>35</v>
      </c>
      <c r="D5868" s="29">
        <v>96</v>
      </c>
      <c r="E5868" s="29" t="s">
        <v>108</v>
      </c>
      <c r="F5868" t="s">
        <v>105</v>
      </c>
      <c r="G5868" s="29">
        <v>2</v>
      </c>
      <c r="H5868" s="29">
        <v>1</v>
      </c>
      <c r="I5868" s="68">
        <v>0.96</v>
      </c>
      <c r="K5868" t="s">
        <v>106</v>
      </c>
      <c r="L5868" t="s">
        <v>6072</v>
      </c>
      <c r="M5868" s="66"/>
      <c r="O5868" t="str">
        <f t="shared" si="91"/>
        <v/>
      </c>
    </row>
    <row r="5869" spans="1:15" x14ac:dyDescent="0.25">
      <c r="A5869" t="s">
        <v>840</v>
      </c>
      <c r="B5869"/>
      <c r="C5869" t="s">
        <v>46</v>
      </c>
      <c r="D5869" s="29">
        <v>96</v>
      </c>
      <c r="E5869" s="29" t="s">
        <v>111</v>
      </c>
      <c r="F5869" t="s">
        <v>105</v>
      </c>
      <c r="G5869" s="29">
        <v>1</v>
      </c>
      <c r="H5869" s="29">
        <v>1</v>
      </c>
      <c r="I5869" s="68">
        <v>0.48</v>
      </c>
      <c r="K5869" t="s">
        <v>106</v>
      </c>
      <c r="L5869" t="s">
        <v>6072</v>
      </c>
      <c r="M5869" s="66"/>
      <c r="O5869" t="str">
        <f t="shared" si="91"/>
        <v/>
      </c>
    </row>
    <row r="5870" spans="1:15" x14ac:dyDescent="0.25">
      <c r="A5870" t="s">
        <v>840</v>
      </c>
      <c r="B5870"/>
      <c r="C5870" t="s">
        <v>77</v>
      </c>
      <c r="D5870" s="29">
        <v>34</v>
      </c>
      <c r="E5870" s="29" t="s">
        <v>104</v>
      </c>
      <c r="F5870" t="s">
        <v>105</v>
      </c>
      <c r="G5870" s="29">
        <v>1</v>
      </c>
      <c r="H5870" s="29">
        <v>3</v>
      </c>
      <c r="I5870" s="68">
        <v>0.51</v>
      </c>
      <c r="K5870" t="s">
        <v>106</v>
      </c>
      <c r="L5870" t="s">
        <v>6072</v>
      </c>
      <c r="M5870" s="66" t="s">
        <v>6906</v>
      </c>
      <c r="O5870" t="str">
        <f t="shared" si="91"/>
        <v/>
      </c>
    </row>
    <row r="5871" spans="1:15" x14ac:dyDescent="0.25">
      <c r="A5871" t="s">
        <v>840</v>
      </c>
      <c r="B5871"/>
      <c r="C5871" t="s">
        <v>77</v>
      </c>
      <c r="D5871" s="29">
        <v>96</v>
      </c>
      <c r="E5871" s="29" t="s">
        <v>104</v>
      </c>
      <c r="F5871" t="s">
        <v>105</v>
      </c>
      <c r="G5871" s="29">
        <v>1</v>
      </c>
      <c r="H5871" s="29">
        <v>1</v>
      </c>
      <c r="I5871" s="68">
        <v>0.48</v>
      </c>
      <c r="K5871" t="s">
        <v>106</v>
      </c>
      <c r="L5871" t="s">
        <v>6072</v>
      </c>
      <c r="M5871" s="66" t="s">
        <v>6906</v>
      </c>
      <c r="O5871" t="str">
        <f t="shared" si="91"/>
        <v/>
      </c>
    </row>
    <row r="5872" spans="1:15" x14ac:dyDescent="0.25">
      <c r="A5872" t="s">
        <v>781</v>
      </c>
      <c r="B5872"/>
      <c r="C5872" t="s">
        <v>35</v>
      </c>
      <c r="D5872" s="29">
        <v>64</v>
      </c>
      <c r="E5872" s="29" t="s">
        <v>108</v>
      </c>
      <c r="F5872" t="s">
        <v>105</v>
      </c>
      <c r="G5872" s="29">
        <v>1</v>
      </c>
      <c r="H5872" s="29">
        <v>2</v>
      </c>
      <c r="I5872" s="68">
        <v>0.64</v>
      </c>
      <c r="K5872" t="s">
        <v>106</v>
      </c>
      <c r="L5872" t="s">
        <v>4456</v>
      </c>
      <c r="M5872" s="66"/>
      <c r="O5872" t="str">
        <f t="shared" si="91"/>
        <v/>
      </c>
    </row>
    <row r="5873" spans="1:15" x14ac:dyDescent="0.25">
      <c r="A5873" t="s">
        <v>781</v>
      </c>
      <c r="B5873"/>
      <c r="C5873" t="s">
        <v>35</v>
      </c>
      <c r="D5873" s="29">
        <v>96</v>
      </c>
      <c r="E5873" s="29" t="s">
        <v>108</v>
      </c>
      <c r="F5873" t="s">
        <v>105</v>
      </c>
      <c r="G5873" s="29">
        <v>1</v>
      </c>
      <c r="H5873" s="29">
        <v>2</v>
      </c>
      <c r="I5873" s="68">
        <v>0.96</v>
      </c>
      <c r="K5873" t="s">
        <v>106</v>
      </c>
      <c r="L5873" t="s">
        <v>4456</v>
      </c>
      <c r="M5873" s="66"/>
      <c r="O5873" t="str">
        <f t="shared" si="91"/>
        <v/>
      </c>
    </row>
    <row r="5874" spans="1:15" x14ac:dyDescent="0.25">
      <c r="A5874" t="s">
        <v>781</v>
      </c>
      <c r="B5874"/>
      <c r="C5874" t="s">
        <v>46</v>
      </c>
      <c r="D5874" s="29">
        <v>96</v>
      </c>
      <c r="E5874" s="29" t="s">
        <v>111</v>
      </c>
      <c r="F5874" t="s">
        <v>105</v>
      </c>
      <c r="G5874" s="29">
        <v>1</v>
      </c>
      <c r="H5874" s="29">
        <v>1</v>
      </c>
      <c r="I5874" s="68">
        <v>0.48</v>
      </c>
      <c r="K5874" t="s">
        <v>106</v>
      </c>
      <c r="L5874" t="s">
        <v>4456</v>
      </c>
      <c r="M5874" s="66"/>
      <c r="O5874" t="str">
        <f t="shared" si="91"/>
        <v/>
      </c>
    </row>
    <row r="5875" spans="1:15" x14ac:dyDescent="0.25">
      <c r="A5875" t="s">
        <v>781</v>
      </c>
      <c r="B5875"/>
      <c r="C5875" t="s">
        <v>77</v>
      </c>
      <c r="D5875" s="29">
        <v>34</v>
      </c>
      <c r="E5875" s="29" t="s">
        <v>104</v>
      </c>
      <c r="F5875" t="s">
        <v>105</v>
      </c>
      <c r="G5875" s="29">
        <v>1</v>
      </c>
      <c r="H5875" s="29">
        <v>1</v>
      </c>
      <c r="I5875" s="68">
        <v>0.17</v>
      </c>
      <c r="K5875" t="s">
        <v>106</v>
      </c>
      <c r="L5875" t="s">
        <v>4456</v>
      </c>
      <c r="M5875" s="66" t="s">
        <v>6906</v>
      </c>
      <c r="O5875" t="str">
        <f t="shared" si="91"/>
        <v/>
      </c>
    </row>
    <row r="5876" spans="1:15" x14ac:dyDescent="0.25">
      <c r="A5876" t="s">
        <v>1005</v>
      </c>
      <c r="C5876" t="s">
        <v>35</v>
      </c>
      <c r="D5876" s="29">
        <v>96</v>
      </c>
      <c r="E5876" s="29" t="s">
        <v>108</v>
      </c>
      <c r="F5876" t="s">
        <v>105</v>
      </c>
      <c r="G5876" s="29">
        <v>5</v>
      </c>
      <c r="H5876" s="29">
        <v>1</v>
      </c>
      <c r="I5876" s="68">
        <v>2.4</v>
      </c>
      <c r="K5876" t="s">
        <v>150</v>
      </c>
      <c r="L5876" t="s">
        <v>6073</v>
      </c>
      <c r="M5876" s="66"/>
      <c r="O5876" t="str">
        <f t="shared" si="91"/>
        <v/>
      </c>
    </row>
    <row r="5877" spans="1:15" x14ac:dyDescent="0.25">
      <c r="A5877" t="s">
        <v>1005</v>
      </c>
      <c r="C5877" t="s">
        <v>46</v>
      </c>
      <c r="D5877" s="29">
        <v>64</v>
      </c>
      <c r="E5877" s="29" t="s">
        <v>111</v>
      </c>
      <c r="F5877" t="s">
        <v>105</v>
      </c>
      <c r="G5877" s="29">
        <v>1</v>
      </c>
      <c r="H5877" s="29">
        <v>1</v>
      </c>
      <c r="I5877" s="68">
        <v>0.32</v>
      </c>
      <c r="K5877" t="s">
        <v>150</v>
      </c>
      <c r="L5877" t="s">
        <v>6073</v>
      </c>
      <c r="M5877" s="66"/>
      <c r="O5877" t="str">
        <f t="shared" si="91"/>
        <v/>
      </c>
    </row>
    <row r="5878" spans="1:15" x14ac:dyDescent="0.25">
      <c r="A5878" t="s">
        <v>1005</v>
      </c>
      <c r="B5878" s="103">
        <v>12</v>
      </c>
      <c r="C5878" t="s">
        <v>77</v>
      </c>
      <c r="D5878" s="29">
        <v>96</v>
      </c>
      <c r="E5878" s="29" t="s">
        <v>104</v>
      </c>
      <c r="F5878" t="s">
        <v>105</v>
      </c>
      <c r="G5878" s="29">
        <v>4</v>
      </c>
      <c r="H5878" s="29">
        <v>1</v>
      </c>
      <c r="I5878" s="68">
        <v>1.92</v>
      </c>
      <c r="K5878" t="s">
        <v>150</v>
      </c>
      <c r="L5878" t="s">
        <v>6073</v>
      </c>
      <c r="M5878" s="66" t="s">
        <v>6906</v>
      </c>
      <c r="O5878" t="str">
        <f t="shared" si="91"/>
        <v/>
      </c>
    </row>
    <row r="5879" spans="1:15" x14ac:dyDescent="0.25">
      <c r="A5879" t="s">
        <v>793</v>
      </c>
      <c r="C5879" t="s">
        <v>35</v>
      </c>
      <c r="D5879" s="29">
        <v>96</v>
      </c>
      <c r="E5879" s="29" t="s">
        <v>108</v>
      </c>
      <c r="F5879" t="s">
        <v>105</v>
      </c>
      <c r="G5879" s="29">
        <v>3</v>
      </c>
      <c r="H5879" s="29">
        <v>1</v>
      </c>
      <c r="I5879" s="68">
        <v>1.44</v>
      </c>
      <c r="K5879" t="s">
        <v>150</v>
      </c>
      <c r="L5879" t="s">
        <v>4466</v>
      </c>
      <c r="M5879" s="66"/>
      <c r="O5879" t="str">
        <f t="shared" si="91"/>
        <v/>
      </c>
    </row>
    <row r="5880" spans="1:15" x14ac:dyDescent="0.25">
      <c r="A5880" t="s">
        <v>793</v>
      </c>
      <c r="C5880" t="s">
        <v>46</v>
      </c>
      <c r="D5880" s="29">
        <v>96</v>
      </c>
      <c r="E5880" s="29" t="s">
        <v>111</v>
      </c>
      <c r="F5880" t="s">
        <v>105</v>
      </c>
      <c r="G5880" s="29">
        <v>4</v>
      </c>
      <c r="H5880" s="29">
        <v>1</v>
      </c>
      <c r="I5880" s="68">
        <v>1.92</v>
      </c>
      <c r="K5880" t="s">
        <v>150</v>
      </c>
      <c r="L5880" t="s">
        <v>4466</v>
      </c>
      <c r="M5880" s="66"/>
      <c r="O5880" t="str">
        <f t="shared" si="91"/>
        <v/>
      </c>
    </row>
    <row r="5881" spans="1:15" x14ac:dyDescent="0.25">
      <c r="A5881" t="s">
        <v>793</v>
      </c>
      <c r="B5881" s="103">
        <v>7</v>
      </c>
      <c r="C5881" t="s">
        <v>77</v>
      </c>
      <c r="D5881" s="29">
        <v>1</v>
      </c>
      <c r="E5881" s="29" t="s">
        <v>114</v>
      </c>
      <c r="F5881" t="s">
        <v>113</v>
      </c>
      <c r="G5881" s="29">
        <v>1</v>
      </c>
      <c r="H5881" s="29">
        <v>1</v>
      </c>
      <c r="I5881" s="68">
        <v>1</v>
      </c>
      <c r="K5881" t="s">
        <v>150</v>
      </c>
      <c r="L5881" t="s">
        <v>4466</v>
      </c>
      <c r="M5881" s="66" t="s">
        <v>6906</v>
      </c>
      <c r="O5881" t="str">
        <f t="shared" si="91"/>
        <v/>
      </c>
    </row>
    <row r="5882" spans="1:15" x14ac:dyDescent="0.25">
      <c r="A5882" t="s">
        <v>859</v>
      </c>
      <c r="B5882"/>
      <c r="C5882" t="s">
        <v>47</v>
      </c>
      <c r="D5882" s="29">
        <v>64</v>
      </c>
      <c r="E5882" s="29" t="s">
        <v>109</v>
      </c>
      <c r="F5882" t="s">
        <v>105</v>
      </c>
      <c r="G5882" s="29">
        <v>9</v>
      </c>
      <c r="H5882" s="29">
        <v>3</v>
      </c>
      <c r="I5882" s="68">
        <v>8.64</v>
      </c>
      <c r="K5882" t="s">
        <v>106</v>
      </c>
      <c r="L5882" t="s">
        <v>6074</v>
      </c>
      <c r="M5882" s="66"/>
      <c r="O5882" t="str">
        <f t="shared" si="91"/>
        <v/>
      </c>
    </row>
    <row r="5883" spans="1:15" x14ac:dyDescent="0.25">
      <c r="A5883" t="s">
        <v>859</v>
      </c>
      <c r="B5883"/>
      <c r="C5883" t="s">
        <v>35</v>
      </c>
      <c r="D5883" s="29">
        <v>3</v>
      </c>
      <c r="E5883" s="29" t="s">
        <v>112</v>
      </c>
      <c r="F5883" t="s">
        <v>113</v>
      </c>
      <c r="G5883" s="29">
        <v>1</v>
      </c>
      <c r="H5883" s="29">
        <v>5</v>
      </c>
      <c r="I5883" s="68">
        <v>15</v>
      </c>
      <c r="K5883" t="s">
        <v>106</v>
      </c>
      <c r="L5883" t="s">
        <v>6074</v>
      </c>
      <c r="M5883" s="66"/>
      <c r="O5883" t="str">
        <f t="shared" si="91"/>
        <v/>
      </c>
    </row>
    <row r="5884" spans="1:15" x14ac:dyDescent="0.25">
      <c r="A5884" t="s">
        <v>859</v>
      </c>
      <c r="B5884"/>
      <c r="C5884" t="s">
        <v>77</v>
      </c>
      <c r="D5884" s="29">
        <v>15</v>
      </c>
      <c r="E5884" s="29" t="s">
        <v>157</v>
      </c>
      <c r="F5884" t="s">
        <v>113</v>
      </c>
      <c r="G5884" s="29">
        <v>1</v>
      </c>
      <c r="H5884" s="29">
        <v>0</v>
      </c>
      <c r="I5884" s="68">
        <v>0</v>
      </c>
      <c r="K5884" t="s">
        <v>106</v>
      </c>
      <c r="L5884" t="s">
        <v>6074</v>
      </c>
      <c r="M5884" s="66" t="s">
        <v>6906</v>
      </c>
      <c r="O5884" t="str">
        <f t="shared" si="91"/>
        <v/>
      </c>
    </row>
    <row r="5885" spans="1:15" x14ac:dyDescent="0.25">
      <c r="A5885" t="s">
        <v>848</v>
      </c>
      <c r="B5885"/>
      <c r="C5885" t="s">
        <v>35</v>
      </c>
      <c r="D5885" s="29">
        <v>34</v>
      </c>
      <c r="E5885" s="29" t="s">
        <v>108</v>
      </c>
      <c r="F5885" t="s">
        <v>105</v>
      </c>
      <c r="G5885" s="29">
        <v>1</v>
      </c>
      <c r="H5885" s="29">
        <v>1</v>
      </c>
      <c r="I5885" s="68">
        <v>0.17</v>
      </c>
      <c r="K5885" t="s">
        <v>106</v>
      </c>
      <c r="L5885" t="s">
        <v>6075</v>
      </c>
      <c r="M5885" s="66"/>
      <c r="O5885" t="str">
        <f t="shared" si="91"/>
        <v/>
      </c>
    </row>
    <row r="5886" spans="1:15" x14ac:dyDescent="0.25">
      <c r="A5886" t="s">
        <v>848</v>
      </c>
      <c r="B5886"/>
      <c r="C5886" t="s">
        <v>77</v>
      </c>
      <c r="D5886" s="29">
        <v>34</v>
      </c>
      <c r="E5886" s="29" t="s">
        <v>104</v>
      </c>
      <c r="F5886" t="s">
        <v>105</v>
      </c>
      <c r="G5886" s="29">
        <v>1</v>
      </c>
      <c r="H5886" s="29">
        <v>3</v>
      </c>
      <c r="I5886" s="68">
        <v>0.51</v>
      </c>
      <c r="K5886" t="s">
        <v>106</v>
      </c>
      <c r="L5886" t="s">
        <v>6075</v>
      </c>
      <c r="M5886" s="66" t="s">
        <v>6906</v>
      </c>
      <c r="O5886" t="str">
        <f t="shared" si="91"/>
        <v/>
      </c>
    </row>
    <row r="5887" spans="1:15" x14ac:dyDescent="0.25">
      <c r="A5887" t="s">
        <v>312</v>
      </c>
      <c r="B5887"/>
      <c r="C5887" t="s">
        <v>35</v>
      </c>
      <c r="D5887" s="29">
        <v>96</v>
      </c>
      <c r="E5887" s="29" t="s">
        <v>108</v>
      </c>
      <c r="F5887" t="s">
        <v>105</v>
      </c>
      <c r="G5887" s="29">
        <v>1</v>
      </c>
      <c r="H5887" s="29">
        <v>1</v>
      </c>
      <c r="I5887" s="68">
        <v>0.48</v>
      </c>
      <c r="K5887" t="s">
        <v>106</v>
      </c>
      <c r="L5887" t="s">
        <v>6076</v>
      </c>
      <c r="M5887" s="66"/>
      <c r="O5887" t="str">
        <f t="shared" si="91"/>
        <v/>
      </c>
    </row>
    <row r="5888" spans="1:15" x14ac:dyDescent="0.25">
      <c r="A5888" t="s">
        <v>312</v>
      </c>
      <c r="B5888"/>
      <c r="C5888" t="s">
        <v>46</v>
      </c>
      <c r="D5888" s="29">
        <v>64</v>
      </c>
      <c r="E5888" s="29" t="s">
        <v>111</v>
      </c>
      <c r="F5888" t="s">
        <v>105</v>
      </c>
      <c r="G5888" s="29">
        <v>1</v>
      </c>
      <c r="H5888" s="29">
        <v>1</v>
      </c>
      <c r="I5888" s="68">
        <v>0.32</v>
      </c>
      <c r="K5888" t="s">
        <v>106</v>
      </c>
      <c r="L5888" t="s">
        <v>6076</v>
      </c>
      <c r="M5888" s="66"/>
      <c r="O5888" t="str">
        <f t="shared" si="91"/>
        <v/>
      </c>
    </row>
    <row r="5889" spans="1:15" x14ac:dyDescent="0.25">
      <c r="A5889" t="s">
        <v>312</v>
      </c>
      <c r="B5889"/>
      <c r="C5889" t="s">
        <v>77</v>
      </c>
      <c r="D5889" s="29">
        <v>1</v>
      </c>
      <c r="E5889" s="29" t="s">
        <v>114</v>
      </c>
      <c r="F5889" t="s">
        <v>113</v>
      </c>
      <c r="G5889" s="29">
        <v>1</v>
      </c>
      <c r="H5889" s="29">
        <v>1</v>
      </c>
      <c r="I5889" s="68">
        <v>1</v>
      </c>
      <c r="K5889" t="s">
        <v>106</v>
      </c>
      <c r="L5889" t="s">
        <v>6076</v>
      </c>
      <c r="M5889" s="66" t="s">
        <v>6906</v>
      </c>
      <c r="O5889" t="str">
        <f t="shared" si="91"/>
        <v/>
      </c>
    </row>
    <row r="5890" spans="1:15" x14ac:dyDescent="0.25">
      <c r="A5890" t="s">
        <v>1268</v>
      </c>
      <c r="B5890"/>
      <c r="C5890" t="s">
        <v>35</v>
      </c>
      <c r="D5890" s="29">
        <v>2</v>
      </c>
      <c r="E5890" s="29" t="s">
        <v>112</v>
      </c>
      <c r="F5890" t="s">
        <v>113</v>
      </c>
      <c r="G5890" s="29">
        <v>1</v>
      </c>
      <c r="H5890" s="29">
        <v>1</v>
      </c>
      <c r="I5890" s="68">
        <v>2</v>
      </c>
      <c r="K5890" t="s">
        <v>106</v>
      </c>
      <c r="L5890" t="s">
        <v>6077</v>
      </c>
      <c r="M5890" s="66"/>
      <c r="O5890" t="str">
        <f t="shared" si="91"/>
        <v/>
      </c>
    </row>
    <row r="5891" spans="1:15" x14ac:dyDescent="0.25">
      <c r="A5891" t="s">
        <v>1268</v>
      </c>
      <c r="B5891"/>
      <c r="C5891" t="s">
        <v>47</v>
      </c>
      <c r="D5891" s="29">
        <v>64</v>
      </c>
      <c r="E5891" s="29" t="s">
        <v>109</v>
      </c>
      <c r="F5891" t="s">
        <v>105</v>
      </c>
      <c r="G5891" s="29">
        <v>1</v>
      </c>
      <c r="H5891" s="29">
        <v>1</v>
      </c>
      <c r="I5891" s="68">
        <v>0.32</v>
      </c>
      <c r="K5891" t="s">
        <v>106</v>
      </c>
      <c r="L5891" t="s">
        <v>6077</v>
      </c>
      <c r="M5891" s="66"/>
      <c r="O5891" t="str">
        <f t="shared" si="91"/>
        <v/>
      </c>
    </row>
    <row r="5892" spans="1:15" x14ac:dyDescent="0.25">
      <c r="A5892" t="s">
        <v>1268</v>
      </c>
      <c r="B5892"/>
      <c r="C5892" t="s">
        <v>77</v>
      </c>
      <c r="D5892" s="29">
        <v>3</v>
      </c>
      <c r="E5892" s="29" t="s">
        <v>114</v>
      </c>
      <c r="F5892" t="s">
        <v>113</v>
      </c>
      <c r="G5892" s="29">
        <v>1</v>
      </c>
      <c r="H5892" s="29">
        <v>1</v>
      </c>
      <c r="I5892" s="68">
        <v>3</v>
      </c>
      <c r="K5892" t="s">
        <v>106</v>
      </c>
      <c r="L5892" t="s">
        <v>6077</v>
      </c>
      <c r="M5892" s="66" t="s">
        <v>6906</v>
      </c>
      <c r="O5892" t="str">
        <f t="shared" si="91"/>
        <v/>
      </c>
    </row>
    <row r="5893" spans="1:15" x14ac:dyDescent="0.25">
      <c r="A5893" t="s">
        <v>185</v>
      </c>
      <c r="B5893"/>
      <c r="C5893" t="s">
        <v>35</v>
      </c>
      <c r="D5893" s="29">
        <v>2</v>
      </c>
      <c r="E5893" s="29" t="s">
        <v>112</v>
      </c>
      <c r="F5893" t="s">
        <v>113</v>
      </c>
      <c r="G5893" s="29">
        <v>1</v>
      </c>
      <c r="H5893" s="29">
        <v>1</v>
      </c>
      <c r="I5893" s="68">
        <v>2</v>
      </c>
      <c r="K5893" t="s">
        <v>106</v>
      </c>
      <c r="L5893" t="s">
        <v>4364</v>
      </c>
      <c r="M5893" s="66"/>
      <c r="O5893" t="str">
        <f t="shared" si="91"/>
        <v/>
      </c>
    </row>
    <row r="5894" spans="1:15" x14ac:dyDescent="0.25">
      <c r="A5894" t="s">
        <v>185</v>
      </c>
      <c r="B5894"/>
      <c r="C5894" t="s">
        <v>77</v>
      </c>
      <c r="D5894" s="29">
        <v>2</v>
      </c>
      <c r="E5894" s="29" t="s">
        <v>114</v>
      </c>
      <c r="F5894" t="s">
        <v>113</v>
      </c>
      <c r="G5894" s="29">
        <v>1</v>
      </c>
      <c r="H5894" s="29">
        <v>1</v>
      </c>
      <c r="I5894" s="68">
        <v>2</v>
      </c>
      <c r="K5894" t="s">
        <v>106</v>
      </c>
      <c r="L5894" t="s">
        <v>4364</v>
      </c>
      <c r="M5894" s="66" t="s">
        <v>6920</v>
      </c>
      <c r="O5894" t="str">
        <f t="shared" si="91"/>
        <v/>
      </c>
    </row>
    <row r="5895" spans="1:15" x14ac:dyDescent="0.25">
      <c r="A5895" t="s">
        <v>442</v>
      </c>
      <c r="B5895"/>
      <c r="C5895" t="s">
        <v>35</v>
      </c>
      <c r="D5895" s="29">
        <v>1</v>
      </c>
      <c r="E5895" s="29" t="s">
        <v>112</v>
      </c>
      <c r="F5895" t="s">
        <v>113</v>
      </c>
      <c r="G5895" s="29">
        <v>1</v>
      </c>
      <c r="H5895" s="29">
        <v>2</v>
      </c>
      <c r="I5895" s="68">
        <v>2</v>
      </c>
      <c r="K5895" t="s">
        <v>106</v>
      </c>
      <c r="L5895" t="s">
        <v>6078</v>
      </c>
      <c r="M5895" s="66"/>
      <c r="O5895" t="str">
        <f t="shared" si="91"/>
        <v/>
      </c>
    </row>
    <row r="5896" spans="1:15" x14ac:dyDescent="0.25">
      <c r="A5896" t="s">
        <v>442</v>
      </c>
      <c r="B5896"/>
      <c r="C5896" t="s">
        <v>46</v>
      </c>
      <c r="D5896" s="29">
        <v>96</v>
      </c>
      <c r="E5896" s="29" t="s">
        <v>111</v>
      </c>
      <c r="F5896" t="s">
        <v>105</v>
      </c>
      <c r="G5896" s="29">
        <v>1</v>
      </c>
      <c r="H5896" s="29">
        <v>1</v>
      </c>
      <c r="I5896" s="68">
        <v>0.48</v>
      </c>
      <c r="K5896" t="s">
        <v>106</v>
      </c>
      <c r="L5896" t="s">
        <v>6078</v>
      </c>
      <c r="M5896" s="66"/>
      <c r="O5896" t="str">
        <f t="shared" si="91"/>
        <v/>
      </c>
    </row>
    <row r="5897" spans="1:15" x14ac:dyDescent="0.25">
      <c r="A5897" t="s">
        <v>442</v>
      </c>
      <c r="B5897"/>
      <c r="C5897" t="s">
        <v>77</v>
      </c>
      <c r="D5897" s="29">
        <v>1</v>
      </c>
      <c r="E5897" s="29" t="s">
        <v>114</v>
      </c>
      <c r="F5897" t="s">
        <v>113</v>
      </c>
      <c r="G5897" s="29">
        <v>1</v>
      </c>
      <c r="H5897" s="29">
        <v>1</v>
      </c>
      <c r="I5897" s="68">
        <v>1</v>
      </c>
      <c r="K5897" t="s">
        <v>106</v>
      </c>
      <c r="L5897" t="s">
        <v>6078</v>
      </c>
      <c r="M5897" s="66" t="s">
        <v>6906</v>
      </c>
      <c r="O5897" t="str">
        <f t="shared" ref="O5897:O5960" si="92">TRIM(N5897)</f>
        <v/>
      </c>
    </row>
    <row r="5898" spans="1:15" x14ac:dyDescent="0.25">
      <c r="A5898" t="s">
        <v>823</v>
      </c>
      <c r="B5898"/>
      <c r="C5898" t="s">
        <v>47</v>
      </c>
      <c r="D5898" s="29">
        <v>64</v>
      </c>
      <c r="E5898" s="29" t="s">
        <v>109</v>
      </c>
      <c r="F5898" t="s">
        <v>105</v>
      </c>
      <c r="G5898" s="29">
        <v>6</v>
      </c>
      <c r="H5898" s="29">
        <v>3</v>
      </c>
      <c r="I5898" s="68">
        <v>5.76</v>
      </c>
      <c r="K5898" t="s">
        <v>106</v>
      </c>
      <c r="L5898" t="s">
        <v>6079</v>
      </c>
      <c r="M5898" s="66"/>
      <c r="O5898" t="str">
        <f t="shared" si="92"/>
        <v/>
      </c>
    </row>
    <row r="5899" spans="1:15" x14ac:dyDescent="0.25">
      <c r="A5899" t="s">
        <v>823</v>
      </c>
      <c r="B5899"/>
      <c r="C5899" t="s">
        <v>35</v>
      </c>
      <c r="D5899" s="29">
        <v>4</v>
      </c>
      <c r="E5899" s="29" t="s">
        <v>112</v>
      </c>
      <c r="F5899" t="s">
        <v>113</v>
      </c>
      <c r="G5899" s="29">
        <v>2</v>
      </c>
      <c r="H5899" s="29">
        <v>6</v>
      </c>
      <c r="I5899" s="68">
        <v>48</v>
      </c>
      <c r="K5899" t="s">
        <v>106</v>
      </c>
      <c r="L5899" t="s">
        <v>6079</v>
      </c>
      <c r="M5899" s="66"/>
      <c r="O5899" t="str">
        <f t="shared" si="92"/>
        <v/>
      </c>
    </row>
    <row r="5900" spans="1:15" x14ac:dyDescent="0.25">
      <c r="A5900" t="s">
        <v>823</v>
      </c>
      <c r="B5900"/>
      <c r="C5900" t="s">
        <v>35</v>
      </c>
      <c r="D5900" s="29">
        <v>4</v>
      </c>
      <c r="E5900" s="29" t="s">
        <v>112</v>
      </c>
      <c r="F5900" t="s">
        <v>113</v>
      </c>
      <c r="G5900" s="29">
        <v>2</v>
      </c>
      <c r="H5900" s="29">
        <v>5</v>
      </c>
      <c r="I5900" s="68">
        <v>40</v>
      </c>
      <c r="K5900" t="s">
        <v>106</v>
      </c>
      <c r="L5900" t="s">
        <v>6079</v>
      </c>
      <c r="M5900" s="66"/>
      <c r="O5900" t="str">
        <f t="shared" si="92"/>
        <v/>
      </c>
    </row>
    <row r="5901" spans="1:15" x14ac:dyDescent="0.25">
      <c r="A5901" t="s">
        <v>823</v>
      </c>
      <c r="B5901"/>
      <c r="C5901" t="s">
        <v>77</v>
      </c>
      <c r="D5901" s="29">
        <v>2</v>
      </c>
      <c r="E5901" s="29" t="s">
        <v>114</v>
      </c>
      <c r="F5901" t="s">
        <v>113</v>
      </c>
      <c r="G5901" s="29">
        <v>1</v>
      </c>
      <c r="H5901" s="29">
        <v>3</v>
      </c>
      <c r="I5901" s="68">
        <v>6</v>
      </c>
      <c r="K5901" t="s">
        <v>106</v>
      </c>
      <c r="L5901" t="s">
        <v>6079</v>
      </c>
      <c r="M5901" s="66" t="s">
        <v>6906</v>
      </c>
      <c r="O5901" t="str">
        <f t="shared" si="92"/>
        <v/>
      </c>
    </row>
    <row r="5902" spans="1:15" x14ac:dyDescent="0.25">
      <c r="A5902" t="s">
        <v>994</v>
      </c>
      <c r="B5902"/>
      <c r="C5902" t="s">
        <v>35</v>
      </c>
      <c r="D5902" s="29">
        <v>2</v>
      </c>
      <c r="E5902" s="29" t="s">
        <v>112</v>
      </c>
      <c r="F5902" t="s">
        <v>113</v>
      </c>
      <c r="G5902" s="29">
        <v>1</v>
      </c>
      <c r="H5902" s="29">
        <v>1</v>
      </c>
      <c r="I5902" s="68">
        <v>2</v>
      </c>
      <c r="K5902" t="s">
        <v>106</v>
      </c>
      <c r="L5902" t="s">
        <v>6080</v>
      </c>
      <c r="M5902" s="66"/>
      <c r="O5902" t="str">
        <f t="shared" si="92"/>
        <v/>
      </c>
    </row>
    <row r="5903" spans="1:15" x14ac:dyDescent="0.25">
      <c r="A5903" t="s">
        <v>994</v>
      </c>
      <c r="B5903"/>
      <c r="C5903" t="s">
        <v>35</v>
      </c>
      <c r="D5903" s="29">
        <v>96</v>
      </c>
      <c r="E5903" s="29" t="s">
        <v>108</v>
      </c>
      <c r="F5903" t="s">
        <v>105</v>
      </c>
      <c r="G5903" s="29">
        <v>2</v>
      </c>
      <c r="H5903" s="29">
        <v>1</v>
      </c>
      <c r="I5903" s="68">
        <v>0.96</v>
      </c>
      <c r="K5903" t="s">
        <v>106</v>
      </c>
      <c r="L5903" t="s">
        <v>6080</v>
      </c>
      <c r="M5903" s="66"/>
      <c r="O5903" t="str">
        <f t="shared" si="92"/>
        <v/>
      </c>
    </row>
    <row r="5904" spans="1:15" x14ac:dyDescent="0.25">
      <c r="A5904" t="s">
        <v>994</v>
      </c>
      <c r="B5904"/>
      <c r="C5904" t="s">
        <v>77</v>
      </c>
      <c r="D5904" s="29">
        <v>4</v>
      </c>
      <c r="E5904" s="29" t="s">
        <v>114</v>
      </c>
      <c r="F5904" t="s">
        <v>113</v>
      </c>
      <c r="G5904" s="29">
        <v>1</v>
      </c>
      <c r="H5904" s="29">
        <v>3</v>
      </c>
      <c r="I5904" s="68">
        <v>12</v>
      </c>
      <c r="K5904" t="s">
        <v>106</v>
      </c>
      <c r="L5904" t="s">
        <v>6080</v>
      </c>
      <c r="M5904" s="66" t="s">
        <v>6906</v>
      </c>
      <c r="O5904" t="str">
        <f t="shared" si="92"/>
        <v/>
      </c>
    </row>
    <row r="5905" spans="1:15" x14ac:dyDescent="0.25">
      <c r="A5905" t="s">
        <v>1063</v>
      </c>
      <c r="C5905" t="s">
        <v>35</v>
      </c>
      <c r="D5905" s="29">
        <v>96</v>
      </c>
      <c r="E5905" s="29" t="s">
        <v>108</v>
      </c>
      <c r="F5905" t="s">
        <v>105</v>
      </c>
      <c r="G5905" s="29">
        <v>2</v>
      </c>
      <c r="H5905" s="29">
        <v>1</v>
      </c>
      <c r="I5905" s="68">
        <v>0.96</v>
      </c>
      <c r="K5905" t="s">
        <v>150</v>
      </c>
      <c r="L5905" t="s">
        <v>6081</v>
      </c>
      <c r="M5905" s="66"/>
      <c r="O5905" t="str">
        <f t="shared" si="92"/>
        <v/>
      </c>
    </row>
    <row r="5906" spans="1:15" x14ac:dyDescent="0.25">
      <c r="A5906" t="s">
        <v>1063</v>
      </c>
      <c r="C5906" t="s">
        <v>46</v>
      </c>
      <c r="D5906" s="29">
        <v>64</v>
      </c>
      <c r="E5906" s="29" t="s">
        <v>111</v>
      </c>
      <c r="F5906" t="s">
        <v>105</v>
      </c>
      <c r="G5906" s="29">
        <v>1</v>
      </c>
      <c r="H5906" s="29">
        <v>1</v>
      </c>
      <c r="I5906" s="68">
        <v>0.32</v>
      </c>
      <c r="K5906" t="s">
        <v>150</v>
      </c>
      <c r="L5906" t="s">
        <v>6081</v>
      </c>
      <c r="M5906" s="66"/>
      <c r="O5906" t="str">
        <f t="shared" si="92"/>
        <v/>
      </c>
    </row>
    <row r="5907" spans="1:15" x14ac:dyDescent="0.25">
      <c r="A5907" t="s">
        <v>1063</v>
      </c>
      <c r="B5907" s="103">
        <v>8</v>
      </c>
      <c r="C5907" t="s">
        <v>77</v>
      </c>
      <c r="D5907" s="29">
        <v>64</v>
      </c>
      <c r="E5907" s="29" t="s">
        <v>104</v>
      </c>
      <c r="F5907" t="s">
        <v>105</v>
      </c>
      <c r="G5907" s="29">
        <v>3</v>
      </c>
      <c r="H5907" s="29">
        <v>1</v>
      </c>
      <c r="I5907" s="68">
        <v>0.96</v>
      </c>
      <c r="K5907" t="s">
        <v>150</v>
      </c>
      <c r="L5907" t="s">
        <v>6081</v>
      </c>
      <c r="M5907" s="66" t="s">
        <v>6906</v>
      </c>
      <c r="O5907" t="str">
        <f t="shared" si="92"/>
        <v/>
      </c>
    </row>
    <row r="5908" spans="1:15" x14ac:dyDescent="0.25">
      <c r="A5908" t="s">
        <v>1008</v>
      </c>
      <c r="C5908" t="s">
        <v>35</v>
      </c>
      <c r="D5908" s="29">
        <v>64</v>
      </c>
      <c r="E5908" s="29" t="s">
        <v>108</v>
      </c>
      <c r="F5908" t="s">
        <v>105</v>
      </c>
      <c r="G5908" s="29">
        <v>1</v>
      </c>
      <c r="H5908" s="29">
        <v>1</v>
      </c>
      <c r="I5908" s="68">
        <v>0.32</v>
      </c>
      <c r="K5908" t="s">
        <v>150</v>
      </c>
      <c r="L5908" t="s">
        <v>6082</v>
      </c>
      <c r="M5908" s="66"/>
      <c r="O5908" t="str">
        <f t="shared" si="92"/>
        <v/>
      </c>
    </row>
    <row r="5909" spans="1:15" x14ac:dyDescent="0.25">
      <c r="A5909" t="s">
        <v>1008</v>
      </c>
      <c r="C5909" t="s">
        <v>46</v>
      </c>
      <c r="D5909" s="29">
        <v>96</v>
      </c>
      <c r="E5909" s="29" t="s">
        <v>111</v>
      </c>
      <c r="F5909" t="s">
        <v>105</v>
      </c>
      <c r="G5909" s="29">
        <v>2</v>
      </c>
      <c r="H5909" s="29">
        <v>1</v>
      </c>
      <c r="I5909" s="68">
        <v>0.96</v>
      </c>
      <c r="K5909" t="s">
        <v>150</v>
      </c>
      <c r="L5909" t="s">
        <v>6082</v>
      </c>
      <c r="M5909" s="66"/>
      <c r="O5909" t="str">
        <f t="shared" si="92"/>
        <v/>
      </c>
    </row>
    <row r="5910" spans="1:15" x14ac:dyDescent="0.25">
      <c r="A5910" t="s">
        <v>1008</v>
      </c>
      <c r="B5910" s="103">
        <v>3</v>
      </c>
      <c r="C5910" t="s">
        <v>77</v>
      </c>
      <c r="D5910" s="29">
        <v>34</v>
      </c>
      <c r="E5910" s="29" t="s">
        <v>104</v>
      </c>
      <c r="F5910" t="s">
        <v>105</v>
      </c>
      <c r="G5910" s="29">
        <v>3</v>
      </c>
      <c r="H5910" s="29">
        <v>1</v>
      </c>
      <c r="I5910" s="68">
        <v>0.51</v>
      </c>
      <c r="K5910" t="s">
        <v>150</v>
      </c>
      <c r="L5910" t="s">
        <v>6082</v>
      </c>
      <c r="M5910" s="66" t="s">
        <v>6906</v>
      </c>
      <c r="O5910" t="str">
        <f t="shared" si="92"/>
        <v/>
      </c>
    </row>
    <row r="5911" spans="1:15" x14ac:dyDescent="0.25">
      <c r="A5911" t="s">
        <v>839</v>
      </c>
      <c r="B5911"/>
      <c r="C5911" t="s">
        <v>35</v>
      </c>
      <c r="D5911" s="29">
        <v>34</v>
      </c>
      <c r="E5911" s="29" t="s">
        <v>108</v>
      </c>
      <c r="F5911" t="s">
        <v>105</v>
      </c>
      <c r="G5911" s="29">
        <v>1</v>
      </c>
      <c r="H5911" s="29">
        <v>1</v>
      </c>
      <c r="I5911" s="68">
        <v>0.17</v>
      </c>
      <c r="K5911" t="s">
        <v>106</v>
      </c>
      <c r="L5911" t="s">
        <v>3953</v>
      </c>
      <c r="M5911" s="66"/>
      <c r="O5911" t="str">
        <f t="shared" si="92"/>
        <v/>
      </c>
    </row>
    <row r="5912" spans="1:15" x14ac:dyDescent="0.25">
      <c r="A5912" t="s">
        <v>839</v>
      </c>
      <c r="B5912"/>
      <c r="C5912" t="s">
        <v>35</v>
      </c>
      <c r="D5912" s="29">
        <v>96</v>
      </c>
      <c r="E5912" s="29" t="s">
        <v>108</v>
      </c>
      <c r="F5912" t="s">
        <v>105</v>
      </c>
      <c r="G5912" s="29">
        <v>1</v>
      </c>
      <c r="H5912" s="29">
        <v>1</v>
      </c>
      <c r="I5912" s="68">
        <v>0.48</v>
      </c>
      <c r="K5912" t="s">
        <v>106</v>
      </c>
      <c r="L5912" t="s">
        <v>3953</v>
      </c>
      <c r="M5912" s="66"/>
      <c r="O5912" t="str">
        <f t="shared" si="92"/>
        <v/>
      </c>
    </row>
    <row r="5913" spans="1:15" x14ac:dyDescent="0.25">
      <c r="A5913" t="s">
        <v>839</v>
      </c>
      <c r="B5913"/>
      <c r="C5913" t="s">
        <v>77</v>
      </c>
      <c r="D5913" s="29">
        <v>34</v>
      </c>
      <c r="E5913" s="29" t="s">
        <v>104</v>
      </c>
      <c r="F5913" t="s">
        <v>105</v>
      </c>
      <c r="G5913" s="29">
        <v>1</v>
      </c>
      <c r="H5913" s="29">
        <v>3</v>
      </c>
      <c r="I5913" s="68">
        <v>0.51</v>
      </c>
      <c r="K5913" t="s">
        <v>106</v>
      </c>
      <c r="L5913" t="s">
        <v>3953</v>
      </c>
      <c r="M5913" s="66" t="s">
        <v>6920</v>
      </c>
      <c r="O5913" t="str">
        <f t="shared" si="92"/>
        <v/>
      </c>
    </row>
    <row r="5914" spans="1:15" x14ac:dyDescent="0.25">
      <c r="A5914" t="s">
        <v>839</v>
      </c>
      <c r="B5914"/>
      <c r="C5914" t="s">
        <v>77</v>
      </c>
      <c r="D5914" s="29">
        <v>96</v>
      </c>
      <c r="E5914" s="29" t="s">
        <v>104</v>
      </c>
      <c r="F5914" t="s">
        <v>105</v>
      </c>
      <c r="G5914" s="29">
        <v>1</v>
      </c>
      <c r="H5914" s="29">
        <v>3</v>
      </c>
      <c r="I5914" s="68">
        <v>1.44</v>
      </c>
      <c r="K5914" t="s">
        <v>106</v>
      </c>
      <c r="L5914" t="s">
        <v>3953</v>
      </c>
      <c r="M5914" s="66" t="s">
        <v>6920</v>
      </c>
      <c r="O5914" t="str">
        <f t="shared" si="92"/>
        <v/>
      </c>
    </row>
    <row r="5915" spans="1:15" x14ac:dyDescent="0.25">
      <c r="A5915" t="s">
        <v>1073</v>
      </c>
      <c r="C5915" t="s">
        <v>46</v>
      </c>
      <c r="D5915" s="29">
        <v>96</v>
      </c>
      <c r="E5915" s="29" t="s">
        <v>111</v>
      </c>
      <c r="F5915" t="s">
        <v>105</v>
      </c>
      <c r="G5915" s="29">
        <v>2</v>
      </c>
      <c r="H5915" s="29">
        <v>1</v>
      </c>
      <c r="I5915" s="68">
        <v>0.96</v>
      </c>
      <c r="K5915" t="s">
        <v>150</v>
      </c>
      <c r="L5915" t="s">
        <v>6083</v>
      </c>
      <c r="M5915" s="66"/>
      <c r="O5915" t="str">
        <f t="shared" si="92"/>
        <v/>
      </c>
    </row>
    <row r="5916" spans="1:15" x14ac:dyDescent="0.25">
      <c r="A5916" t="s">
        <v>1073</v>
      </c>
      <c r="C5916" t="s">
        <v>35</v>
      </c>
      <c r="D5916" s="29">
        <v>2</v>
      </c>
      <c r="E5916" s="29" t="s">
        <v>112</v>
      </c>
      <c r="F5916" t="s">
        <v>113</v>
      </c>
      <c r="G5916" s="29">
        <v>1</v>
      </c>
      <c r="H5916" s="29">
        <v>1</v>
      </c>
      <c r="I5916" s="68">
        <v>2</v>
      </c>
      <c r="K5916" t="s">
        <v>150</v>
      </c>
      <c r="L5916" t="s">
        <v>6083</v>
      </c>
      <c r="M5916" s="66"/>
      <c r="O5916" t="str">
        <f t="shared" si="92"/>
        <v/>
      </c>
    </row>
    <row r="5917" spans="1:15" x14ac:dyDescent="0.25">
      <c r="A5917" t="s">
        <v>1073</v>
      </c>
      <c r="B5917" s="103">
        <v>19</v>
      </c>
      <c r="C5917" t="s">
        <v>77</v>
      </c>
      <c r="D5917" s="29">
        <v>2</v>
      </c>
      <c r="E5917" s="29" t="s">
        <v>114</v>
      </c>
      <c r="F5917" t="s">
        <v>113</v>
      </c>
      <c r="G5917" s="29">
        <v>1</v>
      </c>
      <c r="H5917" s="29">
        <v>1</v>
      </c>
      <c r="I5917" s="68">
        <v>2</v>
      </c>
      <c r="K5917" t="s">
        <v>150</v>
      </c>
      <c r="L5917" t="s">
        <v>6083</v>
      </c>
      <c r="M5917" s="66" t="s">
        <v>6906</v>
      </c>
      <c r="O5917" t="str">
        <f t="shared" si="92"/>
        <v/>
      </c>
    </row>
    <row r="5918" spans="1:15" x14ac:dyDescent="0.25">
      <c r="A5918" t="s">
        <v>1161</v>
      </c>
      <c r="B5918"/>
      <c r="C5918" t="s">
        <v>35</v>
      </c>
      <c r="D5918" s="29">
        <v>96</v>
      </c>
      <c r="E5918" s="29" t="s">
        <v>108</v>
      </c>
      <c r="F5918" t="s">
        <v>105</v>
      </c>
      <c r="G5918" s="29">
        <v>1</v>
      </c>
      <c r="H5918" s="29">
        <v>1</v>
      </c>
      <c r="I5918" s="68">
        <v>0.48</v>
      </c>
      <c r="K5918" t="s">
        <v>106</v>
      </c>
      <c r="L5918" t="s">
        <v>6084</v>
      </c>
      <c r="M5918" s="66"/>
      <c r="O5918" t="str">
        <f t="shared" si="92"/>
        <v/>
      </c>
    </row>
    <row r="5919" spans="1:15" x14ac:dyDescent="0.25">
      <c r="A5919" t="s">
        <v>1161</v>
      </c>
      <c r="B5919"/>
      <c r="C5919" t="s">
        <v>46</v>
      </c>
      <c r="D5919" s="29">
        <v>64</v>
      </c>
      <c r="E5919" s="29" t="s">
        <v>111</v>
      </c>
      <c r="F5919" t="s">
        <v>105</v>
      </c>
      <c r="G5919" s="29">
        <v>1</v>
      </c>
      <c r="H5919" s="29">
        <v>1</v>
      </c>
      <c r="I5919" s="68">
        <v>0.32</v>
      </c>
      <c r="K5919" t="s">
        <v>106</v>
      </c>
      <c r="L5919" t="s">
        <v>6084</v>
      </c>
      <c r="M5919" s="66"/>
      <c r="O5919" t="str">
        <f t="shared" si="92"/>
        <v/>
      </c>
    </row>
    <row r="5920" spans="1:15" x14ac:dyDescent="0.25">
      <c r="A5920" t="s">
        <v>1161</v>
      </c>
      <c r="B5920"/>
      <c r="C5920" t="s">
        <v>77</v>
      </c>
      <c r="D5920" s="29">
        <v>64</v>
      </c>
      <c r="E5920" s="29" t="s">
        <v>104</v>
      </c>
      <c r="F5920" t="s">
        <v>105</v>
      </c>
      <c r="G5920" s="29">
        <v>1</v>
      </c>
      <c r="H5920" s="29">
        <v>1</v>
      </c>
      <c r="I5920" s="68">
        <v>0.32</v>
      </c>
      <c r="K5920" t="s">
        <v>106</v>
      </c>
      <c r="L5920" t="s">
        <v>6084</v>
      </c>
      <c r="M5920" s="66" t="s">
        <v>6906</v>
      </c>
      <c r="O5920" t="str">
        <f t="shared" si="92"/>
        <v/>
      </c>
    </row>
    <row r="5921" spans="1:15" x14ac:dyDescent="0.25">
      <c r="A5921" t="s">
        <v>1135</v>
      </c>
      <c r="C5921" t="s">
        <v>35</v>
      </c>
      <c r="D5921" s="29">
        <v>96</v>
      </c>
      <c r="E5921" s="29" t="s">
        <v>108</v>
      </c>
      <c r="F5921" t="s">
        <v>105</v>
      </c>
      <c r="G5921" s="29">
        <v>1</v>
      </c>
      <c r="H5921" s="29">
        <v>1</v>
      </c>
      <c r="I5921" s="68">
        <v>0.48</v>
      </c>
      <c r="K5921" t="s">
        <v>150</v>
      </c>
      <c r="L5921" t="s">
        <v>6085</v>
      </c>
      <c r="M5921" s="66"/>
      <c r="O5921" t="str">
        <f t="shared" si="92"/>
        <v/>
      </c>
    </row>
    <row r="5922" spans="1:15" x14ac:dyDescent="0.25">
      <c r="A5922" t="s">
        <v>1135</v>
      </c>
      <c r="C5922" t="s">
        <v>46</v>
      </c>
      <c r="D5922" s="29">
        <v>96</v>
      </c>
      <c r="E5922" s="29" t="s">
        <v>111</v>
      </c>
      <c r="F5922" t="s">
        <v>105</v>
      </c>
      <c r="G5922" s="29">
        <v>2</v>
      </c>
      <c r="H5922" s="29">
        <v>1</v>
      </c>
      <c r="I5922" s="68">
        <v>0.96</v>
      </c>
      <c r="K5922" t="s">
        <v>150</v>
      </c>
      <c r="L5922" t="s">
        <v>6085</v>
      </c>
      <c r="M5922" s="66"/>
      <c r="O5922" t="str">
        <f t="shared" si="92"/>
        <v/>
      </c>
    </row>
    <row r="5923" spans="1:15" x14ac:dyDescent="0.25">
      <c r="A5923" t="s">
        <v>1135</v>
      </c>
      <c r="B5923" s="103">
        <v>10</v>
      </c>
      <c r="C5923" t="s">
        <v>77</v>
      </c>
      <c r="D5923" s="29">
        <v>64</v>
      </c>
      <c r="E5923" s="29" t="s">
        <v>104</v>
      </c>
      <c r="F5923" t="s">
        <v>105</v>
      </c>
      <c r="G5923" s="29">
        <v>2</v>
      </c>
      <c r="H5923" s="29">
        <v>1</v>
      </c>
      <c r="I5923" s="68">
        <v>0.64</v>
      </c>
      <c r="K5923" t="s">
        <v>150</v>
      </c>
      <c r="L5923" t="s">
        <v>6085</v>
      </c>
      <c r="M5923" s="66" t="s">
        <v>6906</v>
      </c>
      <c r="O5923" t="str">
        <f t="shared" si="92"/>
        <v/>
      </c>
    </row>
    <row r="5924" spans="1:15" x14ac:dyDescent="0.25">
      <c r="A5924" t="s">
        <v>1208</v>
      </c>
      <c r="B5924"/>
      <c r="C5924" t="s">
        <v>77</v>
      </c>
      <c r="D5924" s="29">
        <v>1</v>
      </c>
      <c r="E5924" s="29" t="s">
        <v>114</v>
      </c>
      <c r="F5924" t="s">
        <v>113</v>
      </c>
      <c r="G5924" s="29">
        <v>1</v>
      </c>
      <c r="H5924" s="29">
        <v>2</v>
      </c>
      <c r="I5924" s="68">
        <v>2</v>
      </c>
      <c r="K5924" t="s">
        <v>106</v>
      </c>
      <c r="L5924" t="s">
        <v>6086</v>
      </c>
      <c r="M5924" s="66" t="s">
        <v>6906</v>
      </c>
      <c r="O5924" t="str">
        <f t="shared" si="92"/>
        <v/>
      </c>
    </row>
    <row r="5925" spans="1:15" x14ac:dyDescent="0.25">
      <c r="A5925" t="s">
        <v>1002</v>
      </c>
      <c r="B5925"/>
      <c r="C5925" t="s">
        <v>35</v>
      </c>
      <c r="D5925" s="29">
        <v>96</v>
      </c>
      <c r="E5925" s="29" t="s">
        <v>108</v>
      </c>
      <c r="F5925" t="s">
        <v>105</v>
      </c>
      <c r="G5925" s="29">
        <v>1</v>
      </c>
      <c r="H5925" s="29">
        <v>1</v>
      </c>
      <c r="I5925" s="68">
        <v>0.48</v>
      </c>
      <c r="K5925" t="s">
        <v>106</v>
      </c>
      <c r="L5925" t="s">
        <v>6087</v>
      </c>
      <c r="M5925" s="66"/>
      <c r="O5925" t="str">
        <f t="shared" si="92"/>
        <v/>
      </c>
    </row>
    <row r="5926" spans="1:15" x14ac:dyDescent="0.25">
      <c r="A5926" t="s">
        <v>1002</v>
      </c>
      <c r="B5926"/>
      <c r="C5926" t="s">
        <v>77</v>
      </c>
      <c r="D5926" s="29">
        <v>2</v>
      </c>
      <c r="E5926" s="29" t="s">
        <v>114</v>
      </c>
      <c r="F5926" t="s">
        <v>113</v>
      </c>
      <c r="G5926" s="29">
        <v>1</v>
      </c>
      <c r="H5926" s="29">
        <v>1</v>
      </c>
      <c r="I5926" s="68">
        <v>2</v>
      </c>
      <c r="K5926" t="s">
        <v>106</v>
      </c>
      <c r="L5926" t="s">
        <v>6087</v>
      </c>
      <c r="M5926" s="66" t="s">
        <v>6906</v>
      </c>
      <c r="O5926" t="str">
        <f t="shared" si="92"/>
        <v/>
      </c>
    </row>
    <row r="5927" spans="1:15" x14ac:dyDescent="0.25">
      <c r="A5927" t="s">
        <v>1055</v>
      </c>
      <c r="B5927"/>
      <c r="C5927" t="s">
        <v>77</v>
      </c>
      <c r="D5927" s="29">
        <v>34</v>
      </c>
      <c r="E5927" s="29" t="s">
        <v>104</v>
      </c>
      <c r="F5927" t="s">
        <v>105</v>
      </c>
      <c r="G5927" s="29">
        <v>1</v>
      </c>
      <c r="H5927" s="29">
        <v>5</v>
      </c>
      <c r="I5927" s="68">
        <v>0.85000000000000009</v>
      </c>
      <c r="K5927" t="s">
        <v>106</v>
      </c>
      <c r="L5927" t="s">
        <v>6088</v>
      </c>
      <c r="M5927" s="66" t="s">
        <v>6906</v>
      </c>
      <c r="O5927" t="str">
        <f t="shared" si="92"/>
        <v/>
      </c>
    </row>
    <row r="5928" spans="1:15" x14ac:dyDescent="0.25">
      <c r="A5928" t="s">
        <v>838</v>
      </c>
      <c r="B5928"/>
      <c r="C5928" t="s">
        <v>35</v>
      </c>
      <c r="D5928" s="29">
        <v>34</v>
      </c>
      <c r="E5928" s="29" t="s">
        <v>108</v>
      </c>
      <c r="F5928" t="s">
        <v>105</v>
      </c>
      <c r="G5928" s="29">
        <v>1</v>
      </c>
      <c r="H5928" s="29">
        <v>1</v>
      </c>
      <c r="I5928" s="68">
        <v>0.17</v>
      </c>
      <c r="K5928" t="s">
        <v>106</v>
      </c>
      <c r="L5928" t="s">
        <v>6089</v>
      </c>
      <c r="M5928" s="66"/>
      <c r="O5928" t="str">
        <f t="shared" si="92"/>
        <v/>
      </c>
    </row>
    <row r="5929" spans="1:15" x14ac:dyDescent="0.25">
      <c r="A5929" t="s">
        <v>838</v>
      </c>
      <c r="B5929"/>
      <c r="C5929" t="s">
        <v>47</v>
      </c>
      <c r="D5929" s="29">
        <v>2</v>
      </c>
      <c r="E5929" s="29" t="s">
        <v>126</v>
      </c>
      <c r="F5929" t="s">
        <v>113</v>
      </c>
      <c r="G5929" s="29">
        <v>1</v>
      </c>
      <c r="H5929" s="29">
        <v>4</v>
      </c>
      <c r="I5929" s="68">
        <v>8</v>
      </c>
      <c r="K5929" t="s">
        <v>106</v>
      </c>
      <c r="L5929" t="s">
        <v>6089</v>
      </c>
      <c r="M5929" s="66"/>
      <c r="O5929" t="str">
        <f t="shared" si="92"/>
        <v/>
      </c>
    </row>
    <row r="5930" spans="1:15" x14ac:dyDescent="0.25">
      <c r="A5930" t="s">
        <v>838</v>
      </c>
      <c r="B5930"/>
      <c r="C5930" t="s">
        <v>47</v>
      </c>
      <c r="D5930" s="29">
        <v>2</v>
      </c>
      <c r="E5930" s="29" t="s">
        <v>126</v>
      </c>
      <c r="F5930" t="s">
        <v>113</v>
      </c>
      <c r="G5930" s="29">
        <v>1</v>
      </c>
      <c r="H5930" s="29">
        <v>4</v>
      </c>
      <c r="I5930" s="68">
        <v>8</v>
      </c>
      <c r="K5930" t="s">
        <v>106</v>
      </c>
      <c r="L5930" t="s">
        <v>6089</v>
      </c>
      <c r="M5930" s="66"/>
      <c r="O5930" t="str">
        <f t="shared" si="92"/>
        <v/>
      </c>
    </row>
    <row r="5931" spans="1:15" x14ac:dyDescent="0.25">
      <c r="A5931" t="s">
        <v>838</v>
      </c>
      <c r="B5931"/>
      <c r="C5931" t="s">
        <v>35</v>
      </c>
      <c r="D5931" s="29">
        <v>5</v>
      </c>
      <c r="E5931" s="29" t="s">
        <v>112</v>
      </c>
      <c r="F5931" t="s">
        <v>113</v>
      </c>
      <c r="G5931" s="29">
        <v>1</v>
      </c>
      <c r="H5931" s="29">
        <v>3</v>
      </c>
      <c r="I5931" s="68">
        <v>15</v>
      </c>
      <c r="K5931" t="s">
        <v>106</v>
      </c>
      <c r="L5931" t="s">
        <v>6089</v>
      </c>
      <c r="M5931" s="66"/>
      <c r="O5931" t="str">
        <f t="shared" si="92"/>
        <v/>
      </c>
    </row>
    <row r="5932" spans="1:15" x14ac:dyDescent="0.25">
      <c r="A5932" t="s">
        <v>838</v>
      </c>
      <c r="B5932"/>
      <c r="C5932" t="s">
        <v>77</v>
      </c>
      <c r="D5932" s="29">
        <v>34</v>
      </c>
      <c r="E5932" s="29" t="s">
        <v>104</v>
      </c>
      <c r="F5932" t="s">
        <v>105</v>
      </c>
      <c r="G5932" s="29">
        <v>1</v>
      </c>
      <c r="H5932" s="29">
        <v>3</v>
      </c>
      <c r="I5932" s="68">
        <v>0.51</v>
      </c>
      <c r="K5932" t="s">
        <v>106</v>
      </c>
      <c r="L5932" t="s">
        <v>6089</v>
      </c>
      <c r="M5932" s="66" t="s">
        <v>6906</v>
      </c>
      <c r="O5932" t="str">
        <f t="shared" si="92"/>
        <v/>
      </c>
    </row>
    <row r="5933" spans="1:15" x14ac:dyDescent="0.25">
      <c r="A5933" t="s">
        <v>838</v>
      </c>
      <c r="B5933"/>
      <c r="C5933" t="s">
        <v>77</v>
      </c>
      <c r="D5933" s="29">
        <v>15</v>
      </c>
      <c r="E5933" s="29" t="s">
        <v>157</v>
      </c>
      <c r="F5933" t="s">
        <v>113</v>
      </c>
      <c r="G5933" s="29">
        <v>1</v>
      </c>
      <c r="H5933" s="29">
        <v>0</v>
      </c>
      <c r="I5933" s="68">
        <v>0</v>
      </c>
      <c r="K5933" t="s">
        <v>106</v>
      </c>
      <c r="L5933" t="s">
        <v>6089</v>
      </c>
      <c r="M5933" s="66" t="s">
        <v>6906</v>
      </c>
      <c r="O5933" t="str">
        <f t="shared" si="92"/>
        <v/>
      </c>
    </row>
    <row r="5934" spans="1:15" x14ac:dyDescent="0.25">
      <c r="A5934" t="s">
        <v>1020</v>
      </c>
      <c r="B5934"/>
      <c r="C5934" t="s">
        <v>35</v>
      </c>
      <c r="D5934" s="29">
        <v>96</v>
      </c>
      <c r="E5934" s="29" t="s">
        <v>108</v>
      </c>
      <c r="F5934" t="s">
        <v>105</v>
      </c>
      <c r="G5934" s="29">
        <v>4</v>
      </c>
      <c r="H5934" s="29">
        <v>1</v>
      </c>
      <c r="I5934" s="68">
        <v>1.92</v>
      </c>
      <c r="K5934" t="s">
        <v>106</v>
      </c>
      <c r="L5934" t="s">
        <v>6090</v>
      </c>
      <c r="M5934" s="66"/>
      <c r="O5934" t="str">
        <f t="shared" si="92"/>
        <v/>
      </c>
    </row>
    <row r="5935" spans="1:15" x14ac:dyDescent="0.25">
      <c r="A5935" t="s">
        <v>1020</v>
      </c>
      <c r="B5935"/>
      <c r="C5935" t="s">
        <v>46</v>
      </c>
      <c r="D5935" s="29">
        <v>64</v>
      </c>
      <c r="E5935" s="29" t="s">
        <v>111</v>
      </c>
      <c r="F5935" t="s">
        <v>105</v>
      </c>
      <c r="G5935" s="29">
        <v>1</v>
      </c>
      <c r="H5935" s="29">
        <v>1</v>
      </c>
      <c r="I5935" s="68">
        <v>0.32</v>
      </c>
      <c r="K5935" t="s">
        <v>106</v>
      </c>
      <c r="L5935" t="s">
        <v>6090</v>
      </c>
      <c r="M5935" s="66"/>
      <c r="O5935" t="str">
        <f t="shared" si="92"/>
        <v/>
      </c>
    </row>
    <row r="5936" spans="1:15" x14ac:dyDescent="0.25">
      <c r="A5936" t="s">
        <v>1020</v>
      </c>
      <c r="B5936"/>
      <c r="C5936" t="s">
        <v>77</v>
      </c>
      <c r="D5936" s="29">
        <v>34</v>
      </c>
      <c r="E5936" s="29" t="s">
        <v>104</v>
      </c>
      <c r="F5936" t="s">
        <v>105</v>
      </c>
      <c r="G5936" s="29">
        <v>4</v>
      </c>
      <c r="H5936" s="29">
        <v>1</v>
      </c>
      <c r="I5936" s="68">
        <v>0.68</v>
      </c>
      <c r="K5936" t="s">
        <v>106</v>
      </c>
      <c r="L5936" t="s">
        <v>6090</v>
      </c>
      <c r="M5936" s="66" t="s">
        <v>6906</v>
      </c>
      <c r="O5936" t="str">
        <f t="shared" si="92"/>
        <v/>
      </c>
    </row>
    <row r="5937" spans="1:15" x14ac:dyDescent="0.25">
      <c r="A5937" t="s">
        <v>995</v>
      </c>
      <c r="C5937" t="s">
        <v>35</v>
      </c>
      <c r="D5937" s="29">
        <v>96</v>
      </c>
      <c r="E5937" s="29" t="s">
        <v>108</v>
      </c>
      <c r="F5937" t="s">
        <v>105</v>
      </c>
      <c r="G5937" s="29">
        <v>2</v>
      </c>
      <c r="H5937" s="29">
        <v>1</v>
      </c>
      <c r="I5937" s="68">
        <v>0.96</v>
      </c>
      <c r="K5937" t="s">
        <v>150</v>
      </c>
      <c r="L5937" t="s">
        <v>6091</v>
      </c>
      <c r="M5937" s="66"/>
      <c r="O5937" t="str">
        <f t="shared" si="92"/>
        <v/>
      </c>
    </row>
    <row r="5938" spans="1:15" x14ac:dyDescent="0.25">
      <c r="A5938" t="s">
        <v>995</v>
      </c>
      <c r="C5938" t="s">
        <v>46</v>
      </c>
      <c r="D5938" s="29">
        <v>96</v>
      </c>
      <c r="E5938" s="29" t="s">
        <v>111</v>
      </c>
      <c r="F5938" t="s">
        <v>105</v>
      </c>
      <c r="G5938" s="29">
        <v>1</v>
      </c>
      <c r="H5938" s="29">
        <v>1</v>
      </c>
      <c r="I5938" s="68">
        <v>0.48</v>
      </c>
      <c r="K5938" t="s">
        <v>150</v>
      </c>
      <c r="L5938" t="s">
        <v>6091</v>
      </c>
      <c r="M5938" s="66"/>
      <c r="O5938" t="str">
        <f t="shared" si="92"/>
        <v/>
      </c>
    </row>
    <row r="5939" spans="1:15" x14ac:dyDescent="0.25">
      <c r="A5939" t="s">
        <v>995</v>
      </c>
      <c r="B5939" s="103">
        <v>9</v>
      </c>
      <c r="C5939" t="s">
        <v>77</v>
      </c>
      <c r="D5939" s="29">
        <v>2</v>
      </c>
      <c r="E5939" s="29" t="s">
        <v>616</v>
      </c>
      <c r="F5939" t="s">
        <v>113</v>
      </c>
      <c r="G5939" s="29">
        <v>1</v>
      </c>
      <c r="H5939" s="29">
        <v>1</v>
      </c>
      <c r="I5939" s="68">
        <v>2</v>
      </c>
      <c r="K5939" t="s">
        <v>150</v>
      </c>
      <c r="L5939" t="s">
        <v>6091</v>
      </c>
      <c r="M5939" s="66" t="s">
        <v>6906</v>
      </c>
      <c r="O5939" t="str">
        <f t="shared" si="92"/>
        <v/>
      </c>
    </row>
    <row r="5940" spans="1:15" x14ac:dyDescent="0.25">
      <c r="A5940" t="s">
        <v>1127</v>
      </c>
      <c r="B5940"/>
      <c r="C5940" t="s">
        <v>35</v>
      </c>
      <c r="D5940" s="29">
        <v>96</v>
      </c>
      <c r="E5940" s="29" t="s">
        <v>108</v>
      </c>
      <c r="F5940" t="s">
        <v>105</v>
      </c>
      <c r="G5940" s="29">
        <v>2</v>
      </c>
      <c r="H5940" s="29">
        <v>2</v>
      </c>
      <c r="I5940" s="68">
        <v>1.92</v>
      </c>
      <c r="K5940" t="s">
        <v>106</v>
      </c>
      <c r="L5940" t="s">
        <v>6092</v>
      </c>
      <c r="M5940" s="66"/>
      <c r="O5940" t="str">
        <f t="shared" si="92"/>
        <v/>
      </c>
    </row>
    <row r="5941" spans="1:15" x14ac:dyDescent="0.25">
      <c r="A5941" t="s">
        <v>1127</v>
      </c>
      <c r="B5941"/>
      <c r="C5941" t="s">
        <v>46</v>
      </c>
      <c r="D5941" s="29">
        <v>96</v>
      </c>
      <c r="E5941" s="29" t="s">
        <v>111</v>
      </c>
      <c r="F5941" t="s">
        <v>105</v>
      </c>
      <c r="G5941" s="29">
        <v>1</v>
      </c>
      <c r="H5941" s="29">
        <v>1</v>
      </c>
      <c r="I5941" s="68">
        <v>0.48</v>
      </c>
      <c r="K5941" t="s">
        <v>106</v>
      </c>
      <c r="L5941" t="s">
        <v>6092</v>
      </c>
      <c r="M5941" s="66"/>
      <c r="O5941" t="str">
        <f t="shared" si="92"/>
        <v/>
      </c>
    </row>
    <row r="5942" spans="1:15" x14ac:dyDescent="0.25">
      <c r="A5942" t="s">
        <v>1127</v>
      </c>
      <c r="B5942"/>
      <c r="C5942" t="s">
        <v>77</v>
      </c>
      <c r="D5942" s="29">
        <v>96</v>
      </c>
      <c r="E5942" s="29" t="s">
        <v>104</v>
      </c>
      <c r="F5942" t="s">
        <v>105</v>
      </c>
      <c r="G5942" s="29">
        <v>1</v>
      </c>
      <c r="H5942" s="29">
        <v>1</v>
      </c>
      <c r="I5942" s="68">
        <v>0.48</v>
      </c>
      <c r="K5942" t="s">
        <v>106</v>
      </c>
      <c r="L5942" t="s">
        <v>6092</v>
      </c>
      <c r="M5942" s="66" t="s">
        <v>6906</v>
      </c>
      <c r="O5942" t="str">
        <f t="shared" si="92"/>
        <v/>
      </c>
    </row>
    <row r="5943" spans="1:15" x14ac:dyDescent="0.25">
      <c r="A5943" t="s">
        <v>854</v>
      </c>
      <c r="B5943"/>
      <c r="C5943" t="s">
        <v>47</v>
      </c>
      <c r="D5943" s="29">
        <v>64</v>
      </c>
      <c r="E5943" s="29" t="s">
        <v>109</v>
      </c>
      <c r="F5943" t="s">
        <v>105</v>
      </c>
      <c r="G5943" s="29">
        <v>1</v>
      </c>
      <c r="H5943" s="29">
        <v>1</v>
      </c>
      <c r="I5943" s="68">
        <v>0.32</v>
      </c>
      <c r="K5943" t="s">
        <v>106</v>
      </c>
      <c r="L5943" t="s">
        <v>6093</v>
      </c>
      <c r="M5943" s="66"/>
      <c r="O5943" t="str">
        <f t="shared" si="92"/>
        <v/>
      </c>
    </row>
    <row r="5944" spans="1:15" x14ac:dyDescent="0.25">
      <c r="A5944" t="s">
        <v>854</v>
      </c>
      <c r="B5944"/>
      <c r="C5944" t="s">
        <v>47</v>
      </c>
      <c r="D5944" s="29">
        <v>64</v>
      </c>
      <c r="E5944" s="29" t="s">
        <v>109</v>
      </c>
      <c r="F5944" t="s">
        <v>105</v>
      </c>
      <c r="G5944" s="29">
        <v>1</v>
      </c>
      <c r="H5944" s="29">
        <v>2</v>
      </c>
      <c r="I5944" s="68">
        <v>0.64</v>
      </c>
      <c r="K5944" t="s">
        <v>106</v>
      </c>
      <c r="L5944" t="s">
        <v>6093</v>
      </c>
      <c r="M5944" s="66"/>
      <c r="O5944" t="str">
        <f t="shared" si="92"/>
        <v/>
      </c>
    </row>
    <row r="5945" spans="1:15" x14ac:dyDescent="0.25">
      <c r="A5945" t="s">
        <v>854</v>
      </c>
      <c r="B5945"/>
      <c r="C5945" t="s">
        <v>35</v>
      </c>
      <c r="D5945" s="29">
        <v>2</v>
      </c>
      <c r="E5945" s="29" t="s">
        <v>112</v>
      </c>
      <c r="F5945" t="s">
        <v>113</v>
      </c>
      <c r="G5945" s="29">
        <v>1</v>
      </c>
      <c r="H5945" s="29">
        <v>5</v>
      </c>
      <c r="I5945" s="68">
        <v>10</v>
      </c>
      <c r="K5945" t="s">
        <v>106</v>
      </c>
      <c r="L5945" t="s">
        <v>6093</v>
      </c>
      <c r="M5945" s="66"/>
      <c r="O5945" t="str">
        <f t="shared" si="92"/>
        <v/>
      </c>
    </row>
    <row r="5946" spans="1:15" x14ac:dyDescent="0.25">
      <c r="A5946" t="s">
        <v>854</v>
      </c>
      <c r="B5946"/>
      <c r="C5946" t="s">
        <v>77</v>
      </c>
      <c r="D5946" s="29">
        <v>1</v>
      </c>
      <c r="E5946" s="29" t="s">
        <v>114</v>
      </c>
      <c r="F5946" t="s">
        <v>113</v>
      </c>
      <c r="G5946" s="29">
        <v>1</v>
      </c>
      <c r="H5946" s="29">
        <v>1</v>
      </c>
      <c r="I5946" s="68">
        <v>1</v>
      </c>
      <c r="K5946" t="s">
        <v>106</v>
      </c>
      <c r="L5946" t="s">
        <v>6093</v>
      </c>
      <c r="M5946" s="66" t="s">
        <v>6906</v>
      </c>
      <c r="O5946" t="str">
        <f t="shared" si="92"/>
        <v/>
      </c>
    </row>
    <row r="5947" spans="1:15" x14ac:dyDescent="0.25">
      <c r="A5947" t="s">
        <v>1007</v>
      </c>
      <c r="C5947" t="s">
        <v>35</v>
      </c>
      <c r="D5947" s="29">
        <v>96</v>
      </c>
      <c r="E5947" s="29" t="s">
        <v>108</v>
      </c>
      <c r="F5947" t="s">
        <v>105</v>
      </c>
      <c r="G5947" s="29">
        <v>2</v>
      </c>
      <c r="H5947" s="29">
        <v>1</v>
      </c>
      <c r="I5947" s="68">
        <v>0.96</v>
      </c>
      <c r="K5947" t="s">
        <v>150</v>
      </c>
      <c r="L5947" t="s">
        <v>6094</v>
      </c>
      <c r="M5947" s="66"/>
      <c r="O5947" t="str">
        <f t="shared" si="92"/>
        <v/>
      </c>
    </row>
    <row r="5948" spans="1:15" x14ac:dyDescent="0.25">
      <c r="A5948" t="s">
        <v>1007</v>
      </c>
      <c r="C5948" t="s">
        <v>46</v>
      </c>
      <c r="D5948" s="29">
        <v>96</v>
      </c>
      <c r="E5948" s="29" t="s">
        <v>111</v>
      </c>
      <c r="F5948" t="s">
        <v>105</v>
      </c>
      <c r="G5948" s="29">
        <v>1</v>
      </c>
      <c r="H5948" s="29">
        <v>1</v>
      </c>
      <c r="I5948" s="68">
        <v>0.48</v>
      </c>
      <c r="K5948" t="s">
        <v>150</v>
      </c>
      <c r="L5948" t="s">
        <v>6094</v>
      </c>
      <c r="M5948" s="66"/>
      <c r="O5948" t="str">
        <f t="shared" si="92"/>
        <v/>
      </c>
    </row>
    <row r="5949" spans="1:15" x14ac:dyDescent="0.25">
      <c r="A5949" t="s">
        <v>1007</v>
      </c>
      <c r="B5949" s="103">
        <v>3</v>
      </c>
      <c r="C5949" t="s">
        <v>77</v>
      </c>
      <c r="D5949" s="29">
        <v>64</v>
      </c>
      <c r="E5949" s="29" t="s">
        <v>104</v>
      </c>
      <c r="F5949" t="s">
        <v>105</v>
      </c>
      <c r="G5949" s="29">
        <v>1</v>
      </c>
      <c r="H5949" s="29">
        <v>1</v>
      </c>
      <c r="I5949" s="68">
        <v>0.32</v>
      </c>
      <c r="K5949" t="s">
        <v>150</v>
      </c>
      <c r="L5949" t="s">
        <v>6094</v>
      </c>
      <c r="M5949" s="66" t="s">
        <v>6906</v>
      </c>
      <c r="O5949" t="str">
        <f t="shared" si="92"/>
        <v/>
      </c>
    </row>
    <row r="5950" spans="1:15" x14ac:dyDescent="0.25">
      <c r="A5950" t="s">
        <v>1007</v>
      </c>
      <c r="C5950" t="s">
        <v>77</v>
      </c>
      <c r="D5950" s="29">
        <v>34</v>
      </c>
      <c r="E5950" s="29" t="s">
        <v>104</v>
      </c>
      <c r="F5950" t="s">
        <v>105</v>
      </c>
      <c r="G5950" s="29">
        <v>1</v>
      </c>
      <c r="H5950" s="29">
        <v>1</v>
      </c>
      <c r="I5950" s="68">
        <v>0.17</v>
      </c>
      <c r="K5950" t="s">
        <v>150</v>
      </c>
      <c r="L5950" t="s">
        <v>6094</v>
      </c>
      <c r="M5950" s="66" t="s">
        <v>6906</v>
      </c>
      <c r="O5950" t="str">
        <f t="shared" si="92"/>
        <v/>
      </c>
    </row>
    <row r="5951" spans="1:15" x14ac:dyDescent="0.25">
      <c r="A5951" t="s">
        <v>1088</v>
      </c>
      <c r="C5951" t="s">
        <v>35</v>
      </c>
      <c r="D5951" s="29">
        <v>96</v>
      </c>
      <c r="E5951" s="29" t="s">
        <v>108</v>
      </c>
      <c r="F5951" t="s">
        <v>105</v>
      </c>
      <c r="G5951" s="29">
        <v>2</v>
      </c>
      <c r="H5951" s="29">
        <v>1</v>
      </c>
      <c r="I5951" s="68">
        <v>0.96</v>
      </c>
      <c r="K5951" t="s">
        <v>150</v>
      </c>
      <c r="L5951" t="s">
        <v>6095</v>
      </c>
      <c r="M5951" s="66"/>
      <c r="O5951" t="str">
        <f t="shared" si="92"/>
        <v/>
      </c>
    </row>
    <row r="5952" spans="1:15" x14ac:dyDescent="0.25">
      <c r="A5952" t="s">
        <v>1088</v>
      </c>
      <c r="C5952" t="s">
        <v>46</v>
      </c>
      <c r="D5952" s="29">
        <v>64</v>
      </c>
      <c r="E5952" s="29" t="s">
        <v>111</v>
      </c>
      <c r="F5952" t="s">
        <v>105</v>
      </c>
      <c r="G5952" s="29">
        <v>2</v>
      </c>
      <c r="H5952" s="29">
        <v>1</v>
      </c>
      <c r="I5952" s="68">
        <v>0.64</v>
      </c>
      <c r="K5952" t="s">
        <v>150</v>
      </c>
      <c r="L5952" t="s">
        <v>6095</v>
      </c>
      <c r="M5952" s="66"/>
      <c r="O5952" t="str">
        <f t="shared" si="92"/>
        <v/>
      </c>
    </row>
    <row r="5953" spans="1:15" x14ac:dyDescent="0.25">
      <c r="A5953" t="s">
        <v>1088</v>
      </c>
      <c r="B5953" s="103">
        <v>3</v>
      </c>
      <c r="C5953" t="s">
        <v>77</v>
      </c>
      <c r="D5953" s="29">
        <v>96</v>
      </c>
      <c r="E5953" s="29" t="s">
        <v>104</v>
      </c>
      <c r="F5953" t="s">
        <v>105</v>
      </c>
      <c r="G5953" s="29">
        <v>1</v>
      </c>
      <c r="H5953" s="29">
        <v>1</v>
      </c>
      <c r="I5953" s="68">
        <v>0.48</v>
      </c>
      <c r="K5953" t="s">
        <v>150</v>
      </c>
      <c r="L5953" t="s">
        <v>6095</v>
      </c>
      <c r="M5953" s="66" t="s">
        <v>6906</v>
      </c>
      <c r="O5953" t="str">
        <f t="shared" si="92"/>
        <v/>
      </c>
    </row>
    <row r="5954" spans="1:15" x14ac:dyDescent="0.25">
      <c r="A5954" t="s">
        <v>1085</v>
      </c>
      <c r="C5954" t="s">
        <v>46</v>
      </c>
      <c r="D5954" s="29">
        <v>64</v>
      </c>
      <c r="E5954" s="29" t="s">
        <v>111</v>
      </c>
      <c r="F5954" t="s">
        <v>105</v>
      </c>
      <c r="G5954" s="29">
        <v>1</v>
      </c>
      <c r="H5954" s="29">
        <v>1</v>
      </c>
      <c r="I5954" s="68">
        <v>0.32</v>
      </c>
      <c r="K5954" t="s">
        <v>150</v>
      </c>
      <c r="L5954" t="s">
        <v>6096</v>
      </c>
      <c r="M5954" s="66"/>
      <c r="O5954" t="str">
        <f t="shared" si="92"/>
        <v/>
      </c>
    </row>
    <row r="5955" spans="1:15" x14ac:dyDescent="0.25">
      <c r="A5955" t="s">
        <v>1085</v>
      </c>
      <c r="C5955" t="s">
        <v>35</v>
      </c>
      <c r="D5955" s="29">
        <v>96</v>
      </c>
      <c r="E5955" s="29" t="s">
        <v>108</v>
      </c>
      <c r="F5955" t="s">
        <v>105</v>
      </c>
      <c r="G5955" s="29">
        <v>2</v>
      </c>
      <c r="H5955" s="29">
        <v>1</v>
      </c>
      <c r="I5955" s="68">
        <v>0.96</v>
      </c>
      <c r="K5955" t="s">
        <v>150</v>
      </c>
      <c r="L5955" t="s">
        <v>6096</v>
      </c>
      <c r="M5955" s="66"/>
      <c r="O5955" t="str">
        <f t="shared" si="92"/>
        <v/>
      </c>
    </row>
    <row r="5956" spans="1:15" x14ac:dyDescent="0.25">
      <c r="A5956" t="s">
        <v>1085</v>
      </c>
      <c r="B5956" s="103">
        <v>3</v>
      </c>
      <c r="C5956" t="s">
        <v>77</v>
      </c>
      <c r="D5956" s="29">
        <v>96</v>
      </c>
      <c r="E5956" s="29" t="s">
        <v>104</v>
      </c>
      <c r="F5956" t="s">
        <v>105</v>
      </c>
      <c r="G5956" s="29">
        <v>1</v>
      </c>
      <c r="H5956" s="29">
        <v>1</v>
      </c>
      <c r="I5956" s="68">
        <v>0.48</v>
      </c>
      <c r="K5956" t="s">
        <v>150</v>
      </c>
      <c r="L5956" t="s">
        <v>6096</v>
      </c>
      <c r="M5956" s="66" t="s">
        <v>6906</v>
      </c>
      <c r="O5956" t="str">
        <f t="shared" si="92"/>
        <v/>
      </c>
    </row>
    <row r="5957" spans="1:15" x14ac:dyDescent="0.25">
      <c r="A5957" t="s">
        <v>829</v>
      </c>
      <c r="B5957"/>
      <c r="C5957" t="s">
        <v>35</v>
      </c>
      <c r="D5957" s="29">
        <v>34</v>
      </c>
      <c r="E5957" s="29" t="s">
        <v>108</v>
      </c>
      <c r="F5957" t="s">
        <v>105</v>
      </c>
      <c r="G5957" s="29">
        <v>1</v>
      </c>
      <c r="H5957" s="29">
        <v>1</v>
      </c>
      <c r="I5957" s="68">
        <v>0.17</v>
      </c>
      <c r="K5957" t="s">
        <v>106</v>
      </c>
      <c r="L5957" t="s">
        <v>3890</v>
      </c>
      <c r="M5957" s="66"/>
      <c r="O5957" t="str">
        <f t="shared" si="92"/>
        <v/>
      </c>
    </row>
    <row r="5958" spans="1:15" x14ac:dyDescent="0.25">
      <c r="A5958" t="s">
        <v>829</v>
      </c>
      <c r="B5958"/>
      <c r="C5958" t="s">
        <v>77</v>
      </c>
      <c r="D5958" s="29">
        <v>34</v>
      </c>
      <c r="E5958" s="29" t="s">
        <v>104</v>
      </c>
      <c r="F5958" t="s">
        <v>105</v>
      </c>
      <c r="G5958" s="29">
        <v>1</v>
      </c>
      <c r="H5958" s="29">
        <v>3</v>
      </c>
      <c r="I5958" s="68">
        <v>0.51</v>
      </c>
      <c r="K5958" t="s">
        <v>106</v>
      </c>
      <c r="L5958" t="s">
        <v>3890</v>
      </c>
      <c r="M5958" s="66" t="s">
        <v>6920</v>
      </c>
      <c r="O5958" t="str">
        <f t="shared" si="92"/>
        <v/>
      </c>
    </row>
    <row r="5959" spans="1:15" x14ac:dyDescent="0.25">
      <c r="A5959" t="s">
        <v>829</v>
      </c>
      <c r="B5959"/>
      <c r="C5959" t="s">
        <v>77</v>
      </c>
      <c r="D5959" s="29">
        <v>1</v>
      </c>
      <c r="E5959" s="29" t="s">
        <v>114</v>
      </c>
      <c r="F5959" t="s">
        <v>113</v>
      </c>
      <c r="G5959" s="29">
        <v>1</v>
      </c>
      <c r="H5959" s="29">
        <v>1</v>
      </c>
      <c r="I5959" s="68">
        <v>1</v>
      </c>
      <c r="K5959" t="s">
        <v>106</v>
      </c>
      <c r="L5959" t="s">
        <v>3890</v>
      </c>
      <c r="M5959" s="66" t="s">
        <v>6920</v>
      </c>
      <c r="O5959" t="str">
        <f t="shared" si="92"/>
        <v/>
      </c>
    </row>
    <row r="5960" spans="1:15" x14ac:dyDescent="0.25">
      <c r="A5960" t="s">
        <v>836</v>
      </c>
      <c r="B5960"/>
      <c r="C5960" t="s">
        <v>35</v>
      </c>
      <c r="D5960" s="29">
        <v>3</v>
      </c>
      <c r="E5960" s="29" t="s">
        <v>112</v>
      </c>
      <c r="F5960" t="s">
        <v>113</v>
      </c>
      <c r="G5960" s="29">
        <v>1</v>
      </c>
      <c r="H5960" s="29">
        <v>1</v>
      </c>
      <c r="I5960" s="68">
        <v>3</v>
      </c>
      <c r="K5960" t="s">
        <v>106</v>
      </c>
      <c r="L5960" t="s">
        <v>4132</v>
      </c>
      <c r="M5960" s="66"/>
      <c r="O5960" t="str">
        <f t="shared" si="92"/>
        <v/>
      </c>
    </row>
    <row r="5961" spans="1:15" x14ac:dyDescent="0.25">
      <c r="A5961" t="s">
        <v>836</v>
      </c>
      <c r="B5961"/>
      <c r="C5961" t="s">
        <v>77</v>
      </c>
      <c r="D5961" s="29">
        <v>34</v>
      </c>
      <c r="E5961" s="29" t="s">
        <v>104</v>
      </c>
      <c r="F5961" t="s">
        <v>105</v>
      </c>
      <c r="G5961" s="29">
        <v>1</v>
      </c>
      <c r="H5961" s="29">
        <v>3</v>
      </c>
      <c r="I5961" s="68">
        <v>0.51</v>
      </c>
      <c r="K5961" t="s">
        <v>106</v>
      </c>
      <c r="L5961" t="s">
        <v>4132</v>
      </c>
      <c r="M5961" s="66" t="s">
        <v>6920</v>
      </c>
      <c r="O5961" t="str">
        <f t="shared" ref="O5961:O6024" si="93">TRIM(N5961)</f>
        <v/>
      </c>
    </row>
    <row r="5962" spans="1:15" x14ac:dyDescent="0.25">
      <c r="A5962" t="s">
        <v>836</v>
      </c>
      <c r="B5962"/>
      <c r="C5962" t="s">
        <v>77</v>
      </c>
      <c r="D5962" s="29">
        <v>3</v>
      </c>
      <c r="E5962" s="29" t="s">
        <v>114</v>
      </c>
      <c r="F5962" t="s">
        <v>113</v>
      </c>
      <c r="G5962" s="29">
        <v>1</v>
      </c>
      <c r="H5962" s="29">
        <v>2</v>
      </c>
      <c r="I5962" s="68">
        <v>6</v>
      </c>
      <c r="K5962" t="s">
        <v>106</v>
      </c>
      <c r="L5962" t="s">
        <v>4132</v>
      </c>
      <c r="M5962" s="66" t="s">
        <v>6920</v>
      </c>
      <c r="O5962" t="str">
        <f t="shared" si="93"/>
        <v/>
      </c>
    </row>
    <row r="5963" spans="1:15" x14ac:dyDescent="0.25">
      <c r="A5963" t="s">
        <v>1147</v>
      </c>
      <c r="C5963" t="s">
        <v>35</v>
      </c>
      <c r="D5963" s="29">
        <v>64</v>
      </c>
      <c r="E5963" s="29" t="s">
        <v>108</v>
      </c>
      <c r="F5963" t="s">
        <v>105</v>
      </c>
      <c r="G5963" s="29">
        <v>2</v>
      </c>
      <c r="H5963" s="29">
        <v>1</v>
      </c>
      <c r="I5963" s="68">
        <v>0.64</v>
      </c>
      <c r="K5963" t="s">
        <v>150</v>
      </c>
      <c r="L5963" t="s">
        <v>6097</v>
      </c>
      <c r="M5963" s="66"/>
      <c r="O5963" t="str">
        <f t="shared" si="93"/>
        <v/>
      </c>
    </row>
    <row r="5964" spans="1:15" x14ac:dyDescent="0.25">
      <c r="A5964" t="s">
        <v>1147</v>
      </c>
      <c r="C5964" t="s">
        <v>46</v>
      </c>
      <c r="D5964" s="29">
        <v>96</v>
      </c>
      <c r="E5964" s="29" t="s">
        <v>111</v>
      </c>
      <c r="F5964" t="s">
        <v>105</v>
      </c>
      <c r="G5964" s="29">
        <v>2</v>
      </c>
      <c r="H5964" s="29">
        <v>1</v>
      </c>
      <c r="I5964" s="68">
        <v>0.96</v>
      </c>
      <c r="K5964" t="s">
        <v>150</v>
      </c>
      <c r="L5964" t="s">
        <v>6097</v>
      </c>
      <c r="M5964" s="66"/>
      <c r="O5964" t="str">
        <f t="shared" si="93"/>
        <v/>
      </c>
    </row>
    <row r="5965" spans="1:15" x14ac:dyDescent="0.25">
      <c r="A5965" t="s">
        <v>1147</v>
      </c>
      <c r="B5965" s="103">
        <v>5</v>
      </c>
      <c r="C5965" t="s">
        <v>77</v>
      </c>
      <c r="D5965" s="29">
        <v>34</v>
      </c>
      <c r="E5965" s="29" t="s">
        <v>104</v>
      </c>
      <c r="F5965" t="s">
        <v>105</v>
      </c>
      <c r="G5965" s="29">
        <v>5</v>
      </c>
      <c r="H5965" s="29">
        <v>1</v>
      </c>
      <c r="I5965" s="68">
        <v>0.85000000000000009</v>
      </c>
      <c r="K5965" t="s">
        <v>150</v>
      </c>
      <c r="L5965" t="s">
        <v>6097</v>
      </c>
      <c r="M5965" s="66" t="s">
        <v>6906</v>
      </c>
      <c r="O5965" t="str">
        <f t="shared" si="93"/>
        <v/>
      </c>
    </row>
    <row r="5966" spans="1:15" x14ac:dyDescent="0.25">
      <c r="A5966" t="s">
        <v>1094</v>
      </c>
      <c r="C5966" t="s">
        <v>35</v>
      </c>
      <c r="D5966" s="29">
        <v>64</v>
      </c>
      <c r="E5966" s="29" t="s">
        <v>108</v>
      </c>
      <c r="F5966" t="s">
        <v>105</v>
      </c>
      <c r="G5966" s="29">
        <v>4</v>
      </c>
      <c r="H5966" s="29">
        <v>1</v>
      </c>
      <c r="I5966" s="68">
        <v>1.28</v>
      </c>
      <c r="K5966" t="s">
        <v>150</v>
      </c>
      <c r="L5966" t="s">
        <v>6098</v>
      </c>
      <c r="M5966" s="66"/>
      <c r="O5966" t="str">
        <f t="shared" si="93"/>
        <v/>
      </c>
    </row>
    <row r="5967" spans="1:15" x14ac:dyDescent="0.25">
      <c r="A5967" t="s">
        <v>1094</v>
      </c>
      <c r="C5967" t="s">
        <v>46</v>
      </c>
      <c r="D5967" s="29">
        <v>64</v>
      </c>
      <c r="E5967" s="29" t="s">
        <v>111</v>
      </c>
      <c r="F5967" t="s">
        <v>105</v>
      </c>
      <c r="G5967" s="29">
        <v>4</v>
      </c>
      <c r="H5967" s="29">
        <v>1</v>
      </c>
      <c r="I5967" s="68">
        <v>1.28</v>
      </c>
      <c r="K5967" t="s">
        <v>150</v>
      </c>
      <c r="L5967" t="s">
        <v>6098</v>
      </c>
      <c r="M5967" s="66"/>
      <c r="O5967" t="str">
        <f t="shared" si="93"/>
        <v/>
      </c>
    </row>
    <row r="5968" spans="1:15" x14ac:dyDescent="0.25">
      <c r="A5968" t="s">
        <v>1094</v>
      </c>
      <c r="B5968" s="103">
        <v>4</v>
      </c>
      <c r="C5968" t="s">
        <v>77</v>
      </c>
      <c r="D5968" s="29">
        <v>34</v>
      </c>
      <c r="E5968" s="29" t="s">
        <v>104</v>
      </c>
      <c r="F5968" t="s">
        <v>105</v>
      </c>
      <c r="G5968" s="29">
        <v>2</v>
      </c>
      <c r="H5968" s="29">
        <v>1</v>
      </c>
      <c r="I5968" s="68">
        <v>0.34</v>
      </c>
      <c r="K5968" t="s">
        <v>150</v>
      </c>
      <c r="L5968" t="s">
        <v>6098</v>
      </c>
      <c r="M5968" s="66" t="s">
        <v>6906</v>
      </c>
      <c r="O5968" t="str">
        <f t="shared" si="93"/>
        <v/>
      </c>
    </row>
    <row r="5969" spans="1:15" x14ac:dyDescent="0.25">
      <c r="A5969" t="s">
        <v>782</v>
      </c>
      <c r="B5969"/>
      <c r="C5969" t="s">
        <v>47</v>
      </c>
      <c r="D5969" s="29">
        <v>64</v>
      </c>
      <c r="E5969" s="29" t="s">
        <v>109</v>
      </c>
      <c r="F5969" t="s">
        <v>105</v>
      </c>
      <c r="G5969" s="29">
        <v>1</v>
      </c>
      <c r="H5969" s="29">
        <v>1</v>
      </c>
      <c r="I5969" s="68">
        <v>0.32</v>
      </c>
      <c r="K5969" t="s">
        <v>106</v>
      </c>
      <c r="L5969" t="s">
        <v>4457</v>
      </c>
      <c r="M5969" s="66"/>
      <c r="O5969" t="str">
        <f t="shared" si="93"/>
        <v/>
      </c>
    </row>
    <row r="5970" spans="1:15" x14ac:dyDescent="0.25">
      <c r="A5970" t="s">
        <v>783</v>
      </c>
      <c r="B5970"/>
      <c r="C5970" t="s">
        <v>35</v>
      </c>
      <c r="D5970" s="29">
        <v>96</v>
      </c>
      <c r="E5970" s="29" t="s">
        <v>108</v>
      </c>
      <c r="F5970" t="s">
        <v>105</v>
      </c>
      <c r="G5970" s="29">
        <v>1</v>
      </c>
      <c r="H5970" s="29">
        <v>1</v>
      </c>
      <c r="I5970" s="68">
        <v>0.48</v>
      </c>
      <c r="K5970" t="s">
        <v>106</v>
      </c>
      <c r="L5970" t="s">
        <v>4457</v>
      </c>
      <c r="M5970" s="66"/>
      <c r="O5970" t="str">
        <f t="shared" si="93"/>
        <v/>
      </c>
    </row>
    <row r="5971" spans="1:15" x14ac:dyDescent="0.25">
      <c r="A5971" t="s">
        <v>783</v>
      </c>
      <c r="B5971"/>
      <c r="C5971" t="s">
        <v>77</v>
      </c>
      <c r="D5971" s="29">
        <v>64</v>
      </c>
      <c r="E5971" s="29" t="s">
        <v>104</v>
      </c>
      <c r="F5971" t="s">
        <v>105</v>
      </c>
      <c r="G5971" s="29">
        <v>1</v>
      </c>
      <c r="H5971" s="29">
        <v>3</v>
      </c>
      <c r="I5971" s="68">
        <v>0.96</v>
      </c>
      <c r="K5971" t="s">
        <v>106</v>
      </c>
      <c r="L5971" t="s">
        <v>3898</v>
      </c>
      <c r="M5971" s="66" t="s">
        <v>6920</v>
      </c>
      <c r="O5971" t="str">
        <f t="shared" si="93"/>
        <v/>
      </c>
    </row>
    <row r="5972" spans="1:15" x14ac:dyDescent="0.25">
      <c r="A5972" t="s">
        <v>837</v>
      </c>
      <c r="B5972"/>
      <c r="C5972" t="s">
        <v>35</v>
      </c>
      <c r="D5972" s="29">
        <v>34</v>
      </c>
      <c r="E5972" s="29" t="s">
        <v>108</v>
      </c>
      <c r="F5972" t="s">
        <v>105</v>
      </c>
      <c r="G5972" s="29">
        <v>1</v>
      </c>
      <c r="H5972" s="29">
        <v>1</v>
      </c>
      <c r="I5972" s="68">
        <v>0.17</v>
      </c>
      <c r="K5972" t="s">
        <v>106</v>
      </c>
      <c r="L5972" t="s">
        <v>3898</v>
      </c>
      <c r="M5972" s="66"/>
      <c r="O5972" t="str">
        <f t="shared" si="93"/>
        <v/>
      </c>
    </row>
    <row r="5973" spans="1:15" x14ac:dyDescent="0.25">
      <c r="A5973" t="s">
        <v>837</v>
      </c>
      <c r="B5973"/>
      <c r="C5973" t="s">
        <v>35</v>
      </c>
      <c r="D5973" s="29">
        <v>64</v>
      </c>
      <c r="E5973" s="29" t="s">
        <v>108</v>
      </c>
      <c r="F5973" t="s">
        <v>105</v>
      </c>
      <c r="G5973" s="29">
        <v>1</v>
      </c>
      <c r="H5973" s="29">
        <v>1</v>
      </c>
      <c r="I5973" s="68">
        <v>0.32</v>
      </c>
      <c r="K5973" t="s">
        <v>106</v>
      </c>
      <c r="L5973" t="s">
        <v>3898</v>
      </c>
      <c r="M5973" s="66"/>
      <c r="O5973" t="str">
        <f t="shared" si="93"/>
        <v/>
      </c>
    </row>
    <row r="5974" spans="1:15" x14ac:dyDescent="0.25">
      <c r="A5974" t="s">
        <v>837</v>
      </c>
      <c r="B5974"/>
      <c r="C5974" t="s">
        <v>77</v>
      </c>
      <c r="D5974" s="29">
        <v>34</v>
      </c>
      <c r="E5974" s="29" t="s">
        <v>104</v>
      </c>
      <c r="F5974" t="s">
        <v>105</v>
      </c>
      <c r="G5974" s="29">
        <v>1</v>
      </c>
      <c r="H5974" s="29">
        <v>3</v>
      </c>
      <c r="I5974" s="68">
        <v>0.51</v>
      </c>
      <c r="K5974" t="s">
        <v>106</v>
      </c>
      <c r="L5974" t="s">
        <v>3898</v>
      </c>
      <c r="M5974" s="66" t="s">
        <v>6920</v>
      </c>
      <c r="O5974" t="str">
        <f t="shared" si="93"/>
        <v/>
      </c>
    </row>
    <row r="5975" spans="1:15" x14ac:dyDescent="0.25">
      <c r="A5975" t="s">
        <v>837</v>
      </c>
      <c r="B5975"/>
      <c r="C5975" t="s">
        <v>77</v>
      </c>
      <c r="D5975" s="29">
        <v>64</v>
      </c>
      <c r="E5975" s="29" t="s">
        <v>104</v>
      </c>
      <c r="F5975" t="s">
        <v>105</v>
      </c>
      <c r="G5975" s="29">
        <v>1</v>
      </c>
      <c r="H5975" s="29">
        <v>1</v>
      </c>
      <c r="I5975" s="68">
        <v>0.32</v>
      </c>
      <c r="K5975" t="s">
        <v>106</v>
      </c>
      <c r="L5975" t="s">
        <v>3898</v>
      </c>
      <c r="M5975" s="66" t="s">
        <v>6920</v>
      </c>
      <c r="O5975" t="str">
        <f t="shared" si="93"/>
        <v/>
      </c>
    </row>
    <row r="5976" spans="1:15" x14ac:dyDescent="0.25">
      <c r="A5976" t="s">
        <v>326</v>
      </c>
      <c r="C5976" t="s">
        <v>35</v>
      </c>
      <c r="D5976" s="29">
        <v>2</v>
      </c>
      <c r="E5976" s="29" t="s">
        <v>112</v>
      </c>
      <c r="F5976" t="s">
        <v>113</v>
      </c>
      <c r="G5976" s="29">
        <v>1</v>
      </c>
      <c r="H5976" s="29">
        <v>3</v>
      </c>
      <c r="I5976" s="68">
        <v>6</v>
      </c>
      <c r="K5976" t="s">
        <v>150</v>
      </c>
      <c r="L5976" t="s">
        <v>6099</v>
      </c>
      <c r="M5976" s="66"/>
      <c r="O5976" t="str">
        <f t="shared" si="93"/>
        <v/>
      </c>
    </row>
    <row r="5977" spans="1:15" x14ac:dyDescent="0.25">
      <c r="A5977" t="s">
        <v>326</v>
      </c>
      <c r="C5977" t="s">
        <v>46</v>
      </c>
      <c r="D5977" s="29">
        <v>34</v>
      </c>
      <c r="E5977" s="29" t="s">
        <v>111</v>
      </c>
      <c r="F5977" t="s">
        <v>105</v>
      </c>
      <c r="G5977" s="29">
        <v>1</v>
      </c>
      <c r="H5977" s="29">
        <v>1</v>
      </c>
      <c r="I5977" s="68">
        <v>0.17</v>
      </c>
      <c r="K5977" t="s">
        <v>150</v>
      </c>
      <c r="L5977" t="s">
        <v>6099</v>
      </c>
      <c r="M5977" s="66"/>
      <c r="O5977" t="str">
        <f t="shared" si="93"/>
        <v/>
      </c>
    </row>
    <row r="5978" spans="1:15" x14ac:dyDescent="0.25">
      <c r="A5978" t="s">
        <v>326</v>
      </c>
      <c r="B5978" s="103">
        <v>46</v>
      </c>
      <c r="C5978" t="s">
        <v>77</v>
      </c>
      <c r="D5978" s="29">
        <v>4</v>
      </c>
      <c r="E5978" s="29" t="s">
        <v>114</v>
      </c>
      <c r="F5978" t="s">
        <v>113</v>
      </c>
      <c r="G5978" s="29">
        <v>1</v>
      </c>
      <c r="H5978" s="29">
        <v>3</v>
      </c>
      <c r="I5978" s="68">
        <v>12</v>
      </c>
      <c r="K5978" t="s">
        <v>150</v>
      </c>
      <c r="L5978" t="s">
        <v>6099</v>
      </c>
      <c r="M5978" s="66" t="s">
        <v>6906</v>
      </c>
      <c r="O5978" t="str">
        <f t="shared" si="93"/>
        <v/>
      </c>
    </row>
    <row r="5979" spans="1:15" x14ac:dyDescent="0.25">
      <c r="A5979" t="s">
        <v>1048</v>
      </c>
      <c r="B5979"/>
      <c r="C5979" t="s">
        <v>35</v>
      </c>
      <c r="D5979" s="29">
        <v>64</v>
      </c>
      <c r="E5979" s="29" t="s">
        <v>108</v>
      </c>
      <c r="F5979" t="s">
        <v>105</v>
      </c>
      <c r="G5979" s="29">
        <v>1</v>
      </c>
      <c r="H5979" s="29">
        <v>1</v>
      </c>
      <c r="I5979" s="68">
        <v>0.32</v>
      </c>
      <c r="K5979" t="s">
        <v>106</v>
      </c>
      <c r="L5979" t="s">
        <v>3882</v>
      </c>
      <c r="M5979" s="66"/>
      <c r="O5979" t="str">
        <f t="shared" si="93"/>
        <v/>
      </c>
    </row>
    <row r="5980" spans="1:15" x14ac:dyDescent="0.25">
      <c r="A5980" t="s">
        <v>1048</v>
      </c>
      <c r="B5980"/>
      <c r="C5980" t="s">
        <v>77</v>
      </c>
      <c r="D5980" s="29">
        <v>1</v>
      </c>
      <c r="E5980" s="29" t="s">
        <v>114</v>
      </c>
      <c r="F5980" t="s">
        <v>113</v>
      </c>
      <c r="G5980" s="29">
        <v>1</v>
      </c>
      <c r="H5980" s="29">
        <v>1</v>
      </c>
      <c r="I5980" s="68">
        <v>1</v>
      </c>
      <c r="K5980" t="s">
        <v>106</v>
      </c>
      <c r="L5980" t="s">
        <v>3882</v>
      </c>
      <c r="M5980" s="66" t="s">
        <v>6920</v>
      </c>
      <c r="O5980" t="str">
        <f t="shared" si="93"/>
        <v/>
      </c>
    </row>
    <row r="5981" spans="1:15" x14ac:dyDescent="0.25">
      <c r="A5981" t="s">
        <v>1108</v>
      </c>
      <c r="C5981" t="s">
        <v>46</v>
      </c>
      <c r="D5981" s="29">
        <v>96</v>
      </c>
      <c r="E5981" s="29" t="s">
        <v>111</v>
      </c>
      <c r="F5981" t="s">
        <v>105</v>
      </c>
      <c r="G5981" s="29">
        <v>3</v>
      </c>
      <c r="H5981" s="29">
        <v>1</v>
      </c>
      <c r="I5981" s="68">
        <v>1.44</v>
      </c>
      <c r="K5981" t="s">
        <v>150</v>
      </c>
      <c r="L5981" t="s">
        <v>6100</v>
      </c>
      <c r="M5981" s="66"/>
      <c r="O5981" t="str">
        <f t="shared" si="93"/>
        <v/>
      </c>
    </row>
    <row r="5982" spans="1:15" x14ac:dyDescent="0.25">
      <c r="A5982" t="s">
        <v>1108</v>
      </c>
      <c r="C5982" t="s">
        <v>35</v>
      </c>
      <c r="D5982" s="29">
        <v>96</v>
      </c>
      <c r="E5982" s="29" t="s">
        <v>108</v>
      </c>
      <c r="F5982" t="s">
        <v>105</v>
      </c>
      <c r="G5982" s="29">
        <v>4</v>
      </c>
      <c r="H5982" s="29">
        <v>1</v>
      </c>
      <c r="I5982" s="68">
        <v>1.92</v>
      </c>
      <c r="K5982" t="s">
        <v>150</v>
      </c>
      <c r="L5982" t="s">
        <v>6100</v>
      </c>
      <c r="M5982" s="66"/>
      <c r="O5982" t="str">
        <f t="shared" si="93"/>
        <v/>
      </c>
    </row>
    <row r="5983" spans="1:15" x14ac:dyDescent="0.25">
      <c r="A5983" t="s">
        <v>1108</v>
      </c>
      <c r="B5983" s="103">
        <v>4</v>
      </c>
      <c r="C5983" t="s">
        <v>77</v>
      </c>
      <c r="D5983" s="29">
        <v>1</v>
      </c>
      <c r="E5983" s="29" t="s">
        <v>616</v>
      </c>
      <c r="F5983" t="s">
        <v>113</v>
      </c>
      <c r="G5983" s="29">
        <v>1</v>
      </c>
      <c r="H5983" s="29">
        <v>1</v>
      </c>
      <c r="I5983" s="68">
        <v>1</v>
      </c>
      <c r="K5983" t="s">
        <v>150</v>
      </c>
      <c r="L5983" t="s">
        <v>6100</v>
      </c>
      <c r="M5983" s="66" t="s">
        <v>6906</v>
      </c>
      <c r="O5983" t="str">
        <f t="shared" si="93"/>
        <v/>
      </c>
    </row>
    <row r="5984" spans="1:15" x14ac:dyDescent="0.25">
      <c r="A5984" t="s">
        <v>1182</v>
      </c>
      <c r="B5984"/>
      <c r="C5984" t="s">
        <v>77</v>
      </c>
      <c r="D5984" s="29">
        <v>1</v>
      </c>
      <c r="E5984" s="29" t="s">
        <v>114</v>
      </c>
      <c r="F5984" t="s">
        <v>113</v>
      </c>
      <c r="G5984" s="29">
        <v>1</v>
      </c>
      <c r="H5984" s="29">
        <v>2</v>
      </c>
      <c r="I5984" s="68">
        <v>2</v>
      </c>
      <c r="K5984" t="s">
        <v>106</v>
      </c>
      <c r="L5984" t="s">
        <v>4013</v>
      </c>
      <c r="M5984" s="66" t="s">
        <v>6920</v>
      </c>
      <c r="O5984" t="str">
        <f t="shared" si="93"/>
        <v/>
      </c>
    </row>
    <row r="5985" spans="1:15" x14ac:dyDescent="0.25">
      <c r="A5985" t="s">
        <v>784</v>
      </c>
      <c r="B5985"/>
      <c r="C5985" t="s">
        <v>35</v>
      </c>
      <c r="D5985" s="29">
        <v>64</v>
      </c>
      <c r="E5985" s="29" t="s">
        <v>108</v>
      </c>
      <c r="F5985" t="s">
        <v>105</v>
      </c>
      <c r="G5985" s="29">
        <v>1</v>
      </c>
      <c r="H5985" s="29">
        <v>1</v>
      </c>
      <c r="I5985" s="68">
        <v>0.32</v>
      </c>
      <c r="K5985" t="s">
        <v>106</v>
      </c>
      <c r="L5985" t="s">
        <v>4458</v>
      </c>
      <c r="M5985" s="66"/>
      <c r="O5985" t="str">
        <f t="shared" si="93"/>
        <v/>
      </c>
    </row>
    <row r="5986" spans="1:15" x14ac:dyDescent="0.25">
      <c r="A5986" t="s">
        <v>784</v>
      </c>
      <c r="B5986"/>
      <c r="C5986" t="s">
        <v>47</v>
      </c>
      <c r="D5986" s="29">
        <v>64</v>
      </c>
      <c r="E5986" s="29" t="s">
        <v>109</v>
      </c>
      <c r="F5986" t="s">
        <v>105</v>
      </c>
      <c r="G5986" s="29">
        <v>1</v>
      </c>
      <c r="H5986" s="29">
        <v>1</v>
      </c>
      <c r="I5986" s="68">
        <v>0.32</v>
      </c>
      <c r="K5986" t="s">
        <v>106</v>
      </c>
      <c r="L5986" t="s">
        <v>4458</v>
      </c>
      <c r="M5986" s="66"/>
      <c r="O5986" t="str">
        <f t="shared" si="93"/>
        <v/>
      </c>
    </row>
    <row r="5987" spans="1:15" x14ac:dyDescent="0.25">
      <c r="A5987" t="s">
        <v>784</v>
      </c>
      <c r="B5987"/>
      <c r="C5987" t="s">
        <v>77</v>
      </c>
      <c r="D5987" s="29">
        <v>34</v>
      </c>
      <c r="E5987" s="29" t="s">
        <v>104</v>
      </c>
      <c r="F5987" t="s">
        <v>105</v>
      </c>
      <c r="G5987" s="29">
        <v>1</v>
      </c>
      <c r="H5987" s="29">
        <v>1</v>
      </c>
      <c r="I5987" s="68">
        <v>0.17</v>
      </c>
      <c r="K5987" t="s">
        <v>106</v>
      </c>
      <c r="L5987" t="s">
        <v>4458</v>
      </c>
      <c r="M5987" s="66" t="s">
        <v>6906</v>
      </c>
      <c r="O5987" t="str">
        <f t="shared" si="93"/>
        <v/>
      </c>
    </row>
    <row r="5988" spans="1:15" x14ac:dyDescent="0.25">
      <c r="A5988" t="s">
        <v>805</v>
      </c>
      <c r="B5988"/>
      <c r="C5988" t="s">
        <v>35</v>
      </c>
      <c r="D5988" s="29">
        <v>2</v>
      </c>
      <c r="E5988" s="29" t="s">
        <v>112</v>
      </c>
      <c r="F5988" t="s">
        <v>113</v>
      </c>
      <c r="G5988" s="29">
        <v>1</v>
      </c>
      <c r="H5988" s="29">
        <v>1</v>
      </c>
      <c r="I5988" s="68">
        <v>2</v>
      </c>
      <c r="K5988" t="s">
        <v>106</v>
      </c>
      <c r="L5988" t="s">
        <v>4476</v>
      </c>
      <c r="M5988" s="66"/>
      <c r="O5988" t="str">
        <f t="shared" si="93"/>
        <v/>
      </c>
    </row>
    <row r="5989" spans="1:15" x14ac:dyDescent="0.25">
      <c r="A5989" t="s">
        <v>805</v>
      </c>
      <c r="B5989"/>
      <c r="C5989" t="s">
        <v>77</v>
      </c>
      <c r="D5989" s="29">
        <v>2</v>
      </c>
      <c r="E5989" s="29" t="s">
        <v>114</v>
      </c>
      <c r="F5989" t="s">
        <v>113</v>
      </c>
      <c r="G5989" s="29">
        <v>1</v>
      </c>
      <c r="H5989" s="29">
        <v>1</v>
      </c>
      <c r="I5989" s="68">
        <v>2</v>
      </c>
      <c r="K5989" t="s">
        <v>106</v>
      </c>
      <c r="L5989" t="s">
        <v>4476</v>
      </c>
      <c r="M5989" s="66" t="s">
        <v>6906</v>
      </c>
      <c r="O5989" t="str">
        <f t="shared" si="93"/>
        <v/>
      </c>
    </row>
    <row r="5990" spans="1:15" x14ac:dyDescent="0.25">
      <c r="A5990" t="s">
        <v>1126</v>
      </c>
      <c r="C5990" t="s">
        <v>46</v>
      </c>
      <c r="D5990" s="29">
        <v>64</v>
      </c>
      <c r="E5990" s="29" t="s">
        <v>111</v>
      </c>
      <c r="F5990" t="s">
        <v>105</v>
      </c>
      <c r="G5990" s="29">
        <v>1</v>
      </c>
      <c r="H5990" s="29">
        <v>1</v>
      </c>
      <c r="I5990" s="68">
        <v>0.32</v>
      </c>
      <c r="K5990" t="s">
        <v>150</v>
      </c>
      <c r="L5990" t="s">
        <v>6101</v>
      </c>
      <c r="M5990" s="66"/>
      <c r="O5990" t="str">
        <f t="shared" si="93"/>
        <v/>
      </c>
    </row>
    <row r="5991" spans="1:15" x14ac:dyDescent="0.25">
      <c r="A5991" t="s">
        <v>1126</v>
      </c>
      <c r="C5991" t="s">
        <v>35</v>
      </c>
      <c r="D5991" s="29">
        <v>96</v>
      </c>
      <c r="E5991" s="29" t="s">
        <v>108</v>
      </c>
      <c r="F5991" t="s">
        <v>105</v>
      </c>
      <c r="G5991" s="29">
        <v>1</v>
      </c>
      <c r="H5991" s="29">
        <v>1</v>
      </c>
      <c r="I5991" s="68">
        <v>0.48</v>
      </c>
      <c r="K5991" t="s">
        <v>150</v>
      </c>
      <c r="L5991" t="s">
        <v>6101</v>
      </c>
      <c r="M5991" s="66"/>
      <c r="O5991" t="str">
        <f t="shared" si="93"/>
        <v/>
      </c>
    </row>
    <row r="5992" spans="1:15" x14ac:dyDescent="0.25">
      <c r="A5992" t="s">
        <v>1126</v>
      </c>
      <c r="B5992" s="103">
        <v>3</v>
      </c>
      <c r="C5992" t="s">
        <v>77</v>
      </c>
      <c r="D5992" s="29">
        <v>64</v>
      </c>
      <c r="E5992" s="29" t="s">
        <v>104</v>
      </c>
      <c r="F5992" t="s">
        <v>105</v>
      </c>
      <c r="G5992" s="29">
        <v>1</v>
      </c>
      <c r="H5992" s="29">
        <v>1</v>
      </c>
      <c r="I5992" s="68">
        <v>0.32</v>
      </c>
      <c r="K5992" t="s">
        <v>150</v>
      </c>
      <c r="L5992" t="s">
        <v>6101</v>
      </c>
      <c r="M5992" s="66" t="s">
        <v>6906</v>
      </c>
      <c r="O5992" t="str">
        <f t="shared" si="93"/>
        <v/>
      </c>
    </row>
    <row r="5993" spans="1:15" x14ac:dyDescent="0.25">
      <c r="A5993" t="s">
        <v>830</v>
      </c>
      <c r="B5993"/>
      <c r="C5993" t="s">
        <v>35</v>
      </c>
      <c r="D5993" s="29">
        <v>2</v>
      </c>
      <c r="E5993" s="29" t="s">
        <v>112</v>
      </c>
      <c r="F5993" t="s">
        <v>113</v>
      </c>
      <c r="G5993" s="29">
        <v>1</v>
      </c>
      <c r="H5993" s="29">
        <v>2</v>
      </c>
      <c r="I5993" s="68">
        <v>4</v>
      </c>
      <c r="K5993" t="s">
        <v>106</v>
      </c>
      <c r="L5993" t="s">
        <v>6102</v>
      </c>
      <c r="M5993" s="66"/>
      <c r="O5993" t="str">
        <f t="shared" si="93"/>
        <v/>
      </c>
    </row>
    <row r="5994" spans="1:15" x14ac:dyDescent="0.25">
      <c r="A5994" t="s">
        <v>830</v>
      </c>
      <c r="B5994"/>
      <c r="C5994" t="s">
        <v>47</v>
      </c>
      <c r="D5994" s="29">
        <v>64</v>
      </c>
      <c r="E5994" s="29" t="s">
        <v>109</v>
      </c>
      <c r="F5994" t="s">
        <v>105</v>
      </c>
      <c r="G5994" s="29">
        <v>1</v>
      </c>
      <c r="H5994" s="29">
        <v>1</v>
      </c>
      <c r="I5994" s="68">
        <v>0.32</v>
      </c>
      <c r="K5994" t="s">
        <v>106</v>
      </c>
      <c r="L5994" t="s">
        <v>6102</v>
      </c>
      <c r="M5994" s="66"/>
      <c r="O5994" t="str">
        <f t="shared" si="93"/>
        <v/>
      </c>
    </row>
    <row r="5995" spans="1:15" x14ac:dyDescent="0.25">
      <c r="A5995" t="s">
        <v>830</v>
      </c>
      <c r="B5995"/>
      <c r="C5995" t="s">
        <v>77</v>
      </c>
      <c r="D5995" s="29">
        <v>34</v>
      </c>
      <c r="E5995" s="29" t="s">
        <v>104</v>
      </c>
      <c r="F5995" t="s">
        <v>105</v>
      </c>
      <c r="G5995" s="29">
        <v>1</v>
      </c>
      <c r="H5995" s="29">
        <v>3</v>
      </c>
      <c r="I5995" s="68">
        <v>0.51</v>
      </c>
      <c r="K5995" t="s">
        <v>106</v>
      </c>
      <c r="L5995" t="s">
        <v>6102</v>
      </c>
      <c r="M5995" s="66" t="s">
        <v>6906</v>
      </c>
      <c r="O5995" t="str">
        <f t="shared" si="93"/>
        <v/>
      </c>
    </row>
    <row r="5996" spans="1:15" x14ac:dyDescent="0.25">
      <c r="A5996" t="s">
        <v>830</v>
      </c>
      <c r="B5996"/>
      <c r="C5996" t="s">
        <v>77</v>
      </c>
      <c r="D5996" s="29">
        <v>3</v>
      </c>
      <c r="E5996" s="29" t="s">
        <v>114</v>
      </c>
      <c r="F5996" t="s">
        <v>113</v>
      </c>
      <c r="G5996" s="29">
        <v>1</v>
      </c>
      <c r="H5996" s="29">
        <v>2</v>
      </c>
      <c r="I5996" s="68">
        <v>6</v>
      </c>
      <c r="K5996" t="s">
        <v>106</v>
      </c>
      <c r="L5996" t="s">
        <v>6102</v>
      </c>
      <c r="M5996" s="66" t="s">
        <v>6906</v>
      </c>
      <c r="O5996" t="str">
        <f t="shared" si="93"/>
        <v/>
      </c>
    </row>
    <row r="5997" spans="1:15" x14ac:dyDescent="0.25">
      <c r="A5997" t="s">
        <v>835</v>
      </c>
      <c r="B5997"/>
      <c r="C5997" t="s">
        <v>35</v>
      </c>
      <c r="D5997" s="29">
        <v>34</v>
      </c>
      <c r="E5997" s="29" t="s">
        <v>108</v>
      </c>
      <c r="F5997" t="s">
        <v>105</v>
      </c>
      <c r="G5997" s="29">
        <v>1</v>
      </c>
      <c r="H5997" s="29">
        <v>1</v>
      </c>
      <c r="I5997" s="68">
        <v>0.17</v>
      </c>
      <c r="K5997" t="s">
        <v>106</v>
      </c>
      <c r="L5997" t="s">
        <v>6103</v>
      </c>
      <c r="M5997" s="66"/>
      <c r="O5997" t="str">
        <f t="shared" si="93"/>
        <v/>
      </c>
    </row>
    <row r="5998" spans="1:15" x14ac:dyDescent="0.25">
      <c r="A5998" t="s">
        <v>835</v>
      </c>
      <c r="B5998"/>
      <c r="C5998" t="s">
        <v>47</v>
      </c>
      <c r="D5998" s="29">
        <v>64</v>
      </c>
      <c r="E5998" s="29" t="s">
        <v>109</v>
      </c>
      <c r="F5998" t="s">
        <v>105</v>
      </c>
      <c r="G5998" s="29">
        <v>2</v>
      </c>
      <c r="H5998" s="29">
        <v>2</v>
      </c>
      <c r="I5998" s="68">
        <v>1.28</v>
      </c>
      <c r="K5998" t="s">
        <v>106</v>
      </c>
      <c r="L5998" t="s">
        <v>6103</v>
      </c>
      <c r="M5998" s="66"/>
      <c r="O5998" t="str">
        <f t="shared" si="93"/>
        <v/>
      </c>
    </row>
    <row r="5999" spans="1:15" x14ac:dyDescent="0.25">
      <c r="A5999" t="s">
        <v>835</v>
      </c>
      <c r="B5999"/>
      <c r="C5999" t="s">
        <v>35</v>
      </c>
      <c r="D5999" s="29">
        <v>4</v>
      </c>
      <c r="E5999" s="29" t="s">
        <v>112</v>
      </c>
      <c r="F5999" t="s">
        <v>113</v>
      </c>
      <c r="G5999" s="29">
        <v>1</v>
      </c>
      <c r="H5999" s="29">
        <v>1</v>
      </c>
      <c r="I5999" s="68">
        <v>4</v>
      </c>
      <c r="K5999" t="s">
        <v>106</v>
      </c>
      <c r="L5999" t="s">
        <v>6103</v>
      </c>
      <c r="M5999" s="66"/>
      <c r="O5999" t="str">
        <f t="shared" si="93"/>
        <v/>
      </c>
    </row>
    <row r="6000" spans="1:15" x14ac:dyDescent="0.25">
      <c r="A6000" t="s">
        <v>835</v>
      </c>
      <c r="B6000"/>
      <c r="C6000" t="s">
        <v>77</v>
      </c>
      <c r="D6000" s="29">
        <v>34</v>
      </c>
      <c r="E6000" s="29" t="s">
        <v>104</v>
      </c>
      <c r="F6000" t="s">
        <v>105</v>
      </c>
      <c r="G6000" s="29">
        <v>1</v>
      </c>
      <c r="H6000" s="29">
        <v>3</v>
      </c>
      <c r="I6000" s="68">
        <v>0.51</v>
      </c>
      <c r="K6000" t="s">
        <v>106</v>
      </c>
      <c r="L6000" t="s">
        <v>6103</v>
      </c>
      <c r="M6000" s="66" t="s">
        <v>6906</v>
      </c>
      <c r="O6000" t="str">
        <f t="shared" si="93"/>
        <v/>
      </c>
    </row>
    <row r="6001" spans="1:15" x14ac:dyDescent="0.25">
      <c r="A6001" t="s">
        <v>835</v>
      </c>
      <c r="B6001"/>
      <c r="C6001" t="s">
        <v>77</v>
      </c>
      <c r="D6001" s="29">
        <v>3</v>
      </c>
      <c r="E6001" s="29" t="s">
        <v>114</v>
      </c>
      <c r="F6001" t="s">
        <v>113</v>
      </c>
      <c r="G6001" s="29">
        <v>1</v>
      </c>
      <c r="H6001" s="29">
        <v>1</v>
      </c>
      <c r="I6001" s="68">
        <v>3</v>
      </c>
      <c r="K6001" t="s">
        <v>106</v>
      </c>
      <c r="L6001" t="s">
        <v>6103</v>
      </c>
      <c r="M6001" s="66" t="s">
        <v>6906</v>
      </c>
      <c r="O6001" t="str">
        <f t="shared" si="93"/>
        <v/>
      </c>
    </row>
    <row r="6002" spans="1:15" x14ac:dyDescent="0.25">
      <c r="A6002" t="s">
        <v>1015</v>
      </c>
      <c r="C6002" t="s">
        <v>35</v>
      </c>
      <c r="D6002" s="29">
        <v>1</v>
      </c>
      <c r="E6002" s="29" t="s">
        <v>112</v>
      </c>
      <c r="F6002" t="s">
        <v>113</v>
      </c>
      <c r="G6002" s="29">
        <v>1</v>
      </c>
      <c r="H6002" s="29">
        <v>1</v>
      </c>
      <c r="I6002" s="68">
        <v>1</v>
      </c>
      <c r="K6002" t="s">
        <v>150</v>
      </c>
      <c r="L6002" t="s">
        <v>6104</v>
      </c>
      <c r="M6002" s="66"/>
      <c r="O6002" t="str">
        <f t="shared" si="93"/>
        <v/>
      </c>
    </row>
    <row r="6003" spans="1:15" x14ac:dyDescent="0.25">
      <c r="A6003" t="s">
        <v>1015</v>
      </c>
      <c r="C6003" t="s">
        <v>47</v>
      </c>
      <c r="D6003" s="29">
        <v>64</v>
      </c>
      <c r="E6003" s="29" t="s">
        <v>109</v>
      </c>
      <c r="F6003" t="s">
        <v>105</v>
      </c>
      <c r="G6003" s="29">
        <v>1</v>
      </c>
      <c r="H6003" s="29">
        <v>1</v>
      </c>
      <c r="I6003" s="68">
        <v>0.32</v>
      </c>
      <c r="K6003" t="s">
        <v>150</v>
      </c>
      <c r="L6003" t="s">
        <v>6104</v>
      </c>
      <c r="M6003" s="66"/>
      <c r="O6003" t="str">
        <f t="shared" si="93"/>
        <v/>
      </c>
    </row>
    <row r="6004" spans="1:15" x14ac:dyDescent="0.25">
      <c r="A6004" t="s">
        <v>1015</v>
      </c>
      <c r="B6004" s="103">
        <v>9</v>
      </c>
      <c r="C6004" t="s">
        <v>77</v>
      </c>
      <c r="D6004" s="29">
        <v>2</v>
      </c>
      <c r="E6004" s="29" t="s">
        <v>616</v>
      </c>
      <c r="F6004" t="s">
        <v>113</v>
      </c>
      <c r="G6004" s="29">
        <v>1</v>
      </c>
      <c r="H6004" s="29">
        <v>1</v>
      </c>
      <c r="I6004" s="68">
        <v>2</v>
      </c>
      <c r="K6004" t="s">
        <v>150</v>
      </c>
      <c r="L6004" t="s">
        <v>6104</v>
      </c>
      <c r="M6004" s="66" t="s">
        <v>6906</v>
      </c>
      <c r="O6004" t="str">
        <f t="shared" si="93"/>
        <v/>
      </c>
    </row>
    <row r="6005" spans="1:15" x14ac:dyDescent="0.25">
      <c r="A6005" t="s">
        <v>831</v>
      </c>
      <c r="B6005"/>
      <c r="C6005" t="s">
        <v>35</v>
      </c>
      <c r="D6005" s="29">
        <v>34</v>
      </c>
      <c r="E6005" s="29" t="s">
        <v>108</v>
      </c>
      <c r="F6005" t="s">
        <v>105</v>
      </c>
      <c r="G6005" s="29">
        <v>1</v>
      </c>
      <c r="H6005" s="29">
        <v>1</v>
      </c>
      <c r="I6005" s="68">
        <v>0.17</v>
      </c>
      <c r="K6005" t="s">
        <v>106</v>
      </c>
      <c r="L6005" t="s">
        <v>6105</v>
      </c>
      <c r="M6005" s="66"/>
      <c r="O6005" t="str">
        <f t="shared" si="93"/>
        <v/>
      </c>
    </row>
    <row r="6006" spans="1:15" x14ac:dyDescent="0.25">
      <c r="A6006" t="s">
        <v>831</v>
      </c>
      <c r="B6006"/>
      <c r="C6006" t="s">
        <v>35</v>
      </c>
      <c r="D6006" s="29">
        <v>96</v>
      </c>
      <c r="E6006" s="29" t="s">
        <v>108</v>
      </c>
      <c r="F6006" t="s">
        <v>105</v>
      </c>
      <c r="G6006" s="29">
        <v>1</v>
      </c>
      <c r="H6006" s="29">
        <v>1</v>
      </c>
      <c r="I6006" s="68">
        <v>0.48</v>
      </c>
      <c r="K6006" t="s">
        <v>106</v>
      </c>
      <c r="L6006" t="s">
        <v>6105</v>
      </c>
      <c r="M6006" s="66"/>
      <c r="O6006" t="str">
        <f t="shared" si="93"/>
        <v/>
      </c>
    </row>
    <row r="6007" spans="1:15" x14ac:dyDescent="0.25">
      <c r="A6007" t="s">
        <v>831</v>
      </c>
      <c r="B6007"/>
      <c r="C6007" t="s">
        <v>77</v>
      </c>
      <c r="D6007" s="29">
        <v>34</v>
      </c>
      <c r="E6007" s="29" t="s">
        <v>104</v>
      </c>
      <c r="F6007" t="s">
        <v>105</v>
      </c>
      <c r="G6007" s="29">
        <v>1</v>
      </c>
      <c r="H6007" s="29">
        <v>3</v>
      </c>
      <c r="I6007" s="68">
        <v>0.51</v>
      </c>
      <c r="K6007" t="s">
        <v>106</v>
      </c>
      <c r="L6007" t="s">
        <v>6105</v>
      </c>
      <c r="M6007" s="66" t="s">
        <v>6906</v>
      </c>
      <c r="O6007" t="str">
        <f t="shared" si="93"/>
        <v/>
      </c>
    </row>
    <row r="6008" spans="1:15" x14ac:dyDescent="0.25">
      <c r="A6008" t="s">
        <v>831</v>
      </c>
      <c r="B6008"/>
      <c r="C6008" t="s">
        <v>77</v>
      </c>
      <c r="D6008" s="29">
        <v>2</v>
      </c>
      <c r="E6008" s="29" t="s">
        <v>114</v>
      </c>
      <c r="F6008" t="s">
        <v>113</v>
      </c>
      <c r="G6008" s="29">
        <v>1</v>
      </c>
      <c r="H6008" s="29">
        <v>1</v>
      </c>
      <c r="I6008" s="68">
        <v>2</v>
      </c>
      <c r="K6008" t="s">
        <v>106</v>
      </c>
      <c r="L6008" t="s">
        <v>6105</v>
      </c>
      <c r="M6008" s="66" t="s">
        <v>6906</v>
      </c>
      <c r="O6008" t="str">
        <f t="shared" si="93"/>
        <v/>
      </c>
    </row>
    <row r="6009" spans="1:15" x14ac:dyDescent="0.25">
      <c r="A6009" t="s">
        <v>866</v>
      </c>
      <c r="B6009"/>
      <c r="C6009" t="s">
        <v>35</v>
      </c>
      <c r="D6009" s="29">
        <v>3</v>
      </c>
      <c r="E6009" s="29" t="s">
        <v>112</v>
      </c>
      <c r="F6009" t="s">
        <v>113</v>
      </c>
      <c r="G6009" s="29">
        <v>1</v>
      </c>
      <c r="H6009" s="29">
        <v>1</v>
      </c>
      <c r="I6009" s="68">
        <v>3</v>
      </c>
      <c r="K6009" t="s">
        <v>106</v>
      </c>
      <c r="L6009" t="s">
        <v>4287</v>
      </c>
      <c r="M6009" s="66"/>
      <c r="O6009" t="str">
        <f t="shared" si="93"/>
        <v/>
      </c>
    </row>
    <row r="6010" spans="1:15" x14ac:dyDescent="0.25">
      <c r="A6010" t="s">
        <v>866</v>
      </c>
      <c r="B6010"/>
      <c r="C6010" t="s">
        <v>46</v>
      </c>
      <c r="D6010" s="29">
        <v>64</v>
      </c>
      <c r="E6010" s="29" t="s">
        <v>111</v>
      </c>
      <c r="F6010" t="s">
        <v>105</v>
      </c>
      <c r="G6010" s="29">
        <v>1</v>
      </c>
      <c r="H6010" s="29">
        <v>1</v>
      </c>
      <c r="I6010" s="68">
        <v>0.32</v>
      </c>
      <c r="K6010" t="s">
        <v>106</v>
      </c>
      <c r="L6010" t="s">
        <v>4287</v>
      </c>
      <c r="M6010" s="66"/>
      <c r="O6010" t="str">
        <f t="shared" si="93"/>
        <v/>
      </c>
    </row>
    <row r="6011" spans="1:15" x14ac:dyDescent="0.25">
      <c r="A6011" t="s">
        <v>866</v>
      </c>
      <c r="B6011"/>
      <c r="C6011" t="s">
        <v>77</v>
      </c>
      <c r="D6011" s="29">
        <v>1</v>
      </c>
      <c r="E6011" s="29" t="s">
        <v>114</v>
      </c>
      <c r="F6011" t="s">
        <v>113</v>
      </c>
      <c r="G6011" s="29">
        <v>1</v>
      </c>
      <c r="H6011" s="29">
        <v>1</v>
      </c>
      <c r="I6011" s="68">
        <v>1</v>
      </c>
      <c r="K6011" t="s">
        <v>106</v>
      </c>
      <c r="L6011" t="s">
        <v>4287</v>
      </c>
      <c r="M6011" s="66" t="s">
        <v>6920</v>
      </c>
      <c r="O6011" t="str">
        <f t="shared" si="93"/>
        <v/>
      </c>
    </row>
    <row r="6012" spans="1:15" x14ac:dyDescent="0.25">
      <c r="A6012" t="s">
        <v>787</v>
      </c>
      <c r="B6012"/>
      <c r="C6012" t="s">
        <v>47</v>
      </c>
      <c r="D6012" s="29">
        <v>34</v>
      </c>
      <c r="E6012" s="29" t="s">
        <v>109</v>
      </c>
      <c r="F6012" t="s">
        <v>105</v>
      </c>
      <c r="G6012" s="29">
        <v>1</v>
      </c>
      <c r="H6012" s="29">
        <v>1</v>
      </c>
      <c r="I6012" s="68">
        <v>0.17</v>
      </c>
      <c r="K6012" t="s">
        <v>106</v>
      </c>
      <c r="L6012" t="s">
        <v>4461</v>
      </c>
      <c r="M6012" s="66"/>
      <c r="O6012" t="str">
        <f t="shared" si="93"/>
        <v/>
      </c>
    </row>
    <row r="6013" spans="1:15" x14ac:dyDescent="0.25">
      <c r="A6013" t="s">
        <v>787</v>
      </c>
      <c r="B6013"/>
      <c r="C6013" t="s">
        <v>35</v>
      </c>
      <c r="D6013" s="29">
        <v>2</v>
      </c>
      <c r="E6013" s="29" t="s">
        <v>112</v>
      </c>
      <c r="F6013" t="s">
        <v>113</v>
      </c>
      <c r="G6013" s="29">
        <v>1</v>
      </c>
      <c r="H6013" s="29">
        <v>3</v>
      </c>
      <c r="I6013" s="68">
        <v>6</v>
      </c>
      <c r="K6013" t="s">
        <v>106</v>
      </c>
      <c r="L6013" t="s">
        <v>4461</v>
      </c>
      <c r="M6013" s="66"/>
      <c r="O6013" t="str">
        <f t="shared" si="93"/>
        <v/>
      </c>
    </row>
    <row r="6014" spans="1:15" x14ac:dyDescent="0.25">
      <c r="A6014" t="s">
        <v>787</v>
      </c>
      <c r="B6014"/>
      <c r="C6014" t="s">
        <v>77</v>
      </c>
      <c r="D6014" s="29">
        <v>1</v>
      </c>
      <c r="E6014" s="29" t="s">
        <v>114</v>
      </c>
      <c r="F6014" t="s">
        <v>113</v>
      </c>
      <c r="G6014" s="29">
        <v>1</v>
      </c>
      <c r="H6014" s="29">
        <v>1</v>
      </c>
      <c r="I6014" s="68">
        <v>1</v>
      </c>
      <c r="K6014" t="s">
        <v>106</v>
      </c>
      <c r="L6014" t="s">
        <v>4461</v>
      </c>
      <c r="M6014" s="66" t="s">
        <v>6906</v>
      </c>
      <c r="O6014" t="str">
        <f t="shared" si="93"/>
        <v/>
      </c>
    </row>
    <row r="6015" spans="1:15" x14ac:dyDescent="0.25">
      <c r="A6015" t="s">
        <v>1040</v>
      </c>
      <c r="C6015" t="s">
        <v>35</v>
      </c>
      <c r="D6015" s="29">
        <v>96</v>
      </c>
      <c r="E6015" s="29" t="s">
        <v>108</v>
      </c>
      <c r="F6015" t="s">
        <v>105</v>
      </c>
      <c r="G6015" s="29">
        <v>4</v>
      </c>
      <c r="H6015" s="29">
        <v>1</v>
      </c>
      <c r="I6015" s="68">
        <v>1.92</v>
      </c>
      <c r="K6015" t="s">
        <v>150</v>
      </c>
      <c r="L6015" t="s">
        <v>6106</v>
      </c>
      <c r="M6015" s="66"/>
      <c r="O6015" t="str">
        <f t="shared" si="93"/>
        <v/>
      </c>
    </row>
    <row r="6016" spans="1:15" x14ac:dyDescent="0.25">
      <c r="A6016" t="s">
        <v>1040</v>
      </c>
      <c r="C6016" t="s">
        <v>46</v>
      </c>
      <c r="D6016" s="29">
        <v>64</v>
      </c>
      <c r="E6016" s="29" t="s">
        <v>111</v>
      </c>
      <c r="F6016" t="s">
        <v>105</v>
      </c>
      <c r="G6016" s="29">
        <v>1</v>
      </c>
      <c r="H6016" s="29">
        <v>1</v>
      </c>
      <c r="I6016" s="68">
        <v>0.32</v>
      </c>
      <c r="K6016" t="s">
        <v>150</v>
      </c>
      <c r="L6016" t="s">
        <v>6106</v>
      </c>
      <c r="M6016" s="66"/>
      <c r="O6016" t="str">
        <f t="shared" si="93"/>
        <v/>
      </c>
    </row>
    <row r="6017" spans="1:15" x14ac:dyDescent="0.25">
      <c r="A6017" t="s">
        <v>1040</v>
      </c>
      <c r="B6017" s="103">
        <v>10</v>
      </c>
      <c r="C6017" t="s">
        <v>77</v>
      </c>
      <c r="D6017" s="29">
        <v>64</v>
      </c>
      <c r="E6017" s="29" t="s">
        <v>104</v>
      </c>
      <c r="F6017" t="s">
        <v>105</v>
      </c>
      <c r="G6017" s="29">
        <v>1</v>
      </c>
      <c r="H6017" s="29">
        <v>1</v>
      </c>
      <c r="I6017" s="68">
        <v>0.32</v>
      </c>
      <c r="K6017" t="s">
        <v>150</v>
      </c>
      <c r="L6017" t="s">
        <v>6106</v>
      </c>
      <c r="M6017" s="66" t="s">
        <v>6906</v>
      </c>
      <c r="O6017" t="str">
        <f t="shared" si="93"/>
        <v/>
      </c>
    </row>
    <row r="6018" spans="1:15" x14ac:dyDescent="0.25">
      <c r="A6018" t="s">
        <v>1040</v>
      </c>
      <c r="C6018" t="s">
        <v>77</v>
      </c>
      <c r="D6018" s="29">
        <v>96</v>
      </c>
      <c r="E6018" s="29" t="s">
        <v>104</v>
      </c>
      <c r="F6018" t="s">
        <v>105</v>
      </c>
      <c r="G6018" s="29">
        <v>1</v>
      </c>
      <c r="H6018" s="29">
        <v>1</v>
      </c>
      <c r="I6018" s="68">
        <v>0.48</v>
      </c>
      <c r="K6018" t="s">
        <v>150</v>
      </c>
      <c r="L6018" t="s">
        <v>6106</v>
      </c>
      <c r="M6018" s="66" t="s">
        <v>6906</v>
      </c>
      <c r="O6018" t="str">
        <f t="shared" si="93"/>
        <v/>
      </c>
    </row>
    <row r="6019" spans="1:15" x14ac:dyDescent="0.25">
      <c r="A6019" t="s">
        <v>881</v>
      </c>
      <c r="B6019"/>
      <c r="C6019" t="s">
        <v>35</v>
      </c>
      <c r="D6019" s="29">
        <v>4</v>
      </c>
      <c r="E6019" s="29" t="s">
        <v>112</v>
      </c>
      <c r="F6019" t="s">
        <v>113</v>
      </c>
      <c r="G6019" s="29">
        <v>1</v>
      </c>
      <c r="H6019" s="29">
        <v>2</v>
      </c>
      <c r="I6019" s="68">
        <v>8</v>
      </c>
      <c r="K6019" t="s">
        <v>106</v>
      </c>
      <c r="L6019" t="s">
        <v>6107</v>
      </c>
      <c r="M6019" s="66"/>
      <c r="O6019" t="str">
        <f t="shared" si="93"/>
        <v/>
      </c>
    </row>
    <row r="6020" spans="1:15" x14ac:dyDescent="0.25">
      <c r="A6020" t="s">
        <v>881</v>
      </c>
      <c r="B6020"/>
      <c r="C6020" t="s">
        <v>47</v>
      </c>
      <c r="D6020" s="29">
        <v>64</v>
      </c>
      <c r="E6020" s="29" t="s">
        <v>109</v>
      </c>
      <c r="F6020" t="s">
        <v>105</v>
      </c>
      <c r="G6020" s="29">
        <v>1</v>
      </c>
      <c r="H6020" s="29">
        <v>2</v>
      </c>
      <c r="I6020" s="68">
        <v>0.64</v>
      </c>
      <c r="K6020" t="s">
        <v>106</v>
      </c>
      <c r="L6020" t="s">
        <v>6107</v>
      </c>
      <c r="M6020" s="66"/>
      <c r="O6020" t="str">
        <f t="shared" si="93"/>
        <v/>
      </c>
    </row>
    <row r="6021" spans="1:15" x14ac:dyDescent="0.25">
      <c r="A6021" t="s">
        <v>881</v>
      </c>
      <c r="B6021"/>
      <c r="C6021" t="s">
        <v>77</v>
      </c>
      <c r="D6021" s="29">
        <v>1</v>
      </c>
      <c r="E6021" s="29" t="s">
        <v>114</v>
      </c>
      <c r="F6021" t="s">
        <v>113</v>
      </c>
      <c r="G6021" s="29">
        <v>1</v>
      </c>
      <c r="H6021" s="29">
        <v>1</v>
      </c>
      <c r="I6021" s="68">
        <v>1</v>
      </c>
      <c r="K6021" t="s">
        <v>106</v>
      </c>
      <c r="L6021" t="s">
        <v>6107</v>
      </c>
      <c r="M6021" s="66" t="s">
        <v>6906</v>
      </c>
      <c r="O6021" t="str">
        <f t="shared" si="93"/>
        <v/>
      </c>
    </row>
    <row r="6022" spans="1:15" x14ac:dyDescent="0.25">
      <c r="A6022" t="s">
        <v>834</v>
      </c>
      <c r="B6022"/>
      <c r="C6022" t="s">
        <v>35</v>
      </c>
      <c r="D6022" s="29">
        <v>34</v>
      </c>
      <c r="E6022" s="29" t="s">
        <v>108</v>
      </c>
      <c r="F6022" t="s">
        <v>105</v>
      </c>
      <c r="G6022" s="29">
        <v>1</v>
      </c>
      <c r="H6022" s="29">
        <v>1</v>
      </c>
      <c r="I6022" s="68">
        <v>0.17</v>
      </c>
      <c r="K6022" t="s">
        <v>106</v>
      </c>
      <c r="L6022" t="s">
        <v>6108</v>
      </c>
      <c r="M6022" s="66"/>
      <c r="O6022" t="str">
        <f t="shared" si="93"/>
        <v/>
      </c>
    </row>
    <row r="6023" spans="1:15" x14ac:dyDescent="0.25">
      <c r="A6023" t="s">
        <v>834</v>
      </c>
      <c r="B6023"/>
      <c r="C6023" t="s">
        <v>47</v>
      </c>
      <c r="D6023" s="29">
        <v>64</v>
      </c>
      <c r="E6023" s="29" t="s">
        <v>109</v>
      </c>
      <c r="F6023" t="s">
        <v>105</v>
      </c>
      <c r="G6023" s="29">
        <v>2</v>
      </c>
      <c r="H6023" s="29">
        <v>1</v>
      </c>
      <c r="I6023" s="68">
        <v>0.64</v>
      </c>
      <c r="K6023" t="s">
        <v>106</v>
      </c>
      <c r="L6023" t="s">
        <v>6108</v>
      </c>
      <c r="M6023" s="66"/>
      <c r="O6023" t="str">
        <f t="shared" si="93"/>
        <v/>
      </c>
    </row>
    <row r="6024" spans="1:15" x14ac:dyDescent="0.25">
      <c r="A6024" t="s">
        <v>834</v>
      </c>
      <c r="B6024"/>
      <c r="C6024" t="s">
        <v>35</v>
      </c>
      <c r="D6024" s="29">
        <v>4</v>
      </c>
      <c r="E6024" s="29" t="s">
        <v>112</v>
      </c>
      <c r="F6024" t="s">
        <v>113</v>
      </c>
      <c r="G6024" s="29">
        <v>1</v>
      </c>
      <c r="H6024" s="29">
        <v>1</v>
      </c>
      <c r="I6024" s="68">
        <v>4</v>
      </c>
      <c r="K6024" t="s">
        <v>106</v>
      </c>
      <c r="L6024" t="s">
        <v>6108</v>
      </c>
      <c r="M6024" s="66"/>
      <c r="O6024" t="str">
        <f t="shared" si="93"/>
        <v/>
      </c>
    </row>
    <row r="6025" spans="1:15" x14ac:dyDescent="0.25">
      <c r="A6025" t="s">
        <v>834</v>
      </c>
      <c r="B6025"/>
      <c r="C6025" t="s">
        <v>77</v>
      </c>
      <c r="D6025" s="29">
        <v>34</v>
      </c>
      <c r="E6025" s="29" t="s">
        <v>104</v>
      </c>
      <c r="F6025" t="s">
        <v>105</v>
      </c>
      <c r="G6025" s="29">
        <v>1</v>
      </c>
      <c r="H6025" s="29">
        <v>3</v>
      </c>
      <c r="I6025" s="68">
        <v>0.51</v>
      </c>
      <c r="K6025" t="s">
        <v>106</v>
      </c>
      <c r="L6025" t="s">
        <v>6108</v>
      </c>
      <c r="M6025" s="66" t="s">
        <v>6906</v>
      </c>
      <c r="O6025" t="str">
        <f t="shared" ref="O6025:O6088" si="94">TRIM(N6025)</f>
        <v/>
      </c>
    </row>
    <row r="6026" spans="1:15" x14ac:dyDescent="0.25">
      <c r="A6026" t="s">
        <v>834</v>
      </c>
      <c r="B6026"/>
      <c r="C6026" t="s">
        <v>77</v>
      </c>
      <c r="D6026" s="29">
        <v>4</v>
      </c>
      <c r="E6026" s="29" t="s">
        <v>114</v>
      </c>
      <c r="F6026" t="s">
        <v>113</v>
      </c>
      <c r="G6026" s="29">
        <v>1</v>
      </c>
      <c r="H6026" s="29">
        <v>6</v>
      </c>
      <c r="I6026" s="68">
        <v>24</v>
      </c>
      <c r="K6026" t="s">
        <v>106</v>
      </c>
      <c r="L6026" t="s">
        <v>6108</v>
      </c>
      <c r="M6026" s="66" t="s">
        <v>6906</v>
      </c>
      <c r="O6026" t="str">
        <f t="shared" si="94"/>
        <v/>
      </c>
    </row>
    <row r="6027" spans="1:15" x14ac:dyDescent="0.25">
      <c r="A6027" t="s">
        <v>3190</v>
      </c>
      <c r="B6027"/>
      <c r="C6027" t="s">
        <v>77</v>
      </c>
      <c r="D6027" s="29">
        <v>3</v>
      </c>
      <c r="E6027" s="29" t="s">
        <v>114</v>
      </c>
      <c r="F6027" t="s">
        <v>113</v>
      </c>
      <c r="G6027" s="29">
        <v>1</v>
      </c>
      <c r="H6027" s="29">
        <v>5</v>
      </c>
      <c r="I6027" s="68">
        <v>15</v>
      </c>
      <c r="K6027" t="s">
        <v>106</v>
      </c>
      <c r="L6027" t="s">
        <v>6109</v>
      </c>
      <c r="M6027" s="66" t="s">
        <v>6906</v>
      </c>
      <c r="O6027" t="str">
        <f t="shared" si="94"/>
        <v/>
      </c>
    </row>
    <row r="6028" spans="1:15" x14ac:dyDescent="0.25">
      <c r="A6028" t="s">
        <v>3190</v>
      </c>
      <c r="B6028"/>
      <c r="C6028" t="s">
        <v>35</v>
      </c>
      <c r="D6028" s="29">
        <v>4</v>
      </c>
      <c r="E6028" s="29" t="s">
        <v>112</v>
      </c>
      <c r="F6028" t="s">
        <v>113</v>
      </c>
      <c r="G6028" s="29">
        <v>1</v>
      </c>
      <c r="H6028" s="29">
        <v>3</v>
      </c>
      <c r="I6028" s="68">
        <v>12</v>
      </c>
      <c r="K6028" t="s">
        <v>106</v>
      </c>
      <c r="L6028" t="s">
        <v>6109</v>
      </c>
      <c r="M6028" s="66"/>
      <c r="O6028" t="str">
        <f t="shared" si="94"/>
        <v/>
      </c>
    </row>
    <row r="6029" spans="1:15" x14ac:dyDescent="0.25">
      <c r="A6029" t="s">
        <v>3190</v>
      </c>
      <c r="B6029"/>
      <c r="C6029" t="s">
        <v>47</v>
      </c>
      <c r="D6029" s="29">
        <v>64</v>
      </c>
      <c r="E6029" s="29" t="s">
        <v>109</v>
      </c>
      <c r="F6029" t="s">
        <v>105</v>
      </c>
      <c r="G6029" s="29">
        <v>1</v>
      </c>
      <c r="H6029" s="29">
        <v>2</v>
      </c>
      <c r="I6029" s="68">
        <v>0.64</v>
      </c>
      <c r="K6029" t="s">
        <v>106</v>
      </c>
      <c r="L6029" t="s">
        <v>6109</v>
      </c>
      <c r="M6029" s="66"/>
      <c r="O6029" t="str">
        <f t="shared" si="94"/>
        <v/>
      </c>
    </row>
    <row r="6030" spans="1:15" x14ac:dyDescent="0.25">
      <c r="A6030" t="s">
        <v>832</v>
      </c>
      <c r="B6030"/>
      <c r="C6030" t="s">
        <v>35</v>
      </c>
      <c r="D6030" s="29">
        <v>34</v>
      </c>
      <c r="E6030" s="29" t="s">
        <v>108</v>
      </c>
      <c r="F6030" t="s">
        <v>105</v>
      </c>
      <c r="G6030" s="29">
        <v>1</v>
      </c>
      <c r="H6030" s="29">
        <v>1</v>
      </c>
      <c r="I6030" s="68">
        <v>0.17</v>
      </c>
      <c r="K6030" t="s">
        <v>106</v>
      </c>
      <c r="L6030" t="s">
        <v>6110</v>
      </c>
      <c r="M6030" s="66"/>
      <c r="O6030" t="str">
        <f t="shared" si="94"/>
        <v/>
      </c>
    </row>
    <row r="6031" spans="1:15" x14ac:dyDescent="0.25">
      <c r="A6031" t="s">
        <v>832</v>
      </c>
      <c r="B6031"/>
      <c r="C6031" t="s">
        <v>35</v>
      </c>
      <c r="D6031" s="29">
        <v>3</v>
      </c>
      <c r="E6031" s="29" t="s">
        <v>112</v>
      </c>
      <c r="F6031" t="s">
        <v>113</v>
      </c>
      <c r="G6031" s="29">
        <v>1</v>
      </c>
      <c r="H6031" s="29">
        <v>2</v>
      </c>
      <c r="I6031" s="68">
        <v>6</v>
      </c>
      <c r="K6031" t="s">
        <v>106</v>
      </c>
      <c r="L6031" t="s">
        <v>6110</v>
      </c>
      <c r="M6031" s="66"/>
      <c r="O6031" t="str">
        <f t="shared" si="94"/>
        <v/>
      </c>
    </row>
    <row r="6032" spans="1:15" x14ac:dyDescent="0.25">
      <c r="A6032" t="s">
        <v>832</v>
      </c>
      <c r="B6032"/>
      <c r="C6032" t="s">
        <v>77</v>
      </c>
      <c r="D6032" s="29">
        <v>34</v>
      </c>
      <c r="E6032" s="29" t="s">
        <v>104</v>
      </c>
      <c r="F6032" t="s">
        <v>105</v>
      </c>
      <c r="G6032" s="29">
        <v>1</v>
      </c>
      <c r="H6032" s="29">
        <v>3</v>
      </c>
      <c r="I6032" s="68">
        <v>0.51</v>
      </c>
      <c r="K6032" t="s">
        <v>106</v>
      </c>
      <c r="L6032" t="s">
        <v>6110</v>
      </c>
      <c r="M6032" s="66" t="s">
        <v>6906</v>
      </c>
      <c r="O6032" t="str">
        <f t="shared" si="94"/>
        <v/>
      </c>
    </row>
    <row r="6033" spans="1:15" x14ac:dyDescent="0.25">
      <c r="A6033" t="s">
        <v>832</v>
      </c>
      <c r="B6033"/>
      <c r="C6033" t="s">
        <v>77</v>
      </c>
      <c r="D6033" s="29">
        <v>2</v>
      </c>
      <c r="E6033" s="29" t="s">
        <v>114</v>
      </c>
      <c r="F6033" t="s">
        <v>113</v>
      </c>
      <c r="G6033" s="29">
        <v>1</v>
      </c>
      <c r="H6033" s="29">
        <v>2</v>
      </c>
      <c r="I6033" s="68">
        <v>4</v>
      </c>
      <c r="K6033" t="s">
        <v>106</v>
      </c>
      <c r="L6033" t="s">
        <v>6110</v>
      </c>
      <c r="M6033" s="66" t="s">
        <v>6906</v>
      </c>
      <c r="O6033" t="str">
        <f t="shared" si="94"/>
        <v/>
      </c>
    </row>
    <row r="6034" spans="1:15" x14ac:dyDescent="0.25">
      <c r="A6034" t="s">
        <v>1024</v>
      </c>
      <c r="C6034" t="s">
        <v>46</v>
      </c>
      <c r="D6034" s="29">
        <v>96</v>
      </c>
      <c r="E6034" s="29" t="s">
        <v>111</v>
      </c>
      <c r="F6034" t="s">
        <v>105</v>
      </c>
      <c r="G6034" s="29">
        <v>1</v>
      </c>
      <c r="H6034" s="29">
        <v>1</v>
      </c>
      <c r="I6034" s="68">
        <v>0.48</v>
      </c>
      <c r="K6034" t="s">
        <v>150</v>
      </c>
      <c r="L6034" t="s">
        <v>6111</v>
      </c>
      <c r="M6034" s="66"/>
      <c r="O6034" t="str">
        <f t="shared" si="94"/>
        <v/>
      </c>
    </row>
    <row r="6035" spans="1:15" x14ac:dyDescent="0.25">
      <c r="A6035" t="s">
        <v>1024</v>
      </c>
      <c r="C6035" t="s">
        <v>35</v>
      </c>
      <c r="D6035" s="29">
        <v>2</v>
      </c>
      <c r="E6035" s="29" t="s">
        <v>112</v>
      </c>
      <c r="F6035" t="s">
        <v>113</v>
      </c>
      <c r="G6035" s="29">
        <v>1</v>
      </c>
      <c r="H6035" s="29">
        <v>2</v>
      </c>
      <c r="I6035" s="68">
        <v>4</v>
      </c>
      <c r="K6035" t="s">
        <v>150</v>
      </c>
      <c r="L6035" t="s">
        <v>6111</v>
      </c>
      <c r="M6035" s="66"/>
      <c r="O6035" t="str">
        <f t="shared" si="94"/>
        <v/>
      </c>
    </row>
    <row r="6036" spans="1:15" x14ac:dyDescent="0.25">
      <c r="A6036" t="s">
        <v>1024</v>
      </c>
      <c r="B6036" s="103">
        <v>9</v>
      </c>
      <c r="C6036" t="s">
        <v>77</v>
      </c>
      <c r="D6036" s="29">
        <v>1</v>
      </c>
      <c r="E6036" s="29" t="s">
        <v>616</v>
      </c>
      <c r="F6036" t="s">
        <v>113</v>
      </c>
      <c r="G6036" s="29">
        <v>1</v>
      </c>
      <c r="H6036" s="29">
        <v>1</v>
      </c>
      <c r="I6036" s="68">
        <v>1</v>
      </c>
      <c r="K6036" t="s">
        <v>150</v>
      </c>
      <c r="L6036" t="s">
        <v>6111</v>
      </c>
      <c r="M6036" s="66" t="s">
        <v>6906</v>
      </c>
      <c r="O6036" t="str">
        <f t="shared" si="94"/>
        <v/>
      </c>
    </row>
    <row r="6037" spans="1:15" x14ac:dyDescent="0.25">
      <c r="A6037" t="s">
        <v>1022</v>
      </c>
      <c r="C6037" t="s">
        <v>35</v>
      </c>
      <c r="D6037" s="29">
        <v>96</v>
      </c>
      <c r="E6037" s="29" t="s">
        <v>108</v>
      </c>
      <c r="F6037" t="s">
        <v>105</v>
      </c>
      <c r="G6037" s="29">
        <v>3</v>
      </c>
      <c r="H6037" s="29">
        <v>1</v>
      </c>
      <c r="I6037" s="68">
        <v>1.44</v>
      </c>
      <c r="K6037" t="s">
        <v>150</v>
      </c>
      <c r="L6037" t="s">
        <v>6112</v>
      </c>
      <c r="M6037" s="66"/>
      <c r="O6037" t="str">
        <f t="shared" si="94"/>
        <v/>
      </c>
    </row>
    <row r="6038" spans="1:15" x14ac:dyDescent="0.25">
      <c r="A6038" t="s">
        <v>1022</v>
      </c>
      <c r="C6038" t="s">
        <v>46</v>
      </c>
      <c r="D6038" s="29">
        <v>96</v>
      </c>
      <c r="E6038" s="29" t="s">
        <v>111</v>
      </c>
      <c r="F6038" t="s">
        <v>105</v>
      </c>
      <c r="G6038" s="29">
        <v>4</v>
      </c>
      <c r="H6038" s="29">
        <v>1</v>
      </c>
      <c r="I6038" s="68">
        <v>1.92</v>
      </c>
      <c r="K6038" t="s">
        <v>150</v>
      </c>
      <c r="L6038" t="s">
        <v>6112</v>
      </c>
      <c r="M6038" s="66"/>
      <c r="O6038" t="str">
        <f t="shared" si="94"/>
        <v/>
      </c>
    </row>
    <row r="6039" spans="1:15" x14ac:dyDescent="0.25">
      <c r="A6039" t="s">
        <v>1022</v>
      </c>
      <c r="B6039" s="103">
        <v>6</v>
      </c>
      <c r="C6039" t="s">
        <v>77</v>
      </c>
      <c r="D6039" s="29">
        <v>96</v>
      </c>
      <c r="E6039" s="29" t="s">
        <v>104</v>
      </c>
      <c r="F6039" t="s">
        <v>105</v>
      </c>
      <c r="G6039" s="29">
        <v>2</v>
      </c>
      <c r="H6039" s="29">
        <v>2</v>
      </c>
      <c r="I6039" s="68">
        <v>1.92</v>
      </c>
      <c r="K6039" t="s">
        <v>150</v>
      </c>
      <c r="L6039" t="s">
        <v>6112</v>
      </c>
      <c r="M6039" s="66" t="s">
        <v>6906</v>
      </c>
      <c r="O6039" t="str">
        <f t="shared" si="94"/>
        <v/>
      </c>
    </row>
    <row r="6040" spans="1:15" x14ac:dyDescent="0.25">
      <c r="A6040" t="s">
        <v>1056</v>
      </c>
      <c r="B6040"/>
      <c r="C6040" t="s">
        <v>77</v>
      </c>
      <c r="D6040" s="29">
        <v>34</v>
      </c>
      <c r="E6040" s="29" t="s">
        <v>104</v>
      </c>
      <c r="F6040" t="s">
        <v>105</v>
      </c>
      <c r="G6040" s="29">
        <v>1</v>
      </c>
      <c r="H6040" s="29">
        <v>5</v>
      </c>
      <c r="I6040" s="68">
        <v>0.85000000000000009</v>
      </c>
      <c r="K6040" t="s">
        <v>106</v>
      </c>
      <c r="L6040" t="s">
        <v>6113</v>
      </c>
      <c r="M6040" s="66" t="s">
        <v>6906</v>
      </c>
      <c r="O6040" t="str">
        <f t="shared" si="94"/>
        <v/>
      </c>
    </row>
    <row r="6041" spans="1:15" x14ac:dyDescent="0.25">
      <c r="A6041" t="s">
        <v>845</v>
      </c>
      <c r="B6041"/>
      <c r="C6041" t="s">
        <v>35</v>
      </c>
      <c r="D6041" s="29">
        <v>34</v>
      </c>
      <c r="E6041" s="29" t="s">
        <v>108</v>
      </c>
      <c r="F6041" t="s">
        <v>105</v>
      </c>
      <c r="G6041" s="29">
        <v>1</v>
      </c>
      <c r="H6041" s="29">
        <v>1</v>
      </c>
      <c r="I6041" s="68">
        <v>0.17</v>
      </c>
      <c r="K6041" t="s">
        <v>106</v>
      </c>
      <c r="L6041" t="s">
        <v>6114</v>
      </c>
      <c r="M6041" s="66"/>
      <c r="O6041" t="str">
        <f t="shared" si="94"/>
        <v/>
      </c>
    </row>
    <row r="6042" spans="1:15" x14ac:dyDescent="0.25">
      <c r="A6042" t="s">
        <v>845</v>
      </c>
      <c r="B6042"/>
      <c r="C6042" t="s">
        <v>77</v>
      </c>
      <c r="D6042" s="29">
        <v>34</v>
      </c>
      <c r="E6042" s="29" t="s">
        <v>104</v>
      </c>
      <c r="F6042" t="s">
        <v>105</v>
      </c>
      <c r="G6042" s="29">
        <v>1</v>
      </c>
      <c r="H6042" s="29">
        <v>3</v>
      </c>
      <c r="I6042" s="68">
        <v>0.51</v>
      </c>
      <c r="K6042" t="s">
        <v>106</v>
      </c>
      <c r="L6042" t="s">
        <v>6114</v>
      </c>
      <c r="M6042" s="66" t="s">
        <v>6906</v>
      </c>
      <c r="O6042" t="str">
        <f t="shared" si="94"/>
        <v/>
      </c>
    </row>
    <row r="6043" spans="1:15" x14ac:dyDescent="0.25">
      <c r="A6043" t="s">
        <v>833</v>
      </c>
      <c r="B6043"/>
      <c r="C6043" t="s">
        <v>35</v>
      </c>
      <c r="D6043" s="29">
        <v>34</v>
      </c>
      <c r="E6043" s="29" t="s">
        <v>108</v>
      </c>
      <c r="F6043" t="s">
        <v>105</v>
      </c>
      <c r="G6043" s="29">
        <v>1</v>
      </c>
      <c r="H6043" s="29">
        <v>1</v>
      </c>
      <c r="I6043" s="68">
        <v>0.17</v>
      </c>
      <c r="K6043" t="s">
        <v>106</v>
      </c>
      <c r="L6043" t="s">
        <v>6115</v>
      </c>
      <c r="M6043" s="66"/>
      <c r="O6043" t="str">
        <f t="shared" si="94"/>
        <v/>
      </c>
    </row>
    <row r="6044" spans="1:15" x14ac:dyDescent="0.25">
      <c r="A6044" t="s">
        <v>833</v>
      </c>
      <c r="B6044"/>
      <c r="C6044" t="s">
        <v>35</v>
      </c>
      <c r="D6044" s="29">
        <v>2</v>
      </c>
      <c r="E6044" s="29" t="s">
        <v>112</v>
      </c>
      <c r="F6044" t="s">
        <v>113</v>
      </c>
      <c r="G6044" s="29">
        <v>1</v>
      </c>
      <c r="H6044" s="29">
        <v>1</v>
      </c>
      <c r="I6044" s="68">
        <v>2</v>
      </c>
      <c r="K6044" t="s">
        <v>106</v>
      </c>
      <c r="L6044" t="s">
        <v>6115</v>
      </c>
      <c r="M6044" s="66"/>
      <c r="O6044" t="str">
        <f t="shared" si="94"/>
        <v/>
      </c>
    </row>
    <row r="6045" spans="1:15" x14ac:dyDescent="0.25">
      <c r="A6045" t="s">
        <v>833</v>
      </c>
      <c r="B6045"/>
      <c r="C6045" t="s">
        <v>77</v>
      </c>
      <c r="D6045" s="29">
        <v>34</v>
      </c>
      <c r="E6045" s="29" t="s">
        <v>104</v>
      </c>
      <c r="F6045" t="s">
        <v>105</v>
      </c>
      <c r="G6045" s="29">
        <v>1</v>
      </c>
      <c r="H6045" s="29">
        <v>3</v>
      </c>
      <c r="I6045" s="68">
        <v>0.51</v>
      </c>
      <c r="K6045" t="s">
        <v>106</v>
      </c>
      <c r="L6045" t="s">
        <v>6115</v>
      </c>
      <c r="M6045" s="66" t="s">
        <v>6906</v>
      </c>
      <c r="O6045" t="str">
        <f t="shared" si="94"/>
        <v/>
      </c>
    </row>
    <row r="6046" spans="1:15" x14ac:dyDescent="0.25">
      <c r="A6046" t="s">
        <v>833</v>
      </c>
      <c r="B6046"/>
      <c r="C6046" t="s">
        <v>77</v>
      </c>
      <c r="D6046" s="29">
        <v>2</v>
      </c>
      <c r="E6046" s="29" t="s">
        <v>114</v>
      </c>
      <c r="F6046" t="s">
        <v>113</v>
      </c>
      <c r="G6046" s="29">
        <v>1</v>
      </c>
      <c r="H6046" s="29">
        <v>1</v>
      </c>
      <c r="I6046" s="68">
        <v>2</v>
      </c>
      <c r="K6046" t="s">
        <v>106</v>
      </c>
      <c r="L6046" t="s">
        <v>6115</v>
      </c>
      <c r="M6046" s="66" t="s">
        <v>6906</v>
      </c>
      <c r="O6046" t="str">
        <f t="shared" si="94"/>
        <v/>
      </c>
    </row>
    <row r="6047" spans="1:15" x14ac:dyDescent="0.25">
      <c r="A6047" t="s">
        <v>785</v>
      </c>
      <c r="C6047" t="s">
        <v>35</v>
      </c>
      <c r="D6047" s="29">
        <v>96</v>
      </c>
      <c r="E6047" s="29" t="s">
        <v>108</v>
      </c>
      <c r="F6047" t="s">
        <v>105</v>
      </c>
      <c r="G6047" s="29">
        <v>2</v>
      </c>
      <c r="H6047" s="29">
        <v>1</v>
      </c>
      <c r="I6047" s="68">
        <v>0.96</v>
      </c>
      <c r="K6047" t="s">
        <v>150</v>
      </c>
      <c r="L6047" t="s">
        <v>4459</v>
      </c>
      <c r="M6047" s="66"/>
      <c r="O6047" t="str">
        <f t="shared" si="94"/>
        <v/>
      </c>
    </row>
    <row r="6048" spans="1:15" x14ac:dyDescent="0.25">
      <c r="A6048" t="s">
        <v>785</v>
      </c>
      <c r="C6048" t="s">
        <v>46</v>
      </c>
      <c r="D6048" s="29">
        <v>96</v>
      </c>
      <c r="E6048" s="29" t="s">
        <v>111</v>
      </c>
      <c r="F6048" t="s">
        <v>105</v>
      </c>
      <c r="G6048" s="29">
        <v>1</v>
      </c>
      <c r="H6048" s="29">
        <v>1</v>
      </c>
      <c r="I6048" s="68">
        <v>0.48</v>
      </c>
      <c r="K6048" t="s">
        <v>150</v>
      </c>
      <c r="L6048" t="s">
        <v>4459</v>
      </c>
      <c r="M6048" s="66"/>
      <c r="O6048" t="str">
        <f t="shared" si="94"/>
        <v/>
      </c>
    </row>
    <row r="6049" spans="1:15" x14ac:dyDescent="0.25">
      <c r="A6049" t="s">
        <v>785</v>
      </c>
      <c r="B6049" s="103">
        <v>4</v>
      </c>
      <c r="C6049" t="s">
        <v>77</v>
      </c>
      <c r="D6049" s="29">
        <v>34</v>
      </c>
      <c r="E6049" s="29" t="s">
        <v>104</v>
      </c>
      <c r="F6049" t="s">
        <v>105</v>
      </c>
      <c r="G6049" s="29">
        <v>4</v>
      </c>
      <c r="H6049" s="29">
        <v>1</v>
      </c>
      <c r="I6049" s="68">
        <v>0.68</v>
      </c>
      <c r="K6049" t="s">
        <v>150</v>
      </c>
      <c r="L6049" t="s">
        <v>4459</v>
      </c>
      <c r="M6049" s="66" t="s">
        <v>6906</v>
      </c>
      <c r="O6049" t="str">
        <f t="shared" si="94"/>
        <v/>
      </c>
    </row>
    <row r="6050" spans="1:15" x14ac:dyDescent="0.25">
      <c r="A6050" t="s">
        <v>1175</v>
      </c>
      <c r="C6050" t="s">
        <v>35</v>
      </c>
      <c r="D6050" s="29">
        <v>2</v>
      </c>
      <c r="E6050" s="29" t="s">
        <v>112</v>
      </c>
      <c r="F6050" t="s">
        <v>113</v>
      </c>
      <c r="G6050" s="29">
        <v>1</v>
      </c>
      <c r="H6050" s="29">
        <v>1</v>
      </c>
      <c r="I6050" s="68">
        <v>2</v>
      </c>
      <c r="K6050" t="s">
        <v>150</v>
      </c>
      <c r="L6050" t="s">
        <v>6116</v>
      </c>
      <c r="M6050" s="66"/>
      <c r="O6050" t="str">
        <f t="shared" si="94"/>
        <v/>
      </c>
    </row>
    <row r="6051" spans="1:15" x14ac:dyDescent="0.25">
      <c r="A6051" t="s">
        <v>1175</v>
      </c>
      <c r="C6051" t="s">
        <v>46</v>
      </c>
      <c r="D6051" s="29">
        <v>64</v>
      </c>
      <c r="E6051" s="29" t="s">
        <v>111</v>
      </c>
      <c r="F6051" t="s">
        <v>105</v>
      </c>
      <c r="G6051" s="29">
        <v>1</v>
      </c>
      <c r="H6051" s="29">
        <v>1</v>
      </c>
      <c r="I6051" s="68">
        <v>0.32</v>
      </c>
      <c r="K6051" t="s">
        <v>150</v>
      </c>
      <c r="L6051" t="s">
        <v>6116</v>
      </c>
      <c r="M6051" s="66"/>
      <c r="O6051" t="str">
        <f t="shared" si="94"/>
        <v/>
      </c>
    </row>
    <row r="6052" spans="1:15" x14ac:dyDescent="0.25">
      <c r="A6052" t="s">
        <v>1175</v>
      </c>
      <c r="B6052" s="103">
        <v>14</v>
      </c>
      <c r="C6052" t="s">
        <v>77</v>
      </c>
      <c r="D6052" s="29">
        <v>3</v>
      </c>
      <c r="E6052" s="29" t="s">
        <v>114</v>
      </c>
      <c r="F6052" t="s">
        <v>113</v>
      </c>
      <c r="G6052" s="29">
        <v>1</v>
      </c>
      <c r="H6052" s="29">
        <v>1</v>
      </c>
      <c r="I6052" s="68">
        <v>3</v>
      </c>
      <c r="K6052" t="s">
        <v>150</v>
      </c>
      <c r="L6052" t="s">
        <v>6116</v>
      </c>
      <c r="M6052" s="66" t="s">
        <v>6906</v>
      </c>
      <c r="O6052" t="str">
        <f t="shared" si="94"/>
        <v/>
      </c>
    </row>
    <row r="6053" spans="1:15" x14ac:dyDescent="0.25">
      <c r="A6053" t="s">
        <v>1138</v>
      </c>
      <c r="C6053" t="s">
        <v>35</v>
      </c>
      <c r="D6053" s="29">
        <v>3</v>
      </c>
      <c r="E6053" s="29" t="s">
        <v>112</v>
      </c>
      <c r="F6053" t="s">
        <v>113</v>
      </c>
      <c r="G6053" s="29">
        <v>1</v>
      </c>
      <c r="H6053" s="29">
        <v>1</v>
      </c>
      <c r="I6053" s="68">
        <v>3</v>
      </c>
      <c r="K6053" t="s">
        <v>150</v>
      </c>
      <c r="L6053" t="s">
        <v>6117</v>
      </c>
      <c r="M6053" s="66"/>
      <c r="O6053" t="str">
        <f t="shared" si="94"/>
        <v/>
      </c>
    </row>
    <row r="6054" spans="1:15" x14ac:dyDescent="0.25">
      <c r="A6054" t="s">
        <v>1138</v>
      </c>
      <c r="C6054" t="s">
        <v>46</v>
      </c>
      <c r="D6054" s="29">
        <v>96</v>
      </c>
      <c r="E6054" s="29" t="s">
        <v>111</v>
      </c>
      <c r="F6054" t="s">
        <v>105</v>
      </c>
      <c r="G6054" s="29">
        <v>2</v>
      </c>
      <c r="H6054" s="29">
        <v>1</v>
      </c>
      <c r="I6054" s="68">
        <v>0.96</v>
      </c>
      <c r="K6054" t="s">
        <v>150</v>
      </c>
      <c r="L6054" t="s">
        <v>6117</v>
      </c>
      <c r="M6054" s="66"/>
      <c r="O6054" t="str">
        <f t="shared" si="94"/>
        <v/>
      </c>
    </row>
    <row r="6055" spans="1:15" x14ac:dyDescent="0.25">
      <c r="A6055" t="s">
        <v>1138</v>
      </c>
      <c r="B6055" s="103">
        <v>18</v>
      </c>
      <c r="C6055" t="s">
        <v>77</v>
      </c>
      <c r="D6055" s="29">
        <v>4</v>
      </c>
      <c r="E6055" s="29" t="s">
        <v>114</v>
      </c>
      <c r="F6055" t="s">
        <v>113</v>
      </c>
      <c r="G6055" s="29">
        <v>1</v>
      </c>
      <c r="H6055" s="29">
        <v>1</v>
      </c>
      <c r="I6055" s="68">
        <v>4</v>
      </c>
      <c r="K6055" t="s">
        <v>150</v>
      </c>
      <c r="L6055" t="s">
        <v>6117</v>
      </c>
      <c r="M6055" s="66" t="s">
        <v>6906</v>
      </c>
      <c r="O6055" t="str">
        <f t="shared" si="94"/>
        <v/>
      </c>
    </row>
    <row r="6056" spans="1:15" x14ac:dyDescent="0.25">
      <c r="A6056" t="s">
        <v>711</v>
      </c>
      <c r="B6056"/>
      <c r="C6056" t="s">
        <v>35</v>
      </c>
      <c r="D6056" s="29">
        <v>64</v>
      </c>
      <c r="E6056" s="29" t="s">
        <v>108</v>
      </c>
      <c r="F6056" t="s">
        <v>105</v>
      </c>
      <c r="G6056" s="29">
        <v>1</v>
      </c>
      <c r="H6056" s="29">
        <v>1</v>
      </c>
      <c r="I6056" s="68">
        <v>0.32</v>
      </c>
      <c r="K6056" t="s">
        <v>106</v>
      </c>
      <c r="L6056" t="s">
        <v>3832</v>
      </c>
      <c r="M6056" s="66"/>
      <c r="O6056" t="str">
        <f t="shared" si="94"/>
        <v/>
      </c>
    </row>
    <row r="6057" spans="1:15" x14ac:dyDescent="0.25">
      <c r="A6057" t="s">
        <v>711</v>
      </c>
      <c r="B6057"/>
      <c r="C6057" t="s">
        <v>77</v>
      </c>
      <c r="D6057" s="29">
        <v>34</v>
      </c>
      <c r="E6057" s="29" t="s">
        <v>104</v>
      </c>
      <c r="F6057" t="s">
        <v>105</v>
      </c>
      <c r="G6057" s="29">
        <v>1</v>
      </c>
      <c r="H6057" s="29">
        <v>1</v>
      </c>
      <c r="I6057" s="68">
        <v>0.17</v>
      </c>
      <c r="K6057" t="s">
        <v>106</v>
      </c>
      <c r="L6057" t="s">
        <v>3832</v>
      </c>
      <c r="M6057" s="66" t="s">
        <v>6920</v>
      </c>
      <c r="O6057" t="str">
        <f t="shared" si="94"/>
        <v/>
      </c>
    </row>
    <row r="6058" spans="1:15" x14ac:dyDescent="0.25">
      <c r="A6058" t="s">
        <v>882</v>
      </c>
      <c r="B6058"/>
      <c r="C6058" t="s">
        <v>35</v>
      </c>
      <c r="D6058" s="29">
        <v>96</v>
      </c>
      <c r="E6058" s="29" t="s">
        <v>108</v>
      </c>
      <c r="F6058" t="s">
        <v>105</v>
      </c>
      <c r="G6058" s="29">
        <v>3</v>
      </c>
      <c r="H6058" s="29">
        <v>1</v>
      </c>
      <c r="I6058" s="68">
        <v>1.44</v>
      </c>
      <c r="K6058" t="s">
        <v>106</v>
      </c>
      <c r="L6058" t="s">
        <v>6118</v>
      </c>
      <c r="M6058" s="66"/>
      <c r="O6058" t="str">
        <f t="shared" si="94"/>
        <v/>
      </c>
    </row>
    <row r="6059" spans="1:15" x14ac:dyDescent="0.25">
      <c r="A6059" t="s">
        <v>882</v>
      </c>
      <c r="B6059"/>
      <c r="C6059" t="s">
        <v>46</v>
      </c>
      <c r="D6059" s="29">
        <v>96</v>
      </c>
      <c r="E6059" s="29" t="s">
        <v>111</v>
      </c>
      <c r="F6059" t="s">
        <v>105</v>
      </c>
      <c r="G6059" s="29">
        <v>1</v>
      </c>
      <c r="H6059" s="29">
        <v>1</v>
      </c>
      <c r="I6059" s="68">
        <v>0.48</v>
      </c>
      <c r="K6059" t="s">
        <v>106</v>
      </c>
      <c r="L6059" t="s">
        <v>6118</v>
      </c>
      <c r="M6059" s="66"/>
      <c r="O6059" t="str">
        <f t="shared" si="94"/>
        <v/>
      </c>
    </row>
    <row r="6060" spans="1:15" x14ac:dyDescent="0.25">
      <c r="A6060" t="s">
        <v>882</v>
      </c>
      <c r="B6060"/>
      <c r="C6060" t="s">
        <v>77</v>
      </c>
      <c r="D6060" s="29">
        <v>96</v>
      </c>
      <c r="E6060" s="29" t="s">
        <v>104</v>
      </c>
      <c r="F6060" t="s">
        <v>105</v>
      </c>
      <c r="G6060" s="29">
        <v>3</v>
      </c>
      <c r="H6060" s="29">
        <v>1</v>
      </c>
      <c r="I6060" s="68">
        <v>1.44</v>
      </c>
      <c r="K6060" t="s">
        <v>106</v>
      </c>
      <c r="L6060" t="s">
        <v>6118</v>
      </c>
      <c r="M6060" s="66" t="s">
        <v>6906</v>
      </c>
      <c r="O6060" t="str">
        <f t="shared" si="94"/>
        <v/>
      </c>
    </row>
    <row r="6061" spans="1:15" x14ac:dyDescent="0.25">
      <c r="A6061" t="s">
        <v>884</v>
      </c>
      <c r="B6061"/>
      <c r="C6061" t="s">
        <v>35</v>
      </c>
      <c r="D6061" s="29">
        <v>3</v>
      </c>
      <c r="E6061" s="29" t="s">
        <v>112</v>
      </c>
      <c r="F6061" t="s">
        <v>113</v>
      </c>
      <c r="G6061" s="29">
        <v>1</v>
      </c>
      <c r="H6061" s="29">
        <v>1</v>
      </c>
      <c r="I6061" s="68">
        <v>3</v>
      </c>
      <c r="K6061" t="s">
        <v>106</v>
      </c>
      <c r="L6061" t="s">
        <v>6119</v>
      </c>
      <c r="M6061" s="66"/>
      <c r="O6061" t="str">
        <f t="shared" si="94"/>
        <v/>
      </c>
    </row>
    <row r="6062" spans="1:15" x14ac:dyDescent="0.25">
      <c r="A6062" t="s">
        <v>884</v>
      </c>
      <c r="B6062"/>
      <c r="C6062" t="s">
        <v>46</v>
      </c>
      <c r="D6062" s="29">
        <v>96</v>
      </c>
      <c r="E6062" s="29" t="s">
        <v>111</v>
      </c>
      <c r="F6062" t="s">
        <v>105</v>
      </c>
      <c r="G6062" s="29">
        <v>1</v>
      </c>
      <c r="H6062" s="29">
        <v>1</v>
      </c>
      <c r="I6062" s="68">
        <v>0.48</v>
      </c>
      <c r="K6062" t="s">
        <v>106</v>
      </c>
      <c r="L6062" t="s">
        <v>6119</v>
      </c>
      <c r="M6062" s="66"/>
      <c r="O6062" t="str">
        <f t="shared" si="94"/>
        <v/>
      </c>
    </row>
    <row r="6063" spans="1:15" x14ac:dyDescent="0.25">
      <c r="A6063" t="s">
        <v>884</v>
      </c>
      <c r="B6063"/>
      <c r="C6063" t="s">
        <v>77</v>
      </c>
      <c r="D6063" s="29">
        <v>4</v>
      </c>
      <c r="E6063" s="29" t="s">
        <v>114</v>
      </c>
      <c r="F6063" t="s">
        <v>113</v>
      </c>
      <c r="G6063" s="29">
        <v>1</v>
      </c>
      <c r="H6063" s="29">
        <v>1</v>
      </c>
      <c r="I6063" s="68">
        <v>4</v>
      </c>
      <c r="K6063" t="s">
        <v>106</v>
      </c>
      <c r="L6063" t="s">
        <v>6119</v>
      </c>
      <c r="M6063" s="66" t="s">
        <v>6906</v>
      </c>
      <c r="O6063" t="str">
        <f t="shared" si="94"/>
        <v/>
      </c>
    </row>
    <row r="6064" spans="1:15" x14ac:dyDescent="0.25">
      <c r="A6064" t="s">
        <v>1153</v>
      </c>
      <c r="B6064"/>
      <c r="C6064" t="s">
        <v>35</v>
      </c>
      <c r="D6064" s="29">
        <v>4</v>
      </c>
      <c r="E6064" s="29" t="s">
        <v>112</v>
      </c>
      <c r="F6064" t="s">
        <v>113</v>
      </c>
      <c r="G6064" s="29">
        <v>1</v>
      </c>
      <c r="H6064" s="29">
        <v>2</v>
      </c>
      <c r="I6064" s="68">
        <v>8</v>
      </c>
      <c r="K6064" t="s">
        <v>106</v>
      </c>
      <c r="L6064" t="s">
        <v>6120</v>
      </c>
      <c r="M6064" s="66"/>
      <c r="O6064" t="str">
        <f t="shared" si="94"/>
        <v/>
      </c>
    </row>
    <row r="6065" spans="1:15" x14ac:dyDescent="0.25">
      <c r="A6065" t="s">
        <v>1153</v>
      </c>
      <c r="B6065"/>
      <c r="C6065" t="s">
        <v>46</v>
      </c>
      <c r="D6065" s="29">
        <v>64</v>
      </c>
      <c r="E6065" s="29" t="s">
        <v>111</v>
      </c>
      <c r="F6065" t="s">
        <v>105</v>
      </c>
      <c r="G6065" s="29">
        <v>4</v>
      </c>
      <c r="H6065" s="29">
        <v>1</v>
      </c>
      <c r="I6065" s="68">
        <v>1.28</v>
      </c>
      <c r="K6065" t="s">
        <v>106</v>
      </c>
      <c r="L6065" t="s">
        <v>6120</v>
      </c>
      <c r="M6065" s="66"/>
      <c r="O6065" t="str">
        <f t="shared" si="94"/>
        <v/>
      </c>
    </row>
    <row r="6066" spans="1:15" x14ac:dyDescent="0.25">
      <c r="A6066" t="s">
        <v>1153</v>
      </c>
      <c r="B6066"/>
      <c r="C6066" t="s">
        <v>47</v>
      </c>
      <c r="D6066" s="29">
        <v>64</v>
      </c>
      <c r="E6066" s="29" t="s">
        <v>109</v>
      </c>
      <c r="F6066" t="s">
        <v>105</v>
      </c>
      <c r="G6066" s="29">
        <v>1</v>
      </c>
      <c r="H6066" s="29">
        <v>1</v>
      </c>
      <c r="I6066" s="68">
        <v>0.32</v>
      </c>
      <c r="K6066" t="s">
        <v>106</v>
      </c>
      <c r="L6066" t="s">
        <v>6120</v>
      </c>
      <c r="M6066" s="66"/>
      <c r="O6066" t="str">
        <f t="shared" si="94"/>
        <v/>
      </c>
    </row>
    <row r="6067" spans="1:15" x14ac:dyDescent="0.25">
      <c r="A6067" t="s">
        <v>1153</v>
      </c>
      <c r="B6067"/>
      <c r="C6067" t="s">
        <v>35</v>
      </c>
      <c r="D6067" s="29">
        <v>96</v>
      </c>
      <c r="E6067" s="29" t="s">
        <v>108</v>
      </c>
      <c r="F6067" t="s">
        <v>105</v>
      </c>
      <c r="G6067" s="29">
        <v>1</v>
      </c>
      <c r="H6067" s="29">
        <v>1</v>
      </c>
      <c r="I6067" s="68">
        <v>0.48</v>
      </c>
      <c r="K6067" t="s">
        <v>106</v>
      </c>
      <c r="L6067" t="s">
        <v>6120</v>
      </c>
      <c r="M6067" s="66"/>
      <c r="O6067" t="str">
        <f t="shared" si="94"/>
        <v/>
      </c>
    </row>
    <row r="6068" spans="1:15" x14ac:dyDescent="0.25">
      <c r="A6068" t="s">
        <v>1153</v>
      </c>
      <c r="B6068"/>
      <c r="C6068" t="s">
        <v>77</v>
      </c>
      <c r="D6068" s="29">
        <v>4</v>
      </c>
      <c r="E6068" s="29" t="s">
        <v>114</v>
      </c>
      <c r="F6068" t="s">
        <v>113</v>
      </c>
      <c r="G6068" s="29">
        <v>1</v>
      </c>
      <c r="H6068" s="29">
        <v>2</v>
      </c>
      <c r="I6068" s="68">
        <v>8</v>
      </c>
      <c r="K6068" t="s">
        <v>106</v>
      </c>
      <c r="L6068" t="s">
        <v>6120</v>
      </c>
      <c r="M6068" s="66" t="s">
        <v>6906</v>
      </c>
      <c r="O6068" t="str">
        <f t="shared" si="94"/>
        <v/>
      </c>
    </row>
    <row r="6069" spans="1:15" x14ac:dyDescent="0.25">
      <c r="A6069" t="s">
        <v>948</v>
      </c>
      <c r="B6069"/>
      <c r="C6069" t="s">
        <v>35</v>
      </c>
      <c r="D6069" s="29">
        <v>30</v>
      </c>
      <c r="E6069" s="29" t="s">
        <v>128</v>
      </c>
      <c r="F6069" t="s">
        <v>113</v>
      </c>
      <c r="G6069" s="29">
        <v>1</v>
      </c>
      <c r="H6069" s="29">
        <v>0</v>
      </c>
      <c r="I6069" s="68">
        <v>0</v>
      </c>
      <c r="K6069" t="s">
        <v>106</v>
      </c>
      <c r="L6069" t="s">
        <v>6121</v>
      </c>
      <c r="M6069" s="66"/>
      <c r="O6069" t="str">
        <f t="shared" si="94"/>
        <v/>
      </c>
    </row>
    <row r="6070" spans="1:15" x14ac:dyDescent="0.25">
      <c r="A6070" t="s">
        <v>1141</v>
      </c>
      <c r="B6070"/>
      <c r="C6070" t="s">
        <v>35</v>
      </c>
      <c r="D6070" s="29">
        <v>3</v>
      </c>
      <c r="E6070" s="29" t="s">
        <v>112</v>
      </c>
      <c r="F6070" t="s">
        <v>113</v>
      </c>
      <c r="G6070" s="29">
        <v>1</v>
      </c>
      <c r="H6070" s="29">
        <v>2</v>
      </c>
      <c r="I6070" s="68">
        <v>6</v>
      </c>
      <c r="K6070" t="s">
        <v>106</v>
      </c>
      <c r="L6070" t="s">
        <v>6122</v>
      </c>
      <c r="M6070" s="66"/>
      <c r="O6070" t="str">
        <f t="shared" si="94"/>
        <v/>
      </c>
    </row>
    <row r="6071" spans="1:15" x14ac:dyDescent="0.25">
      <c r="A6071" t="s">
        <v>1141</v>
      </c>
      <c r="B6071"/>
      <c r="C6071" t="s">
        <v>77</v>
      </c>
      <c r="D6071" s="29">
        <v>2</v>
      </c>
      <c r="E6071" s="29" t="s">
        <v>114</v>
      </c>
      <c r="F6071" t="s">
        <v>113</v>
      </c>
      <c r="G6071" s="29">
        <v>1</v>
      </c>
      <c r="H6071" s="29">
        <v>1</v>
      </c>
      <c r="I6071" s="68">
        <v>2</v>
      </c>
      <c r="K6071" t="s">
        <v>106</v>
      </c>
      <c r="L6071" t="s">
        <v>6122</v>
      </c>
      <c r="M6071" s="66" t="s">
        <v>6906</v>
      </c>
      <c r="O6071" t="str">
        <f t="shared" si="94"/>
        <v/>
      </c>
    </row>
    <row r="6072" spans="1:15" x14ac:dyDescent="0.25">
      <c r="A6072" t="s">
        <v>1141</v>
      </c>
      <c r="B6072"/>
      <c r="C6072" t="s">
        <v>77</v>
      </c>
      <c r="D6072" s="29">
        <v>2</v>
      </c>
      <c r="E6072" s="29" t="s">
        <v>114</v>
      </c>
      <c r="F6072" t="s">
        <v>113</v>
      </c>
      <c r="G6072" s="29">
        <v>1</v>
      </c>
      <c r="H6072" s="29">
        <v>2</v>
      </c>
      <c r="I6072" s="68">
        <v>4</v>
      </c>
      <c r="K6072" t="s">
        <v>106</v>
      </c>
      <c r="L6072" t="s">
        <v>6122</v>
      </c>
      <c r="M6072" s="66" t="s">
        <v>6906</v>
      </c>
      <c r="O6072" t="str">
        <f t="shared" si="94"/>
        <v/>
      </c>
    </row>
    <row r="6073" spans="1:15" x14ac:dyDescent="0.25">
      <c r="A6073" t="s">
        <v>774</v>
      </c>
      <c r="C6073" t="s">
        <v>35</v>
      </c>
      <c r="D6073" s="29">
        <v>96</v>
      </c>
      <c r="E6073" s="29" t="s">
        <v>108</v>
      </c>
      <c r="F6073" t="s">
        <v>105</v>
      </c>
      <c r="G6073" s="29">
        <v>1</v>
      </c>
      <c r="H6073" s="29">
        <v>1</v>
      </c>
      <c r="I6073" s="68">
        <v>0.48</v>
      </c>
      <c r="K6073" t="s">
        <v>150</v>
      </c>
      <c r="L6073" t="s">
        <v>4450</v>
      </c>
      <c r="M6073" s="66"/>
      <c r="O6073" t="str">
        <f t="shared" si="94"/>
        <v/>
      </c>
    </row>
    <row r="6074" spans="1:15" x14ac:dyDescent="0.25">
      <c r="A6074" t="s">
        <v>774</v>
      </c>
      <c r="C6074" t="s">
        <v>46</v>
      </c>
      <c r="D6074" s="29">
        <v>64</v>
      </c>
      <c r="E6074" s="29" t="s">
        <v>111</v>
      </c>
      <c r="F6074" t="s">
        <v>105</v>
      </c>
      <c r="G6074" s="29">
        <v>3</v>
      </c>
      <c r="H6074" s="29">
        <v>1</v>
      </c>
      <c r="I6074" s="68">
        <v>0.96</v>
      </c>
      <c r="K6074" t="s">
        <v>150</v>
      </c>
      <c r="L6074" t="s">
        <v>4450</v>
      </c>
      <c r="M6074" s="66"/>
      <c r="O6074" t="str">
        <f t="shared" si="94"/>
        <v/>
      </c>
    </row>
    <row r="6075" spans="1:15" x14ac:dyDescent="0.25">
      <c r="A6075" t="s">
        <v>774</v>
      </c>
      <c r="C6075" t="s">
        <v>35</v>
      </c>
      <c r="D6075" s="29">
        <v>64</v>
      </c>
      <c r="E6075" s="29" t="s">
        <v>108</v>
      </c>
      <c r="F6075" t="s">
        <v>105</v>
      </c>
      <c r="G6075" s="29">
        <v>1</v>
      </c>
      <c r="H6075" s="29">
        <v>1</v>
      </c>
      <c r="I6075" s="68">
        <v>0.32</v>
      </c>
      <c r="K6075" t="s">
        <v>150</v>
      </c>
      <c r="L6075" t="s">
        <v>4450</v>
      </c>
      <c r="M6075" s="66"/>
      <c r="O6075" t="str">
        <f t="shared" si="94"/>
        <v/>
      </c>
    </row>
    <row r="6076" spans="1:15" x14ac:dyDescent="0.25">
      <c r="A6076" t="s">
        <v>774</v>
      </c>
      <c r="B6076" s="103">
        <v>3</v>
      </c>
      <c r="C6076" t="s">
        <v>77</v>
      </c>
      <c r="D6076" s="29">
        <v>34</v>
      </c>
      <c r="E6076" s="29" t="s">
        <v>104</v>
      </c>
      <c r="F6076" t="s">
        <v>105</v>
      </c>
      <c r="G6076" s="29">
        <v>3</v>
      </c>
      <c r="H6076" s="29">
        <v>1</v>
      </c>
      <c r="I6076" s="68">
        <v>0.51</v>
      </c>
      <c r="K6076" t="s">
        <v>150</v>
      </c>
      <c r="L6076" t="s">
        <v>4450</v>
      </c>
      <c r="M6076" s="66" t="s">
        <v>6906</v>
      </c>
      <c r="O6076" t="str">
        <f t="shared" si="94"/>
        <v/>
      </c>
    </row>
    <row r="6077" spans="1:15" x14ac:dyDescent="0.25">
      <c r="A6077" t="s">
        <v>916</v>
      </c>
      <c r="C6077" t="s">
        <v>46</v>
      </c>
      <c r="D6077" s="29">
        <v>96</v>
      </c>
      <c r="E6077" s="29" t="s">
        <v>111</v>
      </c>
      <c r="F6077" t="s">
        <v>105</v>
      </c>
      <c r="G6077" s="29">
        <v>4</v>
      </c>
      <c r="H6077" s="29">
        <v>1</v>
      </c>
      <c r="I6077" s="68">
        <v>1.92</v>
      </c>
      <c r="K6077" t="s">
        <v>150</v>
      </c>
      <c r="L6077" t="s">
        <v>6123</v>
      </c>
      <c r="M6077" s="66"/>
      <c r="O6077" t="str">
        <f t="shared" si="94"/>
        <v/>
      </c>
    </row>
    <row r="6078" spans="1:15" x14ac:dyDescent="0.25">
      <c r="A6078" t="s">
        <v>916</v>
      </c>
      <c r="C6078" t="s">
        <v>35</v>
      </c>
      <c r="D6078" s="29">
        <v>4</v>
      </c>
      <c r="E6078" s="29" t="s">
        <v>112</v>
      </c>
      <c r="F6078" t="s">
        <v>113</v>
      </c>
      <c r="G6078" s="29">
        <v>1</v>
      </c>
      <c r="H6078" s="29">
        <v>2</v>
      </c>
      <c r="I6078" s="68">
        <v>8</v>
      </c>
      <c r="K6078" t="s">
        <v>150</v>
      </c>
      <c r="L6078" t="s">
        <v>6123</v>
      </c>
      <c r="M6078" s="66"/>
      <c r="O6078" t="str">
        <f t="shared" si="94"/>
        <v/>
      </c>
    </row>
    <row r="6079" spans="1:15" x14ac:dyDescent="0.25">
      <c r="A6079" t="s">
        <v>916</v>
      </c>
      <c r="B6079" s="103">
        <v>36</v>
      </c>
      <c r="C6079" t="s">
        <v>77</v>
      </c>
      <c r="D6079" s="29">
        <v>2</v>
      </c>
      <c r="E6079" s="29" t="s">
        <v>114</v>
      </c>
      <c r="F6079" t="s">
        <v>113</v>
      </c>
      <c r="G6079" s="29">
        <v>1</v>
      </c>
      <c r="H6079" s="29">
        <v>2</v>
      </c>
      <c r="I6079" s="68">
        <v>4</v>
      </c>
      <c r="K6079" t="s">
        <v>150</v>
      </c>
      <c r="L6079" t="s">
        <v>6123</v>
      </c>
      <c r="M6079" s="66" t="s">
        <v>6906</v>
      </c>
      <c r="O6079" t="str">
        <f t="shared" si="94"/>
        <v/>
      </c>
    </row>
    <row r="6080" spans="1:15" x14ac:dyDescent="0.25">
      <c r="A6080" t="s">
        <v>1184</v>
      </c>
      <c r="B6080"/>
      <c r="C6080" t="s">
        <v>46</v>
      </c>
      <c r="D6080" s="29">
        <v>64</v>
      </c>
      <c r="E6080" s="29" t="s">
        <v>111</v>
      </c>
      <c r="F6080" t="s">
        <v>105</v>
      </c>
      <c r="G6080" s="29">
        <v>2</v>
      </c>
      <c r="H6080" s="29">
        <v>1</v>
      </c>
      <c r="I6080" s="68">
        <v>0.64</v>
      </c>
      <c r="K6080" t="s">
        <v>106</v>
      </c>
      <c r="L6080" t="s">
        <v>3883</v>
      </c>
      <c r="M6080" s="66"/>
      <c r="O6080" t="str">
        <f t="shared" si="94"/>
        <v/>
      </c>
    </row>
    <row r="6081" spans="1:15" x14ac:dyDescent="0.25">
      <c r="A6081" t="s">
        <v>1128</v>
      </c>
      <c r="B6081"/>
      <c r="C6081" t="s">
        <v>35</v>
      </c>
      <c r="D6081" s="29">
        <v>96</v>
      </c>
      <c r="E6081" s="29" t="s">
        <v>108</v>
      </c>
      <c r="F6081" t="s">
        <v>105</v>
      </c>
      <c r="G6081" s="29">
        <v>1</v>
      </c>
      <c r="H6081" s="29">
        <v>1</v>
      </c>
      <c r="I6081" s="68">
        <v>0.48</v>
      </c>
      <c r="K6081" t="s">
        <v>106</v>
      </c>
      <c r="L6081" t="s">
        <v>6124</v>
      </c>
      <c r="M6081" s="66"/>
      <c r="O6081" t="str">
        <f t="shared" si="94"/>
        <v/>
      </c>
    </row>
    <row r="6082" spans="1:15" x14ac:dyDescent="0.25">
      <c r="A6082" t="s">
        <v>1128</v>
      </c>
      <c r="B6082"/>
      <c r="C6082" t="s">
        <v>46</v>
      </c>
      <c r="D6082" s="29">
        <v>64</v>
      </c>
      <c r="E6082" s="29" t="s">
        <v>111</v>
      </c>
      <c r="F6082" t="s">
        <v>105</v>
      </c>
      <c r="G6082" s="29">
        <v>1</v>
      </c>
      <c r="H6082" s="29">
        <v>1</v>
      </c>
      <c r="I6082" s="68">
        <v>0.32</v>
      </c>
      <c r="K6082" t="s">
        <v>106</v>
      </c>
      <c r="L6082" t="s">
        <v>6124</v>
      </c>
      <c r="M6082" s="66"/>
      <c r="O6082" t="str">
        <f t="shared" si="94"/>
        <v/>
      </c>
    </row>
    <row r="6083" spans="1:15" x14ac:dyDescent="0.25">
      <c r="A6083" t="s">
        <v>1128</v>
      </c>
      <c r="B6083"/>
      <c r="C6083" t="s">
        <v>77</v>
      </c>
      <c r="D6083" s="29">
        <v>96</v>
      </c>
      <c r="E6083" s="29" t="s">
        <v>104</v>
      </c>
      <c r="F6083" t="s">
        <v>105</v>
      </c>
      <c r="G6083" s="29">
        <v>1</v>
      </c>
      <c r="H6083" s="29">
        <v>1</v>
      </c>
      <c r="I6083" s="68">
        <v>0.48</v>
      </c>
      <c r="K6083" t="s">
        <v>106</v>
      </c>
      <c r="L6083" t="s">
        <v>6124</v>
      </c>
      <c r="M6083" s="66" t="s">
        <v>6906</v>
      </c>
      <c r="O6083" t="str">
        <f t="shared" si="94"/>
        <v/>
      </c>
    </row>
    <row r="6084" spans="1:15" x14ac:dyDescent="0.25">
      <c r="A6084" t="s">
        <v>193</v>
      </c>
      <c r="B6084"/>
      <c r="C6084" t="s">
        <v>35</v>
      </c>
      <c r="D6084" s="29">
        <v>96</v>
      </c>
      <c r="E6084" s="29" t="s">
        <v>108</v>
      </c>
      <c r="F6084" t="s">
        <v>105</v>
      </c>
      <c r="G6084" s="29">
        <v>1</v>
      </c>
      <c r="H6084" s="29">
        <v>2</v>
      </c>
      <c r="I6084" s="68">
        <v>0.96</v>
      </c>
      <c r="K6084" t="s">
        <v>106</v>
      </c>
      <c r="L6084" t="s">
        <v>3817</v>
      </c>
      <c r="M6084" s="66"/>
      <c r="O6084" t="str">
        <f t="shared" si="94"/>
        <v/>
      </c>
    </row>
    <row r="6085" spans="1:15" x14ac:dyDescent="0.25">
      <c r="A6085" t="s">
        <v>193</v>
      </c>
      <c r="B6085"/>
      <c r="C6085" t="s">
        <v>35</v>
      </c>
      <c r="D6085" s="29">
        <v>96</v>
      </c>
      <c r="E6085" s="29" t="s">
        <v>108</v>
      </c>
      <c r="F6085" t="s">
        <v>105</v>
      </c>
      <c r="G6085" s="29">
        <v>1</v>
      </c>
      <c r="H6085" s="29">
        <v>2</v>
      </c>
      <c r="I6085" s="68">
        <v>0.96</v>
      </c>
      <c r="K6085" t="s">
        <v>106</v>
      </c>
      <c r="L6085" t="s">
        <v>3817</v>
      </c>
      <c r="M6085" s="66"/>
      <c r="O6085" t="str">
        <f t="shared" si="94"/>
        <v/>
      </c>
    </row>
    <row r="6086" spans="1:15" x14ac:dyDescent="0.25">
      <c r="A6086" t="s">
        <v>193</v>
      </c>
      <c r="B6086"/>
      <c r="C6086" t="s">
        <v>77</v>
      </c>
      <c r="D6086" s="29">
        <v>34</v>
      </c>
      <c r="E6086" s="29" t="s">
        <v>104</v>
      </c>
      <c r="F6086" t="s">
        <v>105</v>
      </c>
      <c r="G6086" s="29">
        <v>1</v>
      </c>
      <c r="H6086" s="29">
        <v>3</v>
      </c>
      <c r="I6086" s="68">
        <v>0.51</v>
      </c>
      <c r="K6086" t="s">
        <v>106</v>
      </c>
      <c r="L6086" t="s">
        <v>3817</v>
      </c>
      <c r="M6086" s="66" t="s">
        <v>6920</v>
      </c>
      <c r="O6086" t="str">
        <f t="shared" si="94"/>
        <v/>
      </c>
    </row>
    <row r="6087" spans="1:15" x14ac:dyDescent="0.25">
      <c r="A6087" t="s">
        <v>193</v>
      </c>
      <c r="B6087"/>
      <c r="C6087" t="s">
        <v>77</v>
      </c>
      <c r="D6087" s="29">
        <v>96</v>
      </c>
      <c r="E6087" s="29" t="s">
        <v>104</v>
      </c>
      <c r="F6087" t="s">
        <v>105</v>
      </c>
      <c r="G6087" s="29">
        <v>1</v>
      </c>
      <c r="H6087" s="29">
        <v>1</v>
      </c>
      <c r="I6087" s="68">
        <v>0.48</v>
      </c>
      <c r="K6087" t="s">
        <v>106</v>
      </c>
      <c r="L6087" t="s">
        <v>3817</v>
      </c>
      <c r="M6087" s="66" t="s">
        <v>6920</v>
      </c>
      <c r="O6087" t="str">
        <f t="shared" si="94"/>
        <v/>
      </c>
    </row>
    <row r="6088" spans="1:15" x14ac:dyDescent="0.25">
      <c r="A6088" t="s">
        <v>1129</v>
      </c>
      <c r="B6088"/>
      <c r="C6088" t="s">
        <v>35</v>
      </c>
      <c r="D6088" s="29">
        <v>96</v>
      </c>
      <c r="E6088" s="29" t="s">
        <v>108</v>
      </c>
      <c r="F6088" t="s">
        <v>105</v>
      </c>
      <c r="G6088" s="29">
        <v>2</v>
      </c>
      <c r="H6088" s="29">
        <v>1</v>
      </c>
      <c r="I6088" s="68">
        <v>0.96</v>
      </c>
      <c r="K6088" t="s">
        <v>106</v>
      </c>
      <c r="L6088" t="s">
        <v>6125</v>
      </c>
      <c r="M6088" s="66"/>
      <c r="O6088" t="str">
        <f t="shared" si="94"/>
        <v/>
      </c>
    </row>
    <row r="6089" spans="1:15" x14ac:dyDescent="0.25">
      <c r="A6089" t="s">
        <v>1129</v>
      </c>
      <c r="B6089"/>
      <c r="C6089" t="s">
        <v>46</v>
      </c>
      <c r="D6089" s="29">
        <v>96</v>
      </c>
      <c r="E6089" s="29" t="s">
        <v>111</v>
      </c>
      <c r="F6089" t="s">
        <v>105</v>
      </c>
      <c r="G6089" s="29">
        <v>1</v>
      </c>
      <c r="H6089" s="29">
        <v>1</v>
      </c>
      <c r="I6089" s="68">
        <v>0.48</v>
      </c>
      <c r="K6089" t="s">
        <v>106</v>
      </c>
      <c r="L6089" t="s">
        <v>6125</v>
      </c>
      <c r="M6089" s="66"/>
      <c r="O6089" t="str">
        <f t="shared" ref="O6089:O6152" si="95">TRIM(N6089)</f>
        <v/>
      </c>
    </row>
    <row r="6090" spans="1:15" x14ac:dyDescent="0.25">
      <c r="A6090" t="s">
        <v>1129</v>
      </c>
      <c r="B6090"/>
      <c r="C6090" t="s">
        <v>77</v>
      </c>
      <c r="D6090" s="29">
        <v>96</v>
      </c>
      <c r="E6090" s="29" t="s">
        <v>104</v>
      </c>
      <c r="F6090" t="s">
        <v>105</v>
      </c>
      <c r="G6090" s="29">
        <v>2</v>
      </c>
      <c r="H6090" s="29">
        <v>1</v>
      </c>
      <c r="I6090" s="68">
        <v>0.96</v>
      </c>
      <c r="K6090" t="s">
        <v>106</v>
      </c>
      <c r="L6090" t="s">
        <v>6125</v>
      </c>
      <c r="M6090" s="66" t="s">
        <v>6906</v>
      </c>
      <c r="O6090" t="str">
        <f t="shared" si="95"/>
        <v/>
      </c>
    </row>
    <row r="6091" spans="1:15" x14ac:dyDescent="0.25">
      <c r="A6091" t="s">
        <v>1154</v>
      </c>
      <c r="B6091"/>
      <c r="C6091" t="s">
        <v>35</v>
      </c>
      <c r="D6091" s="29">
        <v>4</v>
      </c>
      <c r="E6091" s="29" t="s">
        <v>112</v>
      </c>
      <c r="F6091" t="s">
        <v>113</v>
      </c>
      <c r="G6091" s="29">
        <v>1</v>
      </c>
      <c r="H6091" s="29">
        <v>2</v>
      </c>
      <c r="I6091" s="68">
        <v>8</v>
      </c>
      <c r="K6091" t="s">
        <v>106</v>
      </c>
      <c r="L6091" t="s">
        <v>6126</v>
      </c>
      <c r="M6091" s="66"/>
      <c r="O6091" t="str">
        <f t="shared" si="95"/>
        <v/>
      </c>
    </row>
    <row r="6092" spans="1:15" x14ac:dyDescent="0.25">
      <c r="A6092" t="s">
        <v>1154</v>
      </c>
      <c r="B6092"/>
      <c r="C6092" t="s">
        <v>77</v>
      </c>
      <c r="D6092" s="29">
        <v>2</v>
      </c>
      <c r="E6092" s="29" t="s">
        <v>114</v>
      </c>
      <c r="F6092" t="s">
        <v>113</v>
      </c>
      <c r="G6092" s="29">
        <v>1</v>
      </c>
      <c r="H6092" s="29">
        <v>1</v>
      </c>
      <c r="I6092" s="68">
        <v>2</v>
      </c>
      <c r="K6092" t="s">
        <v>106</v>
      </c>
      <c r="L6092" t="s">
        <v>6126</v>
      </c>
      <c r="M6092" s="66" t="s">
        <v>6906</v>
      </c>
      <c r="O6092" t="str">
        <f t="shared" si="95"/>
        <v/>
      </c>
    </row>
    <row r="6093" spans="1:15" x14ac:dyDescent="0.25">
      <c r="A6093" t="s">
        <v>507</v>
      </c>
      <c r="B6093"/>
      <c r="C6093" t="s">
        <v>35</v>
      </c>
      <c r="D6093" s="29">
        <v>3</v>
      </c>
      <c r="E6093" s="29" t="s">
        <v>112</v>
      </c>
      <c r="F6093" t="s">
        <v>113</v>
      </c>
      <c r="G6093" s="29">
        <v>1</v>
      </c>
      <c r="H6093" s="29">
        <v>1</v>
      </c>
      <c r="I6093" s="68">
        <v>3</v>
      </c>
      <c r="K6093" t="s">
        <v>106</v>
      </c>
      <c r="L6093" t="s">
        <v>4441</v>
      </c>
      <c r="M6093" s="66"/>
      <c r="O6093" t="str">
        <f t="shared" si="95"/>
        <v/>
      </c>
    </row>
    <row r="6094" spans="1:15" x14ac:dyDescent="0.25">
      <c r="A6094" t="s">
        <v>507</v>
      </c>
      <c r="B6094"/>
      <c r="C6094" t="s">
        <v>47</v>
      </c>
      <c r="D6094" s="29">
        <v>2</v>
      </c>
      <c r="E6094" s="29" t="s">
        <v>126</v>
      </c>
      <c r="F6094" t="s">
        <v>113</v>
      </c>
      <c r="G6094" s="29">
        <v>1</v>
      </c>
      <c r="H6094" s="29">
        <v>1</v>
      </c>
      <c r="I6094" s="68">
        <v>2</v>
      </c>
      <c r="K6094" t="s">
        <v>106</v>
      </c>
      <c r="L6094" t="s">
        <v>4441</v>
      </c>
      <c r="M6094" s="66"/>
      <c r="O6094" t="str">
        <f t="shared" si="95"/>
        <v/>
      </c>
    </row>
    <row r="6095" spans="1:15" x14ac:dyDescent="0.25">
      <c r="A6095" t="s">
        <v>507</v>
      </c>
      <c r="B6095"/>
      <c r="C6095" t="s">
        <v>46</v>
      </c>
      <c r="D6095" s="29">
        <v>96</v>
      </c>
      <c r="E6095" s="29" t="s">
        <v>111</v>
      </c>
      <c r="F6095" t="s">
        <v>105</v>
      </c>
      <c r="G6095" s="29">
        <v>4</v>
      </c>
      <c r="H6095" s="29">
        <v>1</v>
      </c>
      <c r="I6095" s="68">
        <v>1.92</v>
      </c>
      <c r="K6095" t="s">
        <v>106</v>
      </c>
      <c r="L6095" t="s">
        <v>4441</v>
      </c>
      <c r="M6095" s="66"/>
      <c r="O6095" t="str">
        <f t="shared" si="95"/>
        <v/>
      </c>
    </row>
    <row r="6096" spans="1:15" x14ac:dyDescent="0.25">
      <c r="A6096" t="s">
        <v>507</v>
      </c>
      <c r="B6096"/>
      <c r="C6096" t="s">
        <v>77</v>
      </c>
      <c r="D6096" s="29">
        <v>3</v>
      </c>
      <c r="E6096" s="29" t="s">
        <v>114</v>
      </c>
      <c r="F6096" t="s">
        <v>113</v>
      </c>
      <c r="G6096" s="29">
        <v>1</v>
      </c>
      <c r="H6096" s="29">
        <v>1</v>
      </c>
      <c r="I6096" s="68">
        <v>3</v>
      </c>
      <c r="K6096" t="s">
        <v>106</v>
      </c>
      <c r="L6096" t="s">
        <v>4441</v>
      </c>
      <c r="M6096" s="66" t="s">
        <v>6906</v>
      </c>
      <c r="O6096" t="str">
        <f t="shared" si="95"/>
        <v/>
      </c>
    </row>
    <row r="6097" spans="1:15" x14ac:dyDescent="0.25">
      <c r="A6097" t="s">
        <v>1437</v>
      </c>
      <c r="B6097"/>
      <c r="C6097" t="s">
        <v>35</v>
      </c>
      <c r="D6097" s="29">
        <v>96</v>
      </c>
      <c r="E6097" s="29" t="s">
        <v>108</v>
      </c>
      <c r="F6097" t="s">
        <v>105</v>
      </c>
      <c r="G6097" s="29">
        <v>1</v>
      </c>
      <c r="H6097" s="29">
        <v>1</v>
      </c>
      <c r="I6097" s="68">
        <v>0.48</v>
      </c>
      <c r="K6097" t="s">
        <v>106</v>
      </c>
      <c r="L6097" t="s">
        <v>4073</v>
      </c>
      <c r="M6097" s="66"/>
      <c r="O6097" t="str">
        <f t="shared" si="95"/>
        <v/>
      </c>
    </row>
    <row r="6098" spans="1:15" x14ac:dyDescent="0.25">
      <c r="A6098" t="s">
        <v>1437</v>
      </c>
      <c r="B6098"/>
      <c r="C6098" t="s">
        <v>77</v>
      </c>
      <c r="D6098" s="29">
        <v>96</v>
      </c>
      <c r="E6098" s="29" t="s">
        <v>104</v>
      </c>
      <c r="F6098" t="s">
        <v>105</v>
      </c>
      <c r="G6098" s="29">
        <v>1</v>
      </c>
      <c r="H6098" s="29">
        <v>1</v>
      </c>
      <c r="I6098" s="68">
        <v>0.48</v>
      </c>
      <c r="K6098" t="s">
        <v>106</v>
      </c>
      <c r="L6098" t="s">
        <v>4073</v>
      </c>
      <c r="M6098" s="66" t="s">
        <v>6920</v>
      </c>
      <c r="O6098" t="str">
        <f t="shared" si="95"/>
        <v/>
      </c>
    </row>
    <row r="6099" spans="1:15" x14ac:dyDescent="0.25">
      <c r="A6099" t="s">
        <v>383</v>
      </c>
      <c r="B6099"/>
      <c r="C6099" t="s">
        <v>35</v>
      </c>
      <c r="D6099" s="29">
        <v>96</v>
      </c>
      <c r="E6099" s="29" t="s">
        <v>108</v>
      </c>
      <c r="F6099" t="s">
        <v>105</v>
      </c>
      <c r="G6099" s="29">
        <v>1</v>
      </c>
      <c r="H6099" s="29">
        <v>3</v>
      </c>
      <c r="I6099" s="68">
        <v>1.44</v>
      </c>
      <c r="K6099" t="s">
        <v>106</v>
      </c>
      <c r="L6099" t="s">
        <v>4276</v>
      </c>
      <c r="M6099" s="66"/>
      <c r="O6099" t="str">
        <f t="shared" si="95"/>
        <v/>
      </c>
    </row>
    <row r="6100" spans="1:15" x14ac:dyDescent="0.25">
      <c r="A6100" t="s">
        <v>383</v>
      </c>
      <c r="B6100"/>
      <c r="C6100" t="s">
        <v>77</v>
      </c>
      <c r="D6100" s="29">
        <v>3</v>
      </c>
      <c r="E6100" s="29" t="s">
        <v>114</v>
      </c>
      <c r="F6100" t="s">
        <v>113</v>
      </c>
      <c r="G6100" s="29">
        <v>1</v>
      </c>
      <c r="H6100" s="29">
        <v>3</v>
      </c>
      <c r="I6100" s="68">
        <v>9</v>
      </c>
      <c r="K6100" t="s">
        <v>106</v>
      </c>
      <c r="L6100" t="s">
        <v>4276</v>
      </c>
      <c r="M6100" s="66" t="s">
        <v>6920</v>
      </c>
      <c r="O6100" t="str">
        <f t="shared" si="95"/>
        <v/>
      </c>
    </row>
    <row r="6101" spans="1:15" x14ac:dyDescent="0.25">
      <c r="A6101" t="s">
        <v>186</v>
      </c>
      <c r="B6101"/>
      <c r="C6101" t="s">
        <v>35</v>
      </c>
      <c r="D6101" s="29">
        <v>96</v>
      </c>
      <c r="E6101" s="29" t="s">
        <v>108</v>
      </c>
      <c r="F6101" t="s">
        <v>105</v>
      </c>
      <c r="G6101" s="29">
        <v>1</v>
      </c>
      <c r="H6101" s="29">
        <v>1</v>
      </c>
      <c r="I6101" s="68">
        <v>0.48</v>
      </c>
      <c r="K6101" t="s">
        <v>106</v>
      </c>
      <c r="L6101" t="s">
        <v>6127</v>
      </c>
      <c r="M6101" s="66"/>
      <c r="O6101" t="str">
        <f t="shared" si="95"/>
        <v/>
      </c>
    </row>
    <row r="6102" spans="1:15" x14ac:dyDescent="0.25">
      <c r="A6102" t="s">
        <v>186</v>
      </c>
      <c r="B6102"/>
      <c r="C6102" t="s">
        <v>47</v>
      </c>
      <c r="D6102" s="29">
        <v>64</v>
      </c>
      <c r="E6102" s="29" t="s">
        <v>109</v>
      </c>
      <c r="F6102" t="s">
        <v>105</v>
      </c>
      <c r="G6102" s="29">
        <v>1</v>
      </c>
      <c r="H6102" s="29">
        <v>1</v>
      </c>
      <c r="I6102" s="68">
        <v>0.32</v>
      </c>
      <c r="K6102" t="s">
        <v>106</v>
      </c>
      <c r="L6102" t="s">
        <v>6127</v>
      </c>
      <c r="M6102" s="66"/>
      <c r="O6102" t="str">
        <f t="shared" si="95"/>
        <v/>
      </c>
    </row>
    <row r="6103" spans="1:15" x14ac:dyDescent="0.25">
      <c r="A6103" t="s">
        <v>186</v>
      </c>
      <c r="B6103"/>
      <c r="C6103" t="s">
        <v>77</v>
      </c>
      <c r="D6103" s="29">
        <v>96</v>
      </c>
      <c r="E6103" s="29" t="s">
        <v>104</v>
      </c>
      <c r="F6103" t="s">
        <v>105</v>
      </c>
      <c r="G6103" s="29">
        <v>1</v>
      </c>
      <c r="H6103" s="29">
        <v>1</v>
      </c>
      <c r="I6103" s="68">
        <v>0.48</v>
      </c>
      <c r="K6103" t="s">
        <v>106</v>
      </c>
      <c r="L6103" t="s">
        <v>6127</v>
      </c>
      <c r="M6103" s="66" t="s">
        <v>6906</v>
      </c>
      <c r="O6103" t="str">
        <f t="shared" si="95"/>
        <v/>
      </c>
    </row>
    <row r="6104" spans="1:15" x14ac:dyDescent="0.25">
      <c r="A6104" t="s">
        <v>1619</v>
      </c>
      <c r="B6104"/>
      <c r="C6104" t="s">
        <v>35</v>
      </c>
      <c r="D6104" s="29">
        <v>4</v>
      </c>
      <c r="E6104" s="29" t="s">
        <v>112</v>
      </c>
      <c r="F6104" t="s">
        <v>113</v>
      </c>
      <c r="G6104" s="29">
        <v>1</v>
      </c>
      <c r="H6104" s="29">
        <v>2</v>
      </c>
      <c r="I6104" s="68">
        <v>8</v>
      </c>
      <c r="K6104" t="s">
        <v>106</v>
      </c>
      <c r="L6104" t="s">
        <v>6128</v>
      </c>
      <c r="M6104" s="66"/>
      <c r="O6104" t="str">
        <f t="shared" si="95"/>
        <v/>
      </c>
    </row>
    <row r="6105" spans="1:15" x14ac:dyDescent="0.25">
      <c r="A6105" t="s">
        <v>1619</v>
      </c>
      <c r="B6105"/>
      <c r="C6105" t="s">
        <v>46</v>
      </c>
      <c r="D6105" s="29">
        <v>96</v>
      </c>
      <c r="E6105" s="29" t="s">
        <v>111</v>
      </c>
      <c r="F6105" t="s">
        <v>105</v>
      </c>
      <c r="G6105" s="29">
        <v>4</v>
      </c>
      <c r="H6105" s="29">
        <v>1</v>
      </c>
      <c r="I6105" s="68">
        <v>1.92</v>
      </c>
      <c r="K6105" t="s">
        <v>106</v>
      </c>
      <c r="L6105" t="s">
        <v>6128</v>
      </c>
      <c r="M6105" s="66"/>
      <c r="O6105" t="str">
        <f t="shared" si="95"/>
        <v/>
      </c>
    </row>
    <row r="6106" spans="1:15" x14ac:dyDescent="0.25">
      <c r="A6106" t="s">
        <v>1619</v>
      </c>
      <c r="B6106"/>
      <c r="C6106" t="s">
        <v>77</v>
      </c>
      <c r="D6106" s="29">
        <v>4</v>
      </c>
      <c r="E6106" s="29" t="s">
        <v>114</v>
      </c>
      <c r="F6106" t="s">
        <v>113</v>
      </c>
      <c r="G6106" s="29">
        <v>2</v>
      </c>
      <c r="H6106" s="29">
        <v>3</v>
      </c>
      <c r="I6106" s="68">
        <v>24</v>
      </c>
      <c r="K6106" t="s">
        <v>106</v>
      </c>
      <c r="L6106" t="s">
        <v>6128</v>
      </c>
      <c r="M6106" s="66" t="s">
        <v>6906</v>
      </c>
      <c r="O6106" t="str">
        <f t="shared" si="95"/>
        <v/>
      </c>
    </row>
    <row r="6107" spans="1:15" x14ac:dyDescent="0.25">
      <c r="A6107" t="s">
        <v>1192</v>
      </c>
      <c r="B6107"/>
      <c r="C6107" t="s">
        <v>77</v>
      </c>
      <c r="D6107" s="29">
        <v>96</v>
      </c>
      <c r="E6107" s="29" t="s">
        <v>104</v>
      </c>
      <c r="F6107" t="s">
        <v>105</v>
      </c>
      <c r="G6107" s="29">
        <v>1</v>
      </c>
      <c r="H6107" s="29">
        <v>2</v>
      </c>
      <c r="I6107" s="68">
        <v>0.96</v>
      </c>
      <c r="K6107" t="s">
        <v>106</v>
      </c>
      <c r="L6107" t="s">
        <v>3854</v>
      </c>
      <c r="M6107" s="66" t="s">
        <v>6920</v>
      </c>
      <c r="O6107" t="str">
        <f t="shared" si="95"/>
        <v/>
      </c>
    </row>
    <row r="6108" spans="1:15" x14ac:dyDescent="0.25">
      <c r="A6108" t="s">
        <v>1197</v>
      </c>
      <c r="B6108"/>
      <c r="C6108" t="s">
        <v>35</v>
      </c>
      <c r="D6108" s="29">
        <v>64</v>
      </c>
      <c r="E6108" s="29" t="s">
        <v>108</v>
      </c>
      <c r="F6108" t="s">
        <v>105</v>
      </c>
      <c r="G6108" s="29">
        <v>1</v>
      </c>
      <c r="H6108" s="29">
        <v>1</v>
      </c>
      <c r="I6108" s="68">
        <v>0.32</v>
      </c>
      <c r="K6108" t="s">
        <v>106</v>
      </c>
      <c r="L6108" t="s">
        <v>3859</v>
      </c>
      <c r="M6108" s="66"/>
      <c r="O6108" t="str">
        <f t="shared" si="95"/>
        <v/>
      </c>
    </row>
    <row r="6109" spans="1:15" x14ac:dyDescent="0.25">
      <c r="A6109" t="s">
        <v>1197</v>
      </c>
      <c r="B6109"/>
      <c r="C6109" t="s">
        <v>77</v>
      </c>
      <c r="D6109" s="29">
        <v>64</v>
      </c>
      <c r="E6109" s="29" t="s">
        <v>104</v>
      </c>
      <c r="F6109" t="s">
        <v>105</v>
      </c>
      <c r="G6109" s="29">
        <v>1</v>
      </c>
      <c r="H6109" s="29">
        <v>1</v>
      </c>
      <c r="I6109" s="68">
        <v>0.32</v>
      </c>
      <c r="K6109" t="s">
        <v>106</v>
      </c>
      <c r="L6109" t="s">
        <v>3859</v>
      </c>
      <c r="M6109" s="66" t="s">
        <v>6920</v>
      </c>
      <c r="O6109" t="str">
        <f t="shared" si="95"/>
        <v/>
      </c>
    </row>
    <row r="6110" spans="1:15" x14ac:dyDescent="0.25">
      <c r="A6110" t="s">
        <v>768</v>
      </c>
      <c r="B6110"/>
      <c r="C6110" t="s">
        <v>35</v>
      </c>
      <c r="D6110" s="29">
        <v>3</v>
      </c>
      <c r="E6110" s="29" t="s">
        <v>112</v>
      </c>
      <c r="F6110" t="s">
        <v>113</v>
      </c>
      <c r="G6110" s="29">
        <v>1</v>
      </c>
      <c r="H6110" s="29">
        <v>1</v>
      </c>
      <c r="I6110" s="68">
        <v>3</v>
      </c>
      <c r="K6110" t="s">
        <v>106</v>
      </c>
      <c r="L6110" t="s">
        <v>4445</v>
      </c>
      <c r="M6110" s="66"/>
      <c r="O6110" t="str">
        <f t="shared" si="95"/>
        <v/>
      </c>
    </row>
    <row r="6111" spans="1:15" x14ac:dyDescent="0.25">
      <c r="A6111" t="s">
        <v>768</v>
      </c>
      <c r="B6111"/>
      <c r="C6111" t="s">
        <v>46</v>
      </c>
      <c r="D6111" s="29">
        <v>34</v>
      </c>
      <c r="E6111" s="29" t="s">
        <v>111</v>
      </c>
      <c r="F6111" t="s">
        <v>105</v>
      </c>
      <c r="G6111" s="29">
        <v>1</v>
      </c>
      <c r="H6111" s="29">
        <v>1</v>
      </c>
      <c r="I6111" s="68">
        <v>0.17</v>
      </c>
      <c r="K6111" t="s">
        <v>106</v>
      </c>
      <c r="L6111" t="s">
        <v>4445</v>
      </c>
      <c r="M6111" s="66"/>
      <c r="O6111" t="str">
        <f t="shared" si="95"/>
        <v/>
      </c>
    </row>
    <row r="6112" spans="1:15" x14ac:dyDescent="0.25">
      <c r="A6112" t="s">
        <v>768</v>
      </c>
      <c r="B6112"/>
      <c r="C6112" t="s">
        <v>77</v>
      </c>
      <c r="D6112" s="29">
        <v>3</v>
      </c>
      <c r="E6112" s="29" t="s">
        <v>114</v>
      </c>
      <c r="F6112" t="s">
        <v>113</v>
      </c>
      <c r="G6112" s="29">
        <v>1</v>
      </c>
      <c r="H6112" s="29">
        <v>1</v>
      </c>
      <c r="I6112" s="68">
        <v>3</v>
      </c>
      <c r="K6112" t="s">
        <v>106</v>
      </c>
      <c r="L6112" t="s">
        <v>4445</v>
      </c>
      <c r="M6112" s="66" t="s">
        <v>6906</v>
      </c>
      <c r="O6112" t="str">
        <f t="shared" si="95"/>
        <v/>
      </c>
    </row>
    <row r="6113" spans="1:15" x14ac:dyDescent="0.25">
      <c r="A6113" t="s">
        <v>776</v>
      </c>
      <c r="B6113"/>
      <c r="C6113" t="s">
        <v>35</v>
      </c>
      <c r="D6113" s="29">
        <v>3</v>
      </c>
      <c r="E6113" s="29" t="s">
        <v>112</v>
      </c>
      <c r="F6113" t="s">
        <v>113</v>
      </c>
      <c r="G6113" s="29">
        <v>1</v>
      </c>
      <c r="H6113" s="29">
        <v>1</v>
      </c>
      <c r="I6113" s="68">
        <v>3</v>
      </c>
      <c r="K6113" t="s">
        <v>106</v>
      </c>
      <c r="L6113" t="s">
        <v>4452</v>
      </c>
      <c r="M6113" s="66"/>
      <c r="O6113" t="str">
        <f t="shared" si="95"/>
        <v/>
      </c>
    </row>
    <row r="6114" spans="1:15" x14ac:dyDescent="0.25">
      <c r="A6114" t="s">
        <v>776</v>
      </c>
      <c r="B6114"/>
      <c r="C6114" t="s">
        <v>46</v>
      </c>
      <c r="D6114" s="29">
        <v>64</v>
      </c>
      <c r="E6114" s="29" t="s">
        <v>111</v>
      </c>
      <c r="F6114" t="s">
        <v>105</v>
      </c>
      <c r="G6114" s="29">
        <v>1</v>
      </c>
      <c r="H6114" s="29">
        <v>1</v>
      </c>
      <c r="I6114" s="68">
        <v>0.32</v>
      </c>
      <c r="K6114" t="s">
        <v>106</v>
      </c>
      <c r="L6114" t="s">
        <v>4452</v>
      </c>
      <c r="M6114" s="66"/>
      <c r="O6114" t="str">
        <f t="shared" si="95"/>
        <v/>
      </c>
    </row>
    <row r="6115" spans="1:15" x14ac:dyDescent="0.25">
      <c r="A6115" t="s">
        <v>776</v>
      </c>
      <c r="B6115"/>
      <c r="C6115" t="s">
        <v>77</v>
      </c>
      <c r="D6115" s="29">
        <v>3</v>
      </c>
      <c r="E6115" s="29" t="s">
        <v>114</v>
      </c>
      <c r="F6115" t="s">
        <v>113</v>
      </c>
      <c r="G6115" s="29">
        <v>1</v>
      </c>
      <c r="H6115" s="29">
        <v>1</v>
      </c>
      <c r="I6115" s="68">
        <v>3</v>
      </c>
      <c r="K6115" t="s">
        <v>106</v>
      </c>
      <c r="L6115" t="s">
        <v>4452</v>
      </c>
      <c r="M6115" s="66" t="s">
        <v>6906</v>
      </c>
      <c r="O6115" t="str">
        <f t="shared" si="95"/>
        <v/>
      </c>
    </row>
    <row r="6116" spans="1:15" x14ac:dyDescent="0.25">
      <c r="A6116" t="s">
        <v>895</v>
      </c>
      <c r="B6116"/>
      <c r="C6116" t="s">
        <v>35</v>
      </c>
      <c r="D6116" s="29">
        <v>96</v>
      </c>
      <c r="E6116" s="29" t="s">
        <v>108</v>
      </c>
      <c r="F6116" t="s">
        <v>105</v>
      </c>
      <c r="G6116" s="29">
        <v>1</v>
      </c>
      <c r="H6116" s="29">
        <v>1</v>
      </c>
      <c r="I6116" s="68">
        <v>0.48</v>
      </c>
      <c r="K6116" t="s">
        <v>106</v>
      </c>
      <c r="L6116" t="s">
        <v>6129</v>
      </c>
      <c r="M6116" s="66"/>
      <c r="O6116" t="str">
        <f t="shared" si="95"/>
        <v/>
      </c>
    </row>
    <row r="6117" spans="1:15" x14ac:dyDescent="0.25">
      <c r="A6117" t="s">
        <v>895</v>
      </c>
      <c r="B6117"/>
      <c r="C6117" t="s">
        <v>35</v>
      </c>
      <c r="D6117" s="29">
        <v>2</v>
      </c>
      <c r="E6117" s="29" t="s">
        <v>112</v>
      </c>
      <c r="F6117" t="s">
        <v>113</v>
      </c>
      <c r="G6117" s="29">
        <v>1</v>
      </c>
      <c r="H6117" s="29">
        <v>1</v>
      </c>
      <c r="I6117" s="68">
        <v>2</v>
      </c>
      <c r="K6117" t="s">
        <v>106</v>
      </c>
      <c r="L6117" t="s">
        <v>6129</v>
      </c>
      <c r="M6117" s="66"/>
      <c r="O6117" t="str">
        <f t="shared" si="95"/>
        <v/>
      </c>
    </row>
    <row r="6118" spans="1:15" x14ac:dyDescent="0.25">
      <c r="A6118" t="s">
        <v>895</v>
      </c>
      <c r="B6118"/>
      <c r="C6118" t="s">
        <v>46</v>
      </c>
      <c r="D6118" s="29">
        <v>64</v>
      </c>
      <c r="E6118" s="29" t="s">
        <v>111</v>
      </c>
      <c r="F6118" t="s">
        <v>105</v>
      </c>
      <c r="G6118" s="29">
        <v>2</v>
      </c>
      <c r="H6118" s="29">
        <v>1</v>
      </c>
      <c r="I6118" s="68">
        <v>0.64</v>
      </c>
      <c r="K6118" t="s">
        <v>106</v>
      </c>
      <c r="L6118" t="s">
        <v>6129</v>
      </c>
      <c r="M6118" s="66"/>
      <c r="O6118" t="str">
        <f t="shared" si="95"/>
        <v/>
      </c>
    </row>
    <row r="6119" spans="1:15" x14ac:dyDescent="0.25">
      <c r="A6119" t="s">
        <v>895</v>
      </c>
      <c r="B6119"/>
      <c r="C6119" t="s">
        <v>77</v>
      </c>
      <c r="D6119" s="29">
        <v>96</v>
      </c>
      <c r="E6119" s="29" t="s">
        <v>104</v>
      </c>
      <c r="F6119" t="s">
        <v>105</v>
      </c>
      <c r="G6119" s="29">
        <v>1</v>
      </c>
      <c r="H6119" s="29">
        <v>1</v>
      </c>
      <c r="I6119" s="68">
        <v>0.48</v>
      </c>
      <c r="K6119" t="s">
        <v>106</v>
      </c>
      <c r="L6119" t="s">
        <v>6129</v>
      </c>
      <c r="M6119" s="66" t="s">
        <v>6906</v>
      </c>
      <c r="O6119" t="str">
        <f t="shared" si="95"/>
        <v/>
      </c>
    </row>
    <row r="6120" spans="1:15" x14ac:dyDescent="0.25">
      <c r="A6120" t="s">
        <v>895</v>
      </c>
      <c r="B6120"/>
      <c r="C6120" t="s">
        <v>77</v>
      </c>
      <c r="D6120" s="29">
        <v>2</v>
      </c>
      <c r="E6120" s="29" t="s">
        <v>114</v>
      </c>
      <c r="F6120" t="s">
        <v>113</v>
      </c>
      <c r="G6120" s="29">
        <v>1</v>
      </c>
      <c r="H6120" s="29">
        <v>1</v>
      </c>
      <c r="I6120" s="68">
        <v>2</v>
      </c>
      <c r="K6120" t="s">
        <v>106</v>
      </c>
      <c r="L6120" t="s">
        <v>6129</v>
      </c>
      <c r="M6120" s="66" t="s">
        <v>6906</v>
      </c>
      <c r="O6120" t="str">
        <f t="shared" si="95"/>
        <v/>
      </c>
    </row>
    <row r="6121" spans="1:15" x14ac:dyDescent="0.25">
      <c r="A6121" t="s">
        <v>895</v>
      </c>
      <c r="B6121"/>
      <c r="C6121" t="s">
        <v>77</v>
      </c>
      <c r="D6121" s="29">
        <v>3</v>
      </c>
      <c r="E6121" s="29" t="s">
        <v>114</v>
      </c>
      <c r="F6121" t="s">
        <v>113</v>
      </c>
      <c r="G6121" s="29">
        <v>1</v>
      </c>
      <c r="H6121" s="29">
        <v>1</v>
      </c>
      <c r="I6121" s="68">
        <v>3</v>
      </c>
      <c r="K6121" t="s">
        <v>106</v>
      </c>
      <c r="L6121" t="s">
        <v>6129</v>
      </c>
      <c r="M6121" s="66" t="s">
        <v>6906</v>
      </c>
      <c r="O6121" t="str">
        <f t="shared" si="95"/>
        <v/>
      </c>
    </row>
    <row r="6122" spans="1:15" x14ac:dyDescent="0.25">
      <c r="A6122" t="s">
        <v>897</v>
      </c>
      <c r="B6122"/>
      <c r="C6122" t="s">
        <v>35</v>
      </c>
      <c r="D6122" s="29">
        <v>40</v>
      </c>
      <c r="E6122" s="29" t="s">
        <v>128</v>
      </c>
      <c r="F6122" t="s">
        <v>113</v>
      </c>
      <c r="G6122" s="29">
        <v>2</v>
      </c>
      <c r="H6122" s="29">
        <v>0</v>
      </c>
      <c r="I6122" s="68">
        <v>0</v>
      </c>
      <c r="K6122" t="s">
        <v>106</v>
      </c>
      <c r="L6122" t="s">
        <v>6129</v>
      </c>
      <c r="M6122" s="66"/>
      <c r="O6122" t="str">
        <f t="shared" si="95"/>
        <v/>
      </c>
    </row>
    <row r="6123" spans="1:15" x14ac:dyDescent="0.25">
      <c r="A6123" t="s">
        <v>1130</v>
      </c>
      <c r="B6123"/>
      <c r="C6123" t="s">
        <v>35</v>
      </c>
      <c r="D6123" s="29">
        <v>96</v>
      </c>
      <c r="E6123" s="29" t="s">
        <v>108</v>
      </c>
      <c r="F6123" t="s">
        <v>105</v>
      </c>
      <c r="G6123" s="29">
        <v>1</v>
      </c>
      <c r="H6123" s="29">
        <v>1</v>
      </c>
      <c r="I6123" s="68">
        <v>0.48</v>
      </c>
      <c r="K6123" t="s">
        <v>106</v>
      </c>
      <c r="L6123" t="s">
        <v>4240</v>
      </c>
      <c r="M6123" s="66"/>
      <c r="O6123" t="str">
        <f t="shared" si="95"/>
        <v/>
      </c>
    </row>
    <row r="6124" spans="1:15" x14ac:dyDescent="0.25">
      <c r="A6124" t="s">
        <v>1130</v>
      </c>
      <c r="B6124"/>
      <c r="C6124" t="s">
        <v>77</v>
      </c>
      <c r="D6124" s="29">
        <v>96</v>
      </c>
      <c r="E6124" s="29" t="s">
        <v>104</v>
      </c>
      <c r="F6124" t="s">
        <v>105</v>
      </c>
      <c r="G6124" s="29">
        <v>1</v>
      </c>
      <c r="H6124" s="29">
        <v>1</v>
      </c>
      <c r="I6124" s="68">
        <v>0.48</v>
      </c>
      <c r="K6124" t="s">
        <v>106</v>
      </c>
      <c r="L6124" t="s">
        <v>4240</v>
      </c>
      <c r="M6124" s="66" t="s">
        <v>6920</v>
      </c>
      <c r="O6124" t="str">
        <f t="shared" si="95"/>
        <v/>
      </c>
    </row>
    <row r="6125" spans="1:15" x14ac:dyDescent="0.25">
      <c r="A6125" t="s">
        <v>885</v>
      </c>
      <c r="B6125"/>
      <c r="C6125" t="s">
        <v>35</v>
      </c>
      <c r="D6125" s="29">
        <v>64</v>
      </c>
      <c r="E6125" s="29" t="s">
        <v>108</v>
      </c>
      <c r="F6125" t="s">
        <v>105</v>
      </c>
      <c r="G6125" s="29">
        <v>1</v>
      </c>
      <c r="H6125" s="29">
        <v>1</v>
      </c>
      <c r="I6125" s="68">
        <v>0.32</v>
      </c>
      <c r="K6125" t="s">
        <v>106</v>
      </c>
      <c r="L6125" t="s">
        <v>4165</v>
      </c>
      <c r="M6125" s="66"/>
      <c r="O6125" t="str">
        <f t="shared" si="95"/>
        <v/>
      </c>
    </row>
    <row r="6126" spans="1:15" x14ac:dyDescent="0.25">
      <c r="A6126" t="s">
        <v>885</v>
      </c>
      <c r="B6126"/>
      <c r="C6126" t="s">
        <v>77</v>
      </c>
      <c r="D6126" s="29">
        <v>64</v>
      </c>
      <c r="E6126" s="29" t="s">
        <v>104</v>
      </c>
      <c r="F6126" t="s">
        <v>105</v>
      </c>
      <c r="G6126" s="29">
        <v>1</v>
      </c>
      <c r="H6126" s="29">
        <v>1</v>
      </c>
      <c r="I6126" s="68">
        <v>0.32</v>
      </c>
      <c r="K6126" t="s">
        <v>106</v>
      </c>
      <c r="L6126" t="s">
        <v>4165</v>
      </c>
      <c r="M6126" s="66" t="s">
        <v>6920</v>
      </c>
      <c r="O6126" t="str">
        <f t="shared" si="95"/>
        <v/>
      </c>
    </row>
    <row r="6127" spans="1:15" x14ac:dyDescent="0.25">
      <c r="A6127" t="s">
        <v>1155</v>
      </c>
      <c r="B6127"/>
      <c r="C6127" t="s">
        <v>35</v>
      </c>
      <c r="D6127" s="29">
        <v>96</v>
      </c>
      <c r="E6127" s="29" t="s">
        <v>108</v>
      </c>
      <c r="F6127" t="s">
        <v>105</v>
      </c>
      <c r="G6127" s="29">
        <v>1</v>
      </c>
      <c r="H6127" s="29">
        <v>1</v>
      </c>
      <c r="I6127" s="68">
        <v>0.48</v>
      </c>
      <c r="K6127" t="s">
        <v>106</v>
      </c>
      <c r="L6127" t="s">
        <v>3874</v>
      </c>
      <c r="M6127" s="66"/>
      <c r="O6127" t="str">
        <f t="shared" si="95"/>
        <v/>
      </c>
    </row>
    <row r="6128" spans="1:15" x14ac:dyDescent="0.25">
      <c r="A6128" t="s">
        <v>1155</v>
      </c>
      <c r="B6128"/>
      <c r="C6128" t="s">
        <v>77</v>
      </c>
      <c r="D6128" s="29">
        <v>64</v>
      </c>
      <c r="E6128" s="29" t="s">
        <v>104</v>
      </c>
      <c r="F6128" t="s">
        <v>105</v>
      </c>
      <c r="G6128" s="29">
        <v>1</v>
      </c>
      <c r="H6128" s="29">
        <v>1</v>
      </c>
      <c r="I6128" s="68">
        <v>0.32</v>
      </c>
      <c r="K6128" t="s">
        <v>106</v>
      </c>
      <c r="L6128" t="s">
        <v>3874</v>
      </c>
      <c r="M6128" s="66" t="s">
        <v>6920</v>
      </c>
      <c r="O6128" t="str">
        <f t="shared" si="95"/>
        <v/>
      </c>
    </row>
    <row r="6129" spans="1:15" x14ac:dyDescent="0.25">
      <c r="A6129" t="s">
        <v>1131</v>
      </c>
      <c r="C6129" t="s">
        <v>35</v>
      </c>
      <c r="D6129" s="29">
        <v>96</v>
      </c>
      <c r="E6129" s="29" t="s">
        <v>108</v>
      </c>
      <c r="F6129" t="s">
        <v>105</v>
      </c>
      <c r="G6129" s="29">
        <v>3</v>
      </c>
      <c r="H6129" s="29">
        <v>1</v>
      </c>
      <c r="I6129" s="68">
        <v>1.44</v>
      </c>
      <c r="K6129" t="s">
        <v>150</v>
      </c>
      <c r="L6129" t="s">
        <v>6130</v>
      </c>
      <c r="M6129" s="66"/>
      <c r="O6129" t="str">
        <f t="shared" si="95"/>
        <v/>
      </c>
    </row>
    <row r="6130" spans="1:15" x14ac:dyDescent="0.25">
      <c r="A6130" t="s">
        <v>1131</v>
      </c>
      <c r="C6130" t="s">
        <v>46</v>
      </c>
      <c r="D6130" s="29">
        <v>96</v>
      </c>
      <c r="E6130" s="29" t="s">
        <v>111</v>
      </c>
      <c r="F6130" t="s">
        <v>105</v>
      </c>
      <c r="G6130" s="29">
        <v>3</v>
      </c>
      <c r="H6130" s="29">
        <v>1</v>
      </c>
      <c r="I6130" s="68">
        <v>1.44</v>
      </c>
      <c r="K6130" t="s">
        <v>150</v>
      </c>
      <c r="L6130" t="s">
        <v>6130</v>
      </c>
      <c r="M6130" s="66"/>
      <c r="O6130" t="str">
        <f t="shared" si="95"/>
        <v/>
      </c>
    </row>
    <row r="6131" spans="1:15" x14ac:dyDescent="0.25">
      <c r="A6131" t="s">
        <v>1131</v>
      </c>
      <c r="B6131" s="103">
        <v>8</v>
      </c>
      <c r="C6131" t="s">
        <v>77</v>
      </c>
      <c r="D6131" s="29">
        <v>1</v>
      </c>
      <c r="E6131" s="29" t="s">
        <v>114</v>
      </c>
      <c r="F6131" t="s">
        <v>113</v>
      </c>
      <c r="G6131" s="29">
        <v>1</v>
      </c>
      <c r="H6131" s="29">
        <v>1</v>
      </c>
      <c r="I6131" s="68">
        <v>1</v>
      </c>
      <c r="K6131" t="s">
        <v>150</v>
      </c>
      <c r="L6131" t="s">
        <v>6130</v>
      </c>
      <c r="M6131" s="66" t="s">
        <v>6906</v>
      </c>
      <c r="O6131" t="str">
        <f t="shared" si="95"/>
        <v/>
      </c>
    </row>
    <row r="6132" spans="1:15" x14ac:dyDescent="0.25">
      <c r="A6132" t="s">
        <v>891</v>
      </c>
      <c r="B6132"/>
      <c r="C6132" t="s">
        <v>35</v>
      </c>
      <c r="D6132" s="29">
        <v>2</v>
      </c>
      <c r="E6132" s="29" t="s">
        <v>112</v>
      </c>
      <c r="F6132" t="s">
        <v>113</v>
      </c>
      <c r="G6132" s="29">
        <v>1</v>
      </c>
      <c r="H6132" s="29">
        <v>1</v>
      </c>
      <c r="I6132" s="68">
        <v>2</v>
      </c>
      <c r="K6132" t="s">
        <v>106</v>
      </c>
      <c r="L6132" t="s">
        <v>6131</v>
      </c>
      <c r="M6132" s="66"/>
      <c r="O6132" t="str">
        <f t="shared" si="95"/>
        <v/>
      </c>
    </row>
    <row r="6133" spans="1:15" x14ac:dyDescent="0.25">
      <c r="A6133" t="s">
        <v>891</v>
      </c>
      <c r="B6133"/>
      <c r="C6133" t="s">
        <v>47</v>
      </c>
      <c r="D6133" s="29">
        <v>64</v>
      </c>
      <c r="E6133" s="29" t="s">
        <v>109</v>
      </c>
      <c r="F6133" t="s">
        <v>105</v>
      </c>
      <c r="G6133" s="29">
        <v>1</v>
      </c>
      <c r="H6133" s="29">
        <v>1</v>
      </c>
      <c r="I6133" s="68">
        <v>0.32</v>
      </c>
      <c r="K6133" t="s">
        <v>106</v>
      </c>
      <c r="L6133" t="s">
        <v>6131</v>
      </c>
      <c r="M6133" s="66"/>
      <c r="O6133" t="str">
        <f t="shared" si="95"/>
        <v/>
      </c>
    </row>
    <row r="6134" spans="1:15" x14ac:dyDescent="0.25">
      <c r="A6134" t="s">
        <v>891</v>
      </c>
      <c r="B6134"/>
      <c r="C6134" t="s">
        <v>77</v>
      </c>
      <c r="D6134" s="29">
        <v>2</v>
      </c>
      <c r="E6134" s="29" t="s">
        <v>114</v>
      </c>
      <c r="F6134" t="s">
        <v>113</v>
      </c>
      <c r="G6134" s="29">
        <v>1</v>
      </c>
      <c r="H6134" s="29">
        <v>1</v>
      </c>
      <c r="I6134" s="68">
        <v>2</v>
      </c>
      <c r="K6134" t="s">
        <v>106</v>
      </c>
      <c r="L6134" t="s">
        <v>6131</v>
      </c>
      <c r="M6134" s="66" t="s">
        <v>6906</v>
      </c>
      <c r="O6134" t="str">
        <f t="shared" si="95"/>
        <v/>
      </c>
    </row>
    <row r="6135" spans="1:15" x14ac:dyDescent="0.25">
      <c r="A6135" t="s">
        <v>915</v>
      </c>
      <c r="C6135" t="s">
        <v>46</v>
      </c>
      <c r="D6135" s="29">
        <v>96</v>
      </c>
      <c r="E6135" s="29" t="s">
        <v>111</v>
      </c>
      <c r="F6135" t="s">
        <v>105</v>
      </c>
      <c r="G6135" s="29">
        <v>2</v>
      </c>
      <c r="H6135" s="29">
        <v>1</v>
      </c>
      <c r="I6135" s="68">
        <v>0.96</v>
      </c>
      <c r="K6135" t="s">
        <v>150</v>
      </c>
      <c r="L6135" t="s">
        <v>6132</v>
      </c>
      <c r="M6135" s="66"/>
      <c r="O6135" t="str">
        <f t="shared" si="95"/>
        <v/>
      </c>
    </row>
    <row r="6136" spans="1:15" x14ac:dyDescent="0.25">
      <c r="A6136" t="s">
        <v>915</v>
      </c>
      <c r="C6136" t="s">
        <v>35</v>
      </c>
      <c r="D6136" s="29">
        <v>96</v>
      </c>
      <c r="E6136" s="29" t="s">
        <v>108</v>
      </c>
      <c r="F6136" t="s">
        <v>105</v>
      </c>
      <c r="G6136" s="29">
        <v>1</v>
      </c>
      <c r="H6136" s="29">
        <v>1</v>
      </c>
      <c r="I6136" s="68">
        <v>0.48</v>
      </c>
      <c r="K6136" t="s">
        <v>150</v>
      </c>
      <c r="L6136" t="s">
        <v>6132</v>
      </c>
      <c r="M6136" s="66"/>
      <c r="O6136" t="str">
        <f t="shared" si="95"/>
        <v/>
      </c>
    </row>
    <row r="6137" spans="1:15" x14ac:dyDescent="0.25">
      <c r="A6137" t="s">
        <v>915</v>
      </c>
      <c r="C6137" t="s">
        <v>35</v>
      </c>
      <c r="D6137" s="29">
        <v>3</v>
      </c>
      <c r="E6137" s="29" t="s">
        <v>112</v>
      </c>
      <c r="F6137" t="s">
        <v>113</v>
      </c>
      <c r="G6137" s="29">
        <v>1</v>
      </c>
      <c r="H6137" s="29">
        <v>3</v>
      </c>
      <c r="I6137" s="68">
        <v>9</v>
      </c>
      <c r="K6137" t="s">
        <v>150</v>
      </c>
      <c r="L6137" t="s">
        <v>6132</v>
      </c>
      <c r="M6137" s="66"/>
      <c r="O6137" t="str">
        <f t="shared" si="95"/>
        <v/>
      </c>
    </row>
    <row r="6138" spans="1:15" x14ac:dyDescent="0.25">
      <c r="A6138" t="s">
        <v>915</v>
      </c>
      <c r="B6138" s="103">
        <v>46</v>
      </c>
      <c r="C6138" t="s">
        <v>77</v>
      </c>
      <c r="D6138" s="29">
        <v>2</v>
      </c>
      <c r="E6138" s="29" t="s">
        <v>114</v>
      </c>
      <c r="F6138" t="s">
        <v>113</v>
      </c>
      <c r="G6138" s="29">
        <v>1</v>
      </c>
      <c r="H6138" s="29">
        <v>3</v>
      </c>
      <c r="I6138" s="68">
        <v>6</v>
      </c>
      <c r="K6138" t="s">
        <v>150</v>
      </c>
      <c r="L6138" t="s">
        <v>6132</v>
      </c>
      <c r="M6138" s="66" t="s">
        <v>6906</v>
      </c>
      <c r="O6138" t="str">
        <f t="shared" si="95"/>
        <v/>
      </c>
    </row>
    <row r="6139" spans="1:15" x14ac:dyDescent="0.25">
      <c r="A6139" t="s">
        <v>886</v>
      </c>
      <c r="B6139"/>
      <c r="C6139" t="s">
        <v>35</v>
      </c>
      <c r="D6139" s="29">
        <v>4</v>
      </c>
      <c r="E6139" s="29" t="s">
        <v>112</v>
      </c>
      <c r="F6139" t="s">
        <v>113</v>
      </c>
      <c r="G6139" s="29">
        <v>1</v>
      </c>
      <c r="H6139" s="29">
        <v>1</v>
      </c>
      <c r="I6139" s="68">
        <v>4</v>
      </c>
      <c r="K6139" t="s">
        <v>106</v>
      </c>
      <c r="L6139" t="s">
        <v>6133</v>
      </c>
      <c r="M6139" s="66"/>
      <c r="O6139" t="str">
        <f t="shared" si="95"/>
        <v/>
      </c>
    </row>
    <row r="6140" spans="1:15" x14ac:dyDescent="0.25">
      <c r="A6140" t="s">
        <v>886</v>
      </c>
      <c r="B6140"/>
      <c r="C6140" t="s">
        <v>77</v>
      </c>
      <c r="D6140" s="29">
        <v>34</v>
      </c>
      <c r="E6140" s="29" t="s">
        <v>104</v>
      </c>
      <c r="F6140" t="s">
        <v>105</v>
      </c>
      <c r="G6140" s="29">
        <v>1</v>
      </c>
      <c r="H6140" s="29">
        <v>1</v>
      </c>
      <c r="I6140" s="68">
        <v>0.17</v>
      </c>
      <c r="K6140" t="s">
        <v>106</v>
      </c>
      <c r="L6140" t="s">
        <v>6133</v>
      </c>
      <c r="M6140" s="66" t="s">
        <v>6906</v>
      </c>
      <c r="O6140" t="str">
        <f t="shared" si="95"/>
        <v/>
      </c>
    </row>
    <row r="6141" spans="1:15" x14ac:dyDescent="0.25">
      <c r="A6141" t="s">
        <v>1292</v>
      </c>
      <c r="B6141"/>
      <c r="C6141" t="s">
        <v>35</v>
      </c>
      <c r="D6141" s="29">
        <v>96</v>
      </c>
      <c r="E6141" s="29" t="s">
        <v>108</v>
      </c>
      <c r="F6141" t="s">
        <v>105</v>
      </c>
      <c r="G6141" s="29">
        <v>2</v>
      </c>
      <c r="H6141" s="29">
        <v>1</v>
      </c>
      <c r="I6141" s="68">
        <v>0.96</v>
      </c>
      <c r="K6141" t="s">
        <v>106</v>
      </c>
      <c r="L6141" t="s">
        <v>6134</v>
      </c>
      <c r="M6141" s="66"/>
      <c r="O6141" t="str">
        <f t="shared" si="95"/>
        <v/>
      </c>
    </row>
    <row r="6142" spans="1:15" x14ac:dyDescent="0.25">
      <c r="A6142" t="s">
        <v>1292</v>
      </c>
      <c r="B6142"/>
      <c r="C6142" t="s">
        <v>47</v>
      </c>
      <c r="D6142" s="29">
        <v>64</v>
      </c>
      <c r="E6142" s="29" t="s">
        <v>109</v>
      </c>
      <c r="F6142" t="s">
        <v>105</v>
      </c>
      <c r="G6142" s="29">
        <v>1</v>
      </c>
      <c r="H6142" s="29">
        <v>1</v>
      </c>
      <c r="I6142" s="68">
        <v>0.32</v>
      </c>
      <c r="K6142" t="s">
        <v>106</v>
      </c>
      <c r="L6142" t="s">
        <v>6134</v>
      </c>
      <c r="M6142" s="66"/>
      <c r="O6142" t="str">
        <f t="shared" si="95"/>
        <v/>
      </c>
    </row>
    <row r="6143" spans="1:15" x14ac:dyDescent="0.25">
      <c r="A6143" t="s">
        <v>1292</v>
      </c>
      <c r="B6143"/>
      <c r="C6143" t="s">
        <v>77</v>
      </c>
      <c r="D6143" s="29">
        <v>1</v>
      </c>
      <c r="E6143" s="29" t="s">
        <v>114</v>
      </c>
      <c r="F6143" t="s">
        <v>113</v>
      </c>
      <c r="G6143" s="29">
        <v>1</v>
      </c>
      <c r="H6143" s="29">
        <v>2</v>
      </c>
      <c r="I6143" s="68">
        <v>2</v>
      </c>
      <c r="K6143" t="s">
        <v>106</v>
      </c>
      <c r="L6143" t="s">
        <v>6134</v>
      </c>
      <c r="M6143" s="66" t="s">
        <v>6906</v>
      </c>
      <c r="O6143" t="str">
        <f t="shared" si="95"/>
        <v/>
      </c>
    </row>
    <row r="6144" spans="1:15" x14ac:dyDescent="0.25">
      <c r="A6144" t="s">
        <v>887</v>
      </c>
      <c r="B6144"/>
      <c r="C6144" t="s">
        <v>46</v>
      </c>
      <c r="D6144" s="29">
        <v>96</v>
      </c>
      <c r="E6144" s="29" t="s">
        <v>111</v>
      </c>
      <c r="F6144" t="s">
        <v>105</v>
      </c>
      <c r="G6144" s="29">
        <v>1</v>
      </c>
      <c r="H6144" s="29">
        <v>1</v>
      </c>
      <c r="I6144" s="68">
        <v>0.48</v>
      </c>
      <c r="K6144" t="s">
        <v>106</v>
      </c>
      <c r="L6144" t="s">
        <v>6135</v>
      </c>
      <c r="M6144" s="66"/>
      <c r="O6144" t="str">
        <f t="shared" si="95"/>
        <v/>
      </c>
    </row>
    <row r="6145" spans="1:15" x14ac:dyDescent="0.25">
      <c r="A6145" t="s">
        <v>887</v>
      </c>
      <c r="B6145"/>
      <c r="C6145" t="s">
        <v>35</v>
      </c>
      <c r="D6145" s="29">
        <v>96</v>
      </c>
      <c r="E6145" s="29" t="s">
        <v>108</v>
      </c>
      <c r="F6145" t="s">
        <v>105</v>
      </c>
      <c r="G6145" s="29">
        <v>2</v>
      </c>
      <c r="H6145" s="29">
        <v>1</v>
      </c>
      <c r="I6145" s="68">
        <v>0.96</v>
      </c>
      <c r="K6145" t="s">
        <v>106</v>
      </c>
      <c r="L6145" t="s">
        <v>6135</v>
      </c>
      <c r="M6145" s="66"/>
      <c r="O6145" t="str">
        <f t="shared" si="95"/>
        <v/>
      </c>
    </row>
    <row r="6146" spans="1:15" x14ac:dyDescent="0.25">
      <c r="A6146" t="s">
        <v>887</v>
      </c>
      <c r="B6146"/>
      <c r="C6146" t="s">
        <v>77</v>
      </c>
      <c r="D6146" s="29">
        <v>96</v>
      </c>
      <c r="E6146" s="29" t="s">
        <v>104</v>
      </c>
      <c r="F6146" t="s">
        <v>105</v>
      </c>
      <c r="G6146" s="29">
        <v>1</v>
      </c>
      <c r="H6146" s="29">
        <v>1</v>
      </c>
      <c r="I6146" s="68">
        <v>0.48</v>
      </c>
      <c r="K6146" t="s">
        <v>106</v>
      </c>
      <c r="L6146" t="s">
        <v>6135</v>
      </c>
      <c r="M6146" s="66" t="s">
        <v>6906</v>
      </c>
      <c r="O6146" t="str">
        <f t="shared" si="95"/>
        <v/>
      </c>
    </row>
    <row r="6147" spans="1:15" x14ac:dyDescent="0.25">
      <c r="A6147" t="s">
        <v>825</v>
      </c>
      <c r="B6147"/>
      <c r="C6147" t="s">
        <v>35</v>
      </c>
      <c r="D6147" s="29">
        <v>96</v>
      </c>
      <c r="E6147" s="29" t="s">
        <v>108</v>
      </c>
      <c r="F6147" t="s">
        <v>105</v>
      </c>
      <c r="G6147" s="29">
        <v>1</v>
      </c>
      <c r="H6147" s="29">
        <v>1</v>
      </c>
      <c r="I6147" s="68">
        <v>0.48</v>
      </c>
      <c r="K6147" t="s">
        <v>106</v>
      </c>
      <c r="L6147" t="s">
        <v>6136</v>
      </c>
      <c r="M6147" s="66"/>
      <c r="O6147" t="str">
        <f t="shared" si="95"/>
        <v/>
      </c>
    </row>
    <row r="6148" spans="1:15" x14ac:dyDescent="0.25">
      <c r="A6148" t="s">
        <v>825</v>
      </c>
      <c r="B6148"/>
      <c r="C6148" t="s">
        <v>46</v>
      </c>
      <c r="D6148" s="29">
        <v>64</v>
      </c>
      <c r="E6148" s="29" t="s">
        <v>111</v>
      </c>
      <c r="F6148" t="s">
        <v>105</v>
      </c>
      <c r="G6148" s="29">
        <v>1</v>
      </c>
      <c r="H6148" s="29">
        <v>1</v>
      </c>
      <c r="I6148" s="68">
        <v>0.32</v>
      </c>
      <c r="K6148" t="s">
        <v>106</v>
      </c>
      <c r="L6148" t="s">
        <v>6136</v>
      </c>
      <c r="M6148" s="66"/>
      <c r="O6148" t="str">
        <f t="shared" si="95"/>
        <v/>
      </c>
    </row>
    <row r="6149" spans="1:15" x14ac:dyDescent="0.25">
      <c r="A6149" t="s">
        <v>825</v>
      </c>
      <c r="B6149"/>
      <c r="C6149" t="s">
        <v>77</v>
      </c>
      <c r="D6149" s="29">
        <v>96</v>
      </c>
      <c r="E6149" s="29" t="s">
        <v>104</v>
      </c>
      <c r="F6149" t="s">
        <v>105</v>
      </c>
      <c r="G6149" s="29">
        <v>1</v>
      </c>
      <c r="H6149" s="29">
        <v>1</v>
      </c>
      <c r="I6149" s="68">
        <v>0.48</v>
      </c>
      <c r="K6149" t="s">
        <v>106</v>
      </c>
      <c r="L6149" t="s">
        <v>6136</v>
      </c>
      <c r="M6149" s="66" t="s">
        <v>6906</v>
      </c>
      <c r="O6149" t="str">
        <f t="shared" si="95"/>
        <v/>
      </c>
    </row>
    <row r="6150" spans="1:15" x14ac:dyDescent="0.25">
      <c r="A6150" t="s">
        <v>348</v>
      </c>
      <c r="C6150" t="s">
        <v>35</v>
      </c>
      <c r="D6150" s="29">
        <v>4</v>
      </c>
      <c r="E6150" s="29" t="s">
        <v>112</v>
      </c>
      <c r="F6150" t="s">
        <v>113</v>
      </c>
      <c r="G6150" s="29">
        <v>2</v>
      </c>
      <c r="H6150" s="29">
        <v>5</v>
      </c>
      <c r="I6150" s="68">
        <v>40</v>
      </c>
      <c r="K6150" t="s">
        <v>150</v>
      </c>
      <c r="L6150" t="s">
        <v>6137</v>
      </c>
      <c r="M6150" s="66"/>
      <c r="O6150" t="str">
        <f t="shared" si="95"/>
        <v/>
      </c>
    </row>
    <row r="6151" spans="1:15" x14ac:dyDescent="0.25">
      <c r="A6151" t="s">
        <v>348</v>
      </c>
      <c r="C6151" t="s">
        <v>46</v>
      </c>
      <c r="D6151" s="29">
        <v>64</v>
      </c>
      <c r="E6151" s="29" t="s">
        <v>111</v>
      </c>
      <c r="F6151" t="s">
        <v>105</v>
      </c>
      <c r="G6151" s="29">
        <v>2</v>
      </c>
      <c r="H6151" s="29">
        <v>1</v>
      </c>
      <c r="I6151" s="68">
        <v>0.64</v>
      </c>
      <c r="K6151" t="s">
        <v>150</v>
      </c>
      <c r="L6151" t="s">
        <v>6137</v>
      </c>
      <c r="M6151" s="66"/>
      <c r="O6151" t="str">
        <f t="shared" si="95"/>
        <v/>
      </c>
    </row>
    <row r="6152" spans="1:15" x14ac:dyDescent="0.25">
      <c r="A6152" t="s">
        <v>348</v>
      </c>
      <c r="B6152" s="103">
        <v>144</v>
      </c>
      <c r="C6152" t="s">
        <v>77</v>
      </c>
      <c r="D6152" s="29">
        <v>4</v>
      </c>
      <c r="E6152" s="29" t="s">
        <v>114</v>
      </c>
      <c r="F6152" t="s">
        <v>113</v>
      </c>
      <c r="G6152" s="29">
        <v>2</v>
      </c>
      <c r="H6152" s="29">
        <v>3</v>
      </c>
      <c r="I6152" s="68">
        <v>24</v>
      </c>
      <c r="K6152" t="s">
        <v>150</v>
      </c>
      <c r="L6152" t="s">
        <v>6137</v>
      </c>
      <c r="M6152" s="66" t="s">
        <v>6906</v>
      </c>
      <c r="O6152" t="str">
        <f t="shared" si="95"/>
        <v/>
      </c>
    </row>
    <row r="6153" spans="1:15" x14ac:dyDescent="0.25">
      <c r="A6153" t="s">
        <v>1379</v>
      </c>
      <c r="B6153"/>
      <c r="C6153" t="s">
        <v>35</v>
      </c>
      <c r="D6153" s="29">
        <v>20</v>
      </c>
      <c r="E6153" s="29" t="s">
        <v>128</v>
      </c>
      <c r="F6153" t="s">
        <v>113</v>
      </c>
      <c r="G6153" s="29">
        <v>1</v>
      </c>
      <c r="H6153" s="29">
        <v>0</v>
      </c>
      <c r="I6153" s="68">
        <v>0</v>
      </c>
      <c r="K6153" t="s">
        <v>106</v>
      </c>
      <c r="L6153" t="s">
        <v>6138</v>
      </c>
      <c r="M6153" s="66"/>
      <c r="O6153" t="str">
        <f t="shared" ref="O6153:O6216" si="96">TRIM(N6153)</f>
        <v/>
      </c>
    </row>
    <row r="6154" spans="1:15" x14ac:dyDescent="0.25">
      <c r="A6154" t="s">
        <v>2123</v>
      </c>
      <c r="B6154"/>
      <c r="C6154" t="s">
        <v>35</v>
      </c>
      <c r="D6154" s="29">
        <v>4</v>
      </c>
      <c r="E6154" s="29" t="s">
        <v>112</v>
      </c>
      <c r="F6154" t="s">
        <v>113</v>
      </c>
      <c r="G6154" s="29">
        <v>1</v>
      </c>
      <c r="H6154" s="29">
        <v>1</v>
      </c>
      <c r="I6154" s="68">
        <v>4</v>
      </c>
      <c r="K6154" t="s">
        <v>106</v>
      </c>
      <c r="L6154" t="s">
        <v>3998</v>
      </c>
      <c r="M6154" s="66"/>
      <c r="O6154" t="str">
        <f t="shared" si="96"/>
        <v/>
      </c>
    </row>
    <row r="6155" spans="1:15" x14ac:dyDescent="0.25">
      <c r="A6155" t="s">
        <v>2123</v>
      </c>
      <c r="B6155"/>
      <c r="C6155" t="s">
        <v>77</v>
      </c>
      <c r="D6155" s="29">
        <v>4</v>
      </c>
      <c r="E6155" s="29" t="s">
        <v>114</v>
      </c>
      <c r="F6155" t="s">
        <v>113</v>
      </c>
      <c r="G6155" s="29">
        <v>1</v>
      </c>
      <c r="H6155" s="29">
        <v>1</v>
      </c>
      <c r="I6155" s="68">
        <v>4</v>
      </c>
      <c r="K6155" t="s">
        <v>106</v>
      </c>
      <c r="L6155" t="s">
        <v>3998</v>
      </c>
      <c r="M6155" s="66" t="s">
        <v>6920</v>
      </c>
      <c r="O6155" t="str">
        <f t="shared" si="96"/>
        <v/>
      </c>
    </row>
    <row r="6156" spans="1:15" x14ac:dyDescent="0.25">
      <c r="A6156" t="s">
        <v>1218</v>
      </c>
      <c r="B6156"/>
      <c r="C6156" t="s">
        <v>77</v>
      </c>
      <c r="D6156" s="29">
        <v>34</v>
      </c>
      <c r="E6156" s="29" t="s">
        <v>104</v>
      </c>
      <c r="F6156" t="s">
        <v>105</v>
      </c>
      <c r="G6156" s="29">
        <v>1</v>
      </c>
      <c r="H6156" s="29">
        <v>1</v>
      </c>
      <c r="I6156" s="68">
        <v>0.17</v>
      </c>
      <c r="K6156" t="s">
        <v>106</v>
      </c>
      <c r="L6156" t="s">
        <v>6139</v>
      </c>
      <c r="M6156" s="66" t="s">
        <v>6906</v>
      </c>
      <c r="O6156" t="str">
        <f t="shared" si="96"/>
        <v/>
      </c>
    </row>
    <row r="6157" spans="1:15" x14ac:dyDescent="0.25">
      <c r="A6157" t="s">
        <v>770</v>
      </c>
      <c r="B6157"/>
      <c r="C6157" t="s">
        <v>35</v>
      </c>
      <c r="D6157" s="29">
        <v>3</v>
      </c>
      <c r="E6157" s="29" t="s">
        <v>112</v>
      </c>
      <c r="F6157" t="s">
        <v>113</v>
      </c>
      <c r="G6157" s="29">
        <v>1</v>
      </c>
      <c r="H6157" s="29">
        <v>2</v>
      </c>
      <c r="I6157" s="68">
        <v>6</v>
      </c>
      <c r="K6157" t="s">
        <v>106</v>
      </c>
      <c r="L6157" t="s">
        <v>4447</v>
      </c>
      <c r="M6157" s="66"/>
      <c r="O6157" t="str">
        <f t="shared" si="96"/>
        <v/>
      </c>
    </row>
    <row r="6158" spans="1:15" x14ac:dyDescent="0.25">
      <c r="A6158" t="s">
        <v>770</v>
      </c>
      <c r="B6158"/>
      <c r="C6158" t="s">
        <v>77</v>
      </c>
      <c r="D6158" s="29">
        <v>4</v>
      </c>
      <c r="E6158" s="29" t="s">
        <v>114</v>
      </c>
      <c r="F6158" t="s">
        <v>113</v>
      </c>
      <c r="G6158" s="29">
        <v>1</v>
      </c>
      <c r="H6158" s="29">
        <v>2</v>
      </c>
      <c r="I6158" s="68">
        <v>8</v>
      </c>
      <c r="K6158" t="s">
        <v>106</v>
      </c>
      <c r="L6158" t="s">
        <v>4447</v>
      </c>
      <c r="M6158" s="66" t="s">
        <v>6906</v>
      </c>
      <c r="O6158" t="str">
        <f t="shared" si="96"/>
        <v/>
      </c>
    </row>
    <row r="6159" spans="1:15" x14ac:dyDescent="0.25">
      <c r="A6159" t="s">
        <v>153</v>
      </c>
      <c r="B6159"/>
      <c r="C6159" t="s">
        <v>35</v>
      </c>
      <c r="D6159" s="29">
        <v>40</v>
      </c>
      <c r="E6159" s="29" t="s">
        <v>128</v>
      </c>
      <c r="F6159" t="s">
        <v>113</v>
      </c>
      <c r="G6159" s="29">
        <v>1</v>
      </c>
      <c r="H6159" s="29">
        <v>0</v>
      </c>
      <c r="I6159" s="68">
        <v>0</v>
      </c>
      <c r="K6159" t="s">
        <v>106</v>
      </c>
      <c r="L6159" t="s">
        <v>6140</v>
      </c>
      <c r="M6159" s="66"/>
      <c r="O6159" t="str">
        <f t="shared" si="96"/>
        <v/>
      </c>
    </row>
    <row r="6160" spans="1:15" x14ac:dyDescent="0.25">
      <c r="A6160" t="s">
        <v>153</v>
      </c>
      <c r="B6160"/>
      <c r="C6160" t="s">
        <v>35</v>
      </c>
      <c r="D6160" s="29">
        <v>10</v>
      </c>
      <c r="E6160" s="29" t="s">
        <v>128</v>
      </c>
      <c r="F6160" t="s">
        <v>113</v>
      </c>
      <c r="G6160" s="29">
        <v>1</v>
      </c>
      <c r="H6160" s="29">
        <v>0</v>
      </c>
      <c r="I6160" s="68">
        <v>0</v>
      </c>
      <c r="K6160" t="s">
        <v>106</v>
      </c>
      <c r="L6160" t="s">
        <v>6140</v>
      </c>
      <c r="M6160" s="66"/>
      <c r="O6160" t="str">
        <f t="shared" si="96"/>
        <v/>
      </c>
    </row>
    <row r="6161" spans="1:15" x14ac:dyDescent="0.25">
      <c r="A6161" t="s">
        <v>153</v>
      </c>
      <c r="B6161"/>
      <c r="C6161" t="s">
        <v>35</v>
      </c>
      <c r="D6161" s="29">
        <v>40</v>
      </c>
      <c r="E6161" s="29" t="s">
        <v>128</v>
      </c>
      <c r="F6161" t="s">
        <v>113</v>
      </c>
      <c r="G6161" s="29">
        <v>1</v>
      </c>
      <c r="H6161" s="29">
        <v>0</v>
      </c>
      <c r="I6161" s="68">
        <v>0</v>
      </c>
      <c r="K6161" t="s">
        <v>106</v>
      </c>
      <c r="L6161" t="s">
        <v>6140</v>
      </c>
      <c r="M6161" s="66"/>
      <c r="O6161" t="str">
        <f t="shared" si="96"/>
        <v/>
      </c>
    </row>
    <row r="6162" spans="1:15" x14ac:dyDescent="0.25">
      <c r="A6162" t="s">
        <v>568</v>
      </c>
      <c r="B6162"/>
      <c r="C6162" t="s">
        <v>35</v>
      </c>
      <c r="D6162" s="29">
        <v>6</v>
      </c>
      <c r="E6162" s="29" t="s">
        <v>112</v>
      </c>
      <c r="F6162" t="s">
        <v>113</v>
      </c>
      <c r="G6162" s="29">
        <v>1</v>
      </c>
      <c r="H6162" s="29">
        <v>1</v>
      </c>
      <c r="I6162" s="68">
        <v>6</v>
      </c>
      <c r="K6162" t="s">
        <v>106</v>
      </c>
      <c r="L6162" t="s">
        <v>6141</v>
      </c>
      <c r="M6162" s="66"/>
      <c r="O6162" t="str">
        <f t="shared" si="96"/>
        <v/>
      </c>
    </row>
    <row r="6163" spans="1:15" x14ac:dyDescent="0.25">
      <c r="A6163" t="s">
        <v>568</v>
      </c>
      <c r="B6163"/>
      <c r="C6163" t="s">
        <v>47</v>
      </c>
      <c r="D6163" s="29">
        <v>1</v>
      </c>
      <c r="E6163" s="29" t="s">
        <v>126</v>
      </c>
      <c r="F6163" t="s">
        <v>113</v>
      </c>
      <c r="G6163" s="29">
        <v>1</v>
      </c>
      <c r="H6163" s="29">
        <v>1</v>
      </c>
      <c r="I6163" s="68">
        <v>1</v>
      </c>
      <c r="K6163" t="s">
        <v>106</v>
      </c>
      <c r="L6163" t="s">
        <v>6141</v>
      </c>
      <c r="M6163" s="66"/>
      <c r="O6163" t="str">
        <f t="shared" si="96"/>
        <v/>
      </c>
    </row>
    <row r="6164" spans="1:15" x14ac:dyDescent="0.25">
      <c r="A6164" t="s">
        <v>568</v>
      </c>
      <c r="B6164"/>
      <c r="C6164" t="s">
        <v>77</v>
      </c>
      <c r="D6164" s="29">
        <v>4</v>
      </c>
      <c r="E6164" s="29" t="s">
        <v>114</v>
      </c>
      <c r="F6164" t="s">
        <v>113</v>
      </c>
      <c r="G6164" s="29">
        <v>1</v>
      </c>
      <c r="H6164" s="29">
        <v>2</v>
      </c>
      <c r="I6164" s="68">
        <v>8</v>
      </c>
      <c r="K6164" t="s">
        <v>106</v>
      </c>
      <c r="L6164" t="s">
        <v>6141</v>
      </c>
      <c r="M6164" s="66" t="s">
        <v>6906</v>
      </c>
      <c r="O6164" t="str">
        <f t="shared" si="96"/>
        <v/>
      </c>
    </row>
    <row r="6165" spans="1:15" x14ac:dyDescent="0.25">
      <c r="A6165" t="s">
        <v>1269</v>
      </c>
      <c r="B6165"/>
      <c r="C6165" t="s">
        <v>47</v>
      </c>
      <c r="D6165" s="29">
        <v>64</v>
      </c>
      <c r="E6165" s="29" t="s">
        <v>109</v>
      </c>
      <c r="F6165" t="s">
        <v>105</v>
      </c>
      <c r="G6165" s="29">
        <v>1</v>
      </c>
      <c r="H6165" s="29">
        <v>1</v>
      </c>
      <c r="I6165" s="68">
        <v>0.32</v>
      </c>
      <c r="K6165" t="s">
        <v>106</v>
      </c>
      <c r="L6165" t="s">
        <v>6142</v>
      </c>
      <c r="M6165" s="66"/>
      <c r="O6165" t="str">
        <f t="shared" si="96"/>
        <v/>
      </c>
    </row>
    <row r="6166" spans="1:15" x14ac:dyDescent="0.25">
      <c r="A6166" t="s">
        <v>1269</v>
      </c>
      <c r="B6166"/>
      <c r="C6166" t="s">
        <v>35</v>
      </c>
      <c r="D6166" s="29">
        <v>2</v>
      </c>
      <c r="E6166" s="29" t="s">
        <v>112</v>
      </c>
      <c r="F6166" t="s">
        <v>113</v>
      </c>
      <c r="G6166" s="29">
        <v>1</v>
      </c>
      <c r="H6166" s="29">
        <v>1</v>
      </c>
      <c r="I6166" s="68">
        <v>2</v>
      </c>
      <c r="K6166" t="s">
        <v>106</v>
      </c>
      <c r="L6166" t="s">
        <v>6142</v>
      </c>
      <c r="M6166" s="66"/>
      <c r="O6166" t="str">
        <f t="shared" si="96"/>
        <v/>
      </c>
    </row>
    <row r="6167" spans="1:15" x14ac:dyDescent="0.25">
      <c r="A6167" t="s">
        <v>1269</v>
      </c>
      <c r="B6167"/>
      <c r="C6167" t="s">
        <v>77</v>
      </c>
      <c r="D6167" s="29">
        <v>96</v>
      </c>
      <c r="E6167" s="29" t="s">
        <v>104</v>
      </c>
      <c r="F6167" t="s">
        <v>105</v>
      </c>
      <c r="G6167" s="29">
        <v>1</v>
      </c>
      <c r="H6167" s="29">
        <v>3</v>
      </c>
      <c r="I6167" s="68">
        <v>1.44</v>
      </c>
      <c r="K6167" t="s">
        <v>106</v>
      </c>
      <c r="L6167" t="s">
        <v>6142</v>
      </c>
      <c r="M6167" s="66" t="s">
        <v>6906</v>
      </c>
      <c r="O6167" t="str">
        <f t="shared" si="96"/>
        <v/>
      </c>
    </row>
    <row r="6168" spans="1:15" x14ac:dyDescent="0.25">
      <c r="A6168" t="s">
        <v>997</v>
      </c>
      <c r="C6168" t="s">
        <v>35</v>
      </c>
      <c r="D6168" s="29">
        <v>64</v>
      </c>
      <c r="E6168" s="29" t="s">
        <v>108</v>
      </c>
      <c r="F6168" t="s">
        <v>105</v>
      </c>
      <c r="G6168" s="29">
        <v>1</v>
      </c>
      <c r="H6168" s="29">
        <v>1</v>
      </c>
      <c r="I6168" s="68">
        <v>0.32</v>
      </c>
      <c r="K6168" t="s">
        <v>150</v>
      </c>
      <c r="L6168" t="s">
        <v>6143</v>
      </c>
      <c r="M6168" s="66"/>
      <c r="O6168" t="str">
        <f t="shared" si="96"/>
        <v/>
      </c>
    </row>
    <row r="6169" spans="1:15" x14ac:dyDescent="0.25">
      <c r="A6169" t="s">
        <v>997</v>
      </c>
      <c r="C6169" t="s">
        <v>46</v>
      </c>
      <c r="D6169" s="29">
        <v>64</v>
      </c>
      <c r="E6169" s="29" t="s">
        <v>111</v>
      </c>
      <c r="F6169" t="s">
        <v>105</v>
      </c>
      <c r="G6169" s="29">
        <v>2</v>
      </c>
      <c r="H6169" s="29">
        <v>1</v>
      </c>
      <c r="I6169" s="68">
        <v>0.64</v>
      </c>
      <c r="K6169" t="s">
        <v>150</v>
      </c>
      <c r="L6169" t="s">
        <v>6143</v>
      </c>
      <c r="M6169" s="66"/>
      <c r="O6169" t="str">
        <f t="shared" si="96"/>
        <v/>
      </c>
    </row>
    <row r="6170" spans="1:15" x14ac:dyDescent="0.25">
      <c r="A6170" t="s">
        <v>997</v>
      </c>
      <c r="B6170" s="103">
        <v>4</v>
      </c>
      <c r="C6170" t="s">
        <v>77</v>
      </c>
      <c r="D6170" s="29">
        <v>64</v>
      </c>
      <c r="E6170" s="29" t="s">
        <v>104</v>
      </c>
      <c r="F6170" t="s">
        <v>105</v>
      </c>
      <c r="G6170" s="29">
        <v>1</v>
      </c>
      <c r="H6170" s="29">
        <v>1</v>
      </c>
      <c r="I6170" s="68">
        <v>0.32</v>
      </c>
      <c r="K6170" t="s">
        <v>150</v>
      </c>
      <c r="L6170" t="s">
        <v>6143</v>
      </c>
      <c r="M6170" s="66" t="s">
        <v>6906</v>
      </c>
      <c r="O6170" t="str">
        <f t="shared" si="96"/>
        <v/>
      </c>
    </row>
    <row r="6171" spans="1:15" x14ac:dyDescent="0.25">
      <c r="A6171" t="s">
        <v>3076</v>
      </c>
      <c r="B6171"/>
      <c r="C6171" t="s">
        <v>77</v>
      </c>
      <c r="D6171" s="29">
        <v>1</v>
      </c>
      <c r="E6171" s="29" t="s">
        <v>114</v>
      </c>
      <c r="F6171" t="s">
        <v>113</v>
      </c>
      <c r="G6171" s="29">
        <v>1</v>
      </c>
      <c r="H6171" s="29">
        <v>1</v>
      </c>
      <c r="I6171" s="68">
        <v>1</v>
      </c>
      <c r="K6171" t="s">
        <v>106</v>
      </c>
      <c r="L6171" t="s">
        <v>6144</v>
      </c>
      <c r="M6171" s="66" t="s">
        <v>6906</v>
      </c>
      <c r="O6171" t="str">
        <f t="shared" si="96"/>
        <v/>
      </c>
    </row>
    <row r="6172" spans="1:15" x14ac:dyDescent="0.25">
      <c r="A6172" t="s">
        <v>3076</v>
      </c>
      <c r="B6172"/>
      <c r="C6172" t="s">
        <v>35</v>
      </c>
      <c r="D6172" s="29">
        <v>1</v>
      </c>
      <c r="E6172" s="29" t="s">
        <v>112</v>
      </c>
      <c r="F6172" t="s">
        <v>113</v>
      </c>
      <c r="G6172" s="29">
        <v>1</v>
      </c>
      <c r="H6172" s="29">
        <v>1</v>
      </c>
      <c r="I6172" s="68">
        <v>1</v>
      </c>
      <c r="K6172" t="s">
        <v>106</v>
      </c>
      <c r="L6172" t="s">
        <v>6144</v>
      </c>
      <c r="M6172" s="66"/>
      <c r="O6172" t="str">
        <f t="shared" si="96"/>
        <v/>
      </c>
    </row>
    <row r="6173" spans="1:15" x14ac:dyDescent="0.25">
      <c r="A6173" t="s">
        <v>3076</v>
      </c>
      <c r="B6173"/>
      <c r="C6173" t="s">
        <v>46</v>
      </c>
      <c r="D6173" s="29">
        <v>96</v>
      </c>
      <c r="E6173" s="29" t="s">
        <v>111</v>
      </c>
      <c r="F6173" t="s">
        <v>105</v>
      </c>
      <c r="G6173" s="29">
        <v>2</v>
      </c>
      <c r="H6173" s="29">
        <v>1</v>
      </c>
      <c r="I6173" s="68">
        <v>0.96</v>
      </c>
      <c r="K6173" t="s">
        <v>106</v>
      </c>
      <c r="L6173" t="s">
        <v>6144</v>
      </c>
      <c r="M6173" s="66"/>
      <c r="O6173" t="str">
        <f t="shared" si="96"/>
        <v/>
      </c>
    </row>
    <row r="6174" spans="1:15" x14ac:dyDescent="0.25">
      <c r="A6174" t="s">
        <v>1316</v>
      </c>
      <c r="B6174"/>
      <c r="C6174" t="s">
        <v>35</v>
      </c>
      <c r="D6174" s="29">
        <v>1</v>
      </c>
      <c r="E6174" s="29" t="s">
        <v>112</v>
      </c>
      <c r="F6174" t="s">
        <v>113</v>
      </c>
      <c r="G6174" s="29">
        <v>1</v>
      </c>
      <c r="H6174" s="29">
        <v>1</v>
      </c>
      <c r="I6174" s="68">
        <v>1</v>
      </c>
      <c r="K6174" t="s">
        <v>106</v>
      </c>
      <c r="L6174" t="s">
        <v>6145</v>
      </c>
      <c r="M6174" s="66"/>
      <c r="O6174" t="str">
        <f t="shared" si="96"/>
        <v/>
      </c>
    </row>
    <row r="6175" spans="1:15" x14ac:dyDescent="0.25">
      <c r="A6175" t="s">
        <v>1316</v>
      </c>
      <c r="B6175"/>
      <c r="C6175" t="s">
        <v>35</v>
      </c>
      <c r="D6175" s="29">
        <v>64</v>
      </c>
      <c r="E6175" s="29" t="s">
        <v>108</v>
      </c>
      <c r="F6175" t="s">
        <v>105</v>
      </c>
      <c r="G6175" s="29">
        <v>1</v>
      </c>
      <c r="H6175" s="29">
        <v>1</v>
      </c>
      <c r="I6175" s="68">
        <v>0.32</v>
      </c>
      <c r="K6175" t="s">
        <v>106</v>
      </c>
      <c r="L6175" t="s">
        <v>6145</v>
      </c>
      <c r="M6175" s="66"/>
      <c r="O6175" t="str">
        <f t="shared" si="96"/>
        <v/>
      </c>
    </row>
    <row r="6176" spans="1:15" x14ac:dyDescent="0.25">
      <c r="A6176" t="s">
        <v>1316</v>
      </c>
      <c r="B6176"/>
      <c r="C6176" t="s">
        <v>77</v>
      </c>
      <c r="D6176" s="29">
        <v>2</v>
      </c>
      <c r="E6176" s="29" t="s">
        <v>114</v>
      </c>
      <c r="F6176" t="s">
        <v>113</v>
      </c>
      <c r="G6176" s="29">
        <v>1</v>
      </c>
      <c r="H6176" s="29">
        <v>1</v>
      </c>
      <c r="I6176" s="68">
        <v>2</v>
      </c>
      <c r="K6176" t="s">
        <v>106</v>
      </c>
      <c r="L6176" t="s">
        <v>6145</v>
      </c>
      <c r="M6176" s="66" t="s">
        <v>6906</v>
      </c>
      <c r="O6176" t="str">
        <f t="shared" si="96"/>
        <v/>
      </c>
    </row>
    <row r="6177" spans="1:15" x14ac:dyDescent="0.25">
      <c r="A6177" t="s">
        <v>1178</v>
      </c>
      <c r="B6177"/>
      <c r="C6177" t="s">
        <v>35</v>
      </c>
      <c r="D6177" s="29">
        <v>2</v>
      </c>
      <c r="E6177" s="29" t="s">
        <v>112</v>
      </c>
      <c r="F6177" t="s">
        <v>113</v>
      </c>
      <c r="G6177" s="29">
        <v>1</v>
      </c>
      <c r="H6177" s="29">
        <v>0</v>
      </c>
      <c r="I6177" s="68">
        <v>0</v>
      </c>
      <c r="K6177" t="s">
        <v>106</v>
      </c>
      <c r="L6177" t="s">
        <v>6146</v>
      </c>
      <c r="M6177" s="66"/>
      <c r="O6177" t="str">
        <f t="shared" si="96"/>
        <v/>
      </c>
    </row>
    <row r="6178" spans="1:15" x14ac:dyDescent="0.25">
      <c r="A6178" t="s">
        <v>1178</v>
      </c>
      <c r="B6178"/>
      <c r="C6178" t="s">
        <v>46</v>
      </c>
      <c r="D6178" s="29">
        <v>96</v>
      </c>
      <c r="E6178" s="29" t="s">
        <v>111</v>
      </c>
      <c r="F6178" t="s">
        <v>105</v>
      </c>
      <c r="G6178" s="29">
        <v>2</v>
      </c>
      <c r="H6178" s="29">
        <v>0</v>
      </c>
      <c r="I6178" s="68">
        <v>0</v>
      </c>
      <c r="K6178" t="s">
        <v>106</v>
      </c>
      <c r="L6178" t="s">
        <v>6146</v>
      </c>
      <c r="M6178" s="66"/>
      <c r="O6178" t="str">
        <f t="shared" si="96"/>
        <v/>
      </c>
    </row>
    <row r="6179" spans="1:15" x14ac:dyDescent="0.25">
      <c r="A6179" t="s">
        <v>1178</v>
      </c>
      <c r="B6179"/>
      <c r="C6179" t="s">
        <v>77</v>
      </c>
      <c r="D6179" s="29">
        <v>2</v>
      </c>
      <c r="E6179" s="29" t="s">
        <v>114</v>
      </c>
      <c r="F6179" t="s">
        <v>113</v>
      </c>
      <c r="G6179" s="29">
        <v>1</v>
      </c>
      <c r="H6179" s="29">
        <v>0</v>
      </c>
      <c r="I6179" s="68">
        <v>0</v>
      </c>
      <c r="K6179" t="s">
        <v>106</v>
      </c>
      <c r="L6179" t="s">
        <v>6146</v>
      </c>
      <c r="M6179" s="66" t="s">
        <v>6906</v>
      </c>
      <c r="O6179" t="str">
        <f t="shared" si="96"/>
        <v/>
      </c>
    </row>
    <row r="6180" spans="1:15" x14ac:dyDescent="0.25">
      <c r="A6180" t="s">
        <v>225</v>
      </c>
      <c r="B6180"/>
      <c r="C6180" t="s">
        <v>35</v>
      </c>
      <c r="D6180" s="29">
        <v>96</v>
      </c>
      <c r="E6180" s="29" t="s">
        <v>108</v>
      </c>
      <c r="F6180" t="s">
        <v>105</v>
      </c>
      <c r="G6180" s="29">
        <v>1</v>
      </c>
      <c r="H6180" s="29">
        <v>1</v>
      </c>
      <c r="I6180" s="68">
        <v>0.48</v>
      </c>
      <c r="K6180" t="s">
        <v>106</v>
      </c>
      <c r="L6180" t="s">
        <v>3808</v>
      </c>
      <c r="M6180" s="66"/>
      <c r="O6180" t="str">
        <f t="shared" si="96"/>
        <v/>
      </c>
    </row>
    <row r="6181" spans="1:15" x14ac:dyDescent="0.25">
      <c r="A6181" t="s">
        <v>225</v>
      </c>
      <c r="B6181"/>
      <c r="C6181" t="s">
        <v>77</v>
      </c>
      <c r="D6181" s="29">
        <v>96</v>
      </c>
      <c r="E6181" s="29" t="s">
        <v>104</v>
      </c>
      <c r="F6181" t="s">
        <v>105</v>
      </c>
      <c r="G6181" s="29">
        <v>1</v>
      </c>
      <c r="H6181" s="29">
        <v>1</v>
      </c>
      <c r="I6181" s="68">
        <v>0.48</v>
      </c>
      <c r="K6181" t="s">
        <v>106</v>
      </c>
      <c r="L6181" t="s">
        <v>3808</v>
      </c>
      <c r="M6181" s="66" t="s">
        <v>6920</v>
      </c>
      <c r="O6181" t="str">
        <f t="shared" si="96"/>
        <v/>
      </c>
    </row>
    <row r="6182" spans="1:15" x14ac:dyDescent="0.25">
      <c r="A6182" t="s">
        <v>1370</v>
      </c>
      <c r="B6182"/>
      <c r="C6182" t="s">
        <v>35</v>
      </c>
      <c r="D6182" s="29">
        <v>96</v>
      </c>
      <c r="E6182" s="29" t="s">
        <v>108</v>
      </c>
      <c r="F6182" t="s">
        <v>105</v>
      </c>
      <c r="G6182" s="29">
        <v>2</v>
      </c>
      <c r="H6182" s="29">
        <v>1</v>
      </c>
      <c r="I6182" s="68">
        <v>0.96</v>
      </c>
      <c r="K6182" t="s">
        <v>106</v>
      </c>
      <c r="L6182" t="s">
        <v>6147</v>
      </c>
      <c r="M6182" s="66"/>
      <c r="O6182" t="str">
        <f t="shared" si="96"/>
        <v/>
      </c>
    </row>
    <row r="6183" spans="1:15" x14ac:dyDescent="0.25">
      <c r="A6183" t="s">
        <v>1370</v>
      </c>
      <c r="B6183"/>
      <c r="C6183" t="s">
        <v>47</v>
      </c>
      <c r="D6183" s="29">
        <v>64</v>
      </c>
      <c r="E6183" s="29" t="s">
        <v>109</v>
      </c>
      <c r="F6183" t="s">
        <v>105</v>
      </c>
      <c r="G6183" s="29">
        <v>2</v>
      </c>
      <c r="H6183" s="29">
        <v>1</v>
      </c>
      <c r="I6183" s="68">
        <v>0.64</v>
      </c>
      <c r="K6183" t="s">
        <v>106</v>
      </c>
      <c r="L6183" t="s">
        <v>6147</v>
      </c>
      <c r="M6183" s="66"/>
      <c r="O6183" t="str">
        <f t="shared" si="96"/>
        <v/>
      </c>
    </row>
    <row r="6184" spans="1:15" x14ac:dyDescent="0.25">
      <c r="A6184" t="s">
        <v>1370</v>
      </c>
      <c r="B6184"/>
      <c r="C6184" t="s">
        <v>77</v>
      </c>
      <c r="D6184" s="29">
        <v>1</v>
      </c>
      <c r="E6184" s="29" t="s">
        <v>114</v>
      </c>
      <c r="F6184" t="s">
        <v>113</v>
      </c>
      <c r="G6184" s="29">
        <v>1</v>
      </c>
      <c r="H6184" s="29">
        <v>1</v>
      </c>
      <c r="I6184" s="68">
        <v>1</v>
      </c>
      <c r="K6184" t="s">
        <v>106</v>
      </c>
      <c r="L6184" t="s">
        <v>6147</v>
      </c>
      <c r="M6184" s="66" t="s">
        <v>6906</v>
      </c>
      <c r="O6184" t="str">
        <f t="shared" si="96"/>
        <v/>
      </c>
    </row>
    <row r="6185" spans="1:15" x14ac:dyDescent="0.25">
      <c r="A6185" t="s">
        <v>847</v>
      </c>
      <c r="B6185"/>
      <c r="C6185" t="s">
        <v>35</v>
      </c>
      <c r="D6185" s="29">
        <v>34</v>
      </c>
      <c r="E6185" s="29" t="s">
        <v>108</v>
      </c>
      <c r="F6185" t="s">
        <v>105</v>
      </c>
      <c r="G6185" s="29">
        <v>1</v>
      </c>
      <c r="H6185" s="29">
        <v>1</v>
      </c>
      <c r="I6185" s="68">
        <v>0.17</v>
      </c>
      <c r="K6185" t="s">
        <v>106</v>
      </c>
      <c r="L6185" t="s">
        <v>6148</v>
      </c>
      <c r="M6185" s="66"/>
      <c r="O6185" t="str">
        <f t="shared" si="96"/>
        <v/>
      </c>
    </row>
    <row r="6186" spans="1:15" x14ac:dyDescent="0.25">
      <c r="A6186" t="s">
        <v>847</v>
      </c>
      <c r="B6186"/>
      <c r="C6186" t="s">
        <v>35</v>
      </c>
      <c r="D6186" s="29">
        <v>1</v>
      </c>
      <c r="E6186" s="29" t="s">
        <v>112</v>
      </c>
      <c r="F6186" t="s">
        <v>113</v>
      </c>
      <c r="G6186" s="29">
        <v>1</v>
      </c>
      <c r="H6186" s="29">
        <v>1</v>
      </c>
      <c r="I6186" s="68">
        <v>1</v>
      </c>
      <c r="K6186" t="s">
        <v>106</v>
      </c>
      <c r="L6186" t="s">
        <v>6148</v>
      </c>
      <c r="M6186" s="66"/>
      <c r="O6186" t="str">
        <f t="shared" si="96"/>
        <v/>
      </c>
    </row>
    <row r="6187" spans="1:15" x14ac:dyDescent="0.25">
      <c r="A6187" t="s">
        <v>847</v>
      </c>
      <c r="B6187"/>
      <c r="C6187" t="s">
        <v>77</v>
      </c>
      <c r="D6187" s="29">
        <v>34</v>
      </c>
      <c r="E6187" s="29" t="s">
        <v>104</v>
      </c>
      <c r="F6187" t="s">
        <v>105</v>
      </c>
      <c r="G6187" s="29">
        <v>1</v>
      </c>
      <c r="H6187" s="29">
        <v>3</v>
      </c>
      <c r="I6187" s="68">
        <v>0.51</v>
      </c>
      <c r="K6187" t="s">
        <v>106</v>
      </c>
      <c r="L6187" t="s">
        <v>6148</v>
      </c>
      <c r="M6187" s="66" t="s">
        <v>6906</v>
      </c>
      <c r="O6187" t="str">
        <f t="shared" si="96"/>
        <v/>
      </c>
    </row>
    <row r="6188" spans="1:15" x14ac:dyDescent="0.25">
      <c r="A6188" t="s">
        <v>847</v>
      </c>
      <c r="B6188"/>
      <c r="C6188" t="s">
        <v>77</v>
      </c>
      <c r="D6188" s="29">
        <v>2</v>
      </c>
      <c r="E6188" s="29" t="s">
        <v>114</v>
      </c>
      <c r="F6188" t="s">
        <v>113</v>
      </c>
      <c r="G6188" s="29">
        <v>1</v>
      </c>
      <c r="H6188" s="29">
        <v>1</v>
      </c>
      <c r="I6188" s="68">
        <v>2</v>
      </c>
      <c r="K6188" t="s">
        <v>106</v>
      </c>
      <c r="L6188" t="s">
        <v>6148</v>
      </c>
      <c r="M6188" s="66" t="s">
        <v>6906</v>
      </c>
      <c r="O6188" t="str">
        <f t="shared" si="96"/>
        <v/>
      </c>
    </row>
    <row r="6189" spans="1:15" x14ac:dyDescent="0.25">
      <c r="A6189" t="s">
        <v>1270</v>
      </c>
      <c r="B6189"/>
      <c r="C6189" t="s">
        <v>35</v>
      </c>
      <c r="D6189" s="29">
        <v>2</v>
      </c>
      <c r="E6189" s="29" t="s">
        <v>112</v>
      </c>
      <c r="F6189" t="s">
        <v>113</v>
      </c>
      <c r="G6189" s="29">
        <v>1</v>
      </c>
      <c r="H6189" s="29">
        <v>2</v>
      </c>
      <c r="I6189" s="68">
        <v>4</v>
      </c>
      <c r="K6189" t="s">
        <v>106</v>
      </c>
      <c r="L6189" t="s">
        <v>6149</v>
      </c>
      <c r="M6189" s="66"/>
      <c r="O6189" t="str">
        <f t="shared" si="96"/>
        <v/>
      </c>
    </row>
    <row r="6190" spans="1:15" x14ac:dyDescent="0.25">
      <c r="A6190" t="s">
        <v>1270</v>
      </c>
      <c r="B6190"/>
      <c r="C6190" t="s">
        <v>47</v>
      </c>
      <c r="D6190" s="29">
        <v>64</v>
      </c>
      <c r="E6190" s="29" t="s">
        <v>109</v>
      </c>
      <c r="F6190" t="s">
        <v>105</v>
      </c>
      <c r="G6190" s="29">
        <v>2</v>
      </c>
      <c r="H6190" s="29">
        <v>1</v>
      </c>
      <c r="I6190" s="68">
        <v>0.64</v>
      </c>
      <c r="K6190" t="s">
        <v>106</v>
      </c>
      <c r="L6190" t="s">
        <v>6149</v>
      </c>
      <c r="M6190" s="66"/>
      <c r="O6190" t="str">
        <f t="shared" si="96"/>
        <v/>
      </c>
    </row>
    <row r="6191" spans="1:15" x14ac:dyDescent="0.25">
      <c r="A6191" t="s">
        <v>1270</v>
      </c>
      <c r="B6191"/>
      <c r="C6191" t="s">
        <v>77</v>
      </c>
      <c r="D6191" s="29">
        <v>1</v>
      </c>
      <c r="E6191" s="29" t="s">
        <v>114</v>
      </c>
      <c r="F6191" t="s">
        <v>113</v>
      </c>
      <c r="G6191" s="29">
        <v>1</v>
      </c>
      <c r="H6191" s="29">
        <v>1</v>
      </c>
      <c r="I6191" s="68">
        <v>1</v>
      </c>
      <c r="K6191" t="s">
        <v>106</v>
      </c>
      <c r="L6191" t="s">
        <v>6149</v>
      </c>
      <c r="M6191" s="66" t="s">
        <v>6906</v>
      </c>
      <c r="O6191" t="str">
        <f t="shared" si="96"/>
        <v/>
      </c>
    </row>
    <row r="6192" spans="1:15" x14ac:dyDescent="0.25">
      <c r="A6192" t="s">
        <v>771</v>
      </c>
      <c r="B6192"/>
      <c r="C6192" t="s">
        <v>35</v>
      </c>
      <c r="D6192" s="29">
        <v>2</v>
      </c>
      <c r="E6192" s="29" t="s">
        <v>112</v>
      </c>
      <c r="F6192" t="s">
        <v>113</v>
      </c>
      <c r="G6192" s="29">
        <v>1</v>
      </c>
      <c r="H6192" s="29">
        <v>2</v>
      </c>
      <c r="I6192" s="68">
        <v>4</v>
      </c>
      <c r="K6192" t="s">
        <v>106</v>
      </c>
      <c r="L6192" t="s">
        <v>4448</v>
      </c>
      <c r="M6192" s="66"/>
      <c r="O6192" t="str">
        <f t="shared" si="96"/>
        <v/>
      </c>
    </row>
    <row r="6193" spans="1:15" x14ac:dyDescent="0.25">
      <c r="A6193" t="s">
        <v>771</v>
      </c>
      <c r="B6193"/>
      <c r="C6193" t="s">
        <v>46</v>
      </c>
      <c r="D6193" s="29">
        <v>64</v>
      </c>
      <c r="E6193" s="29" t="s">
        <v>111</v>
      </c>
      <c r="F6193" t="s">
        <v>105</v>
      </c>
      <c r="G6193" s="29">
        <v>1</v>
      </c>
      <c r="H6193" s="29">
        <v>1</v>
      </c>
      <c r="I6193" s="68">
        <v>0.32</v>
      </c>
      <c r="K6193" t="s">
        <v>106</v>
      </c>
      <c r="L6193" t="s">
        <v>4448</v>
      </c>
      <c r="M6193" s="66"/>
      <c r="O6193" t="str">
        <f t="shared" si="96"/>
        <v/>
      </c>
    </row>
    <row r="6194" spans="1:15" x14ac:dyDescent="0.25">
      <c r="A6194" t="s">
        <v>771</v>
      </c>
      <c r="B6194"/>
      <c r="C6194" t="s">
        <v>77</v>
      </c>
      <c r="D6194" s="29">
        <v>2</v>
      </c>
      <c r="E6194" s="29" t="s">
        <v>114</v>
      </c>
      <c r="F6194" t="s">
        <v>113</v>
      </c>
      <c r="G6194" s="29">
        <v>1</v>
      </c>
      <c r="H6194" s="29">
        <v>1</v>
      </c>
      <c r="I6194" s="68">
        <v>2</v>
      </c>
      <c r="K6194" t="s">
        <v>106</v>
      </c>
      <c r="L6194" t="s">
        <v>4448</v>
      </c>
      <c r="M6194" s="66" t="s">
        <v>6906</v>
      </c>
      <c r="O6194" t="str">
        <f t="shared" si="96"/>
        <v/>
      </c>
    </row>
    <row r="6195" spans="1:15" x14ac:dyDescent="0.25">
      <c r="A6195" t="s">
        <v>2146</v>
      </c>
      <c r="B6195"/>
      <c r="C6195" t="s">
        <v>47</v>
      </c>
      <c r="D6195" s="29">
        <v>1</v>
      </c>
      <c r="E6195" s="29" t="s">
        <v>126</v>
      </c>
      <c r="F6195" t="s">
        <v>113</v>
      </c>
      <c r="G6195" s="29">
        <v>1</v>
      </c>
      <c r="H6195" s="29">
        <v>3</v>
      </c>
      <c r="I6195" s="68">
        <v>3</v>
      </c>
      <c r="K6195" t="s">
        <v>106</v>
      </c>
      <c r="L6195" t="s">
        <v>6150</v>
      </c>
      <c r="M6195" s="66"/>
      <c r="O6195" t="str">
        <f t="shared" si="96"/>
        <v/>
      </c>
    </row>
    <row r="6196" spans="1:15" x14ac:dyDescent="0.25">
      <c r="A6196" t="s">
        <v>2146</v>
      </c>
      <c r="B6196"/>
      <c r="C6196" t="s">
        <v>35</v>
      </c>
      <c r="D6196" s="29">
        <v>4</v>
      </c>
      <c r="E6196" s="29" t="s">
        <v>112</v>
      </c>
      <c r="F6196" t="s">
        <v>113</v>
      </c>
      <c r="G6196" s="29">
        <v>1</v>
      </c>
      <c r="H6196" s="29">
        <v>2</v>
      </c>
      <c r="I6196" s="68">
        <v>8</v>
      </c>
      <c r="K6196" t="s">
        <v>106</v>
      </c>
      <c r="L6196" t="s">
        <v>6150</v>
      </c>
      <c r="M6196" s="66"/>
      <c r="O6196" t="str">
        <f t="shared" si="96"/>
        <v/>
      </c>
    </row>
    <row r="6197" spans="1:15" x14ac:dyDescent="0.25">
      <c r="A6197" t="s">
        <v>2146</v>
      </c>
      <c r="B6197"/>
      <c r="C6197" t="s">
        <v>77</v>
      </c>
      <c r="D6197" s="29">
        <v>4</v>
      </c>
      <c r="E6197" s="29" t="s">
        <v>114</v>
      </c>
      <c r="F6197" t="s">
        <v>113</v>
      </c>
      <c r="G6197" s="29">
        <v>1</v>
      </c>
      <c r="H6197" s="29">
        <v>2</v>
      </c>
      <c r="I6197" s="68">
        <v>8</v>
      </c>
      <c r="K6197" t="s">
        <v>106</v>
      </c>
      <c r="L6197" t="s">
        <v>6150</v>
      </c>
      <c r="M6197" s="66" t="s">
        <v>6906</v>
      </c>
      <c r="O6197" t="str">
        <f t="shared" si="96"/>
        <v/>
      </c>
    </row>
    <row r="6198" spans="1:15" x14ac:dyDescent="0.25">
      <c r="A6198" t="s">
        <v>1271</v>
      </c>
      <c r="B6198"/>
      <c r="C6198" t="s">
        <v>47</v>
      </c>
      <c r="D6198" s="29">
        <v>64</v>
      </c>
      <c r="E6198" s="29" t="s">
        <v>109</v>
      </c>
      <c r="F6198" t="s">
        <v>105</v>
      </c>
      <c r="G6198" s="29">
        <v>1</v>
      </c>
      <c r="H6198" s="29">
        <v>1</v>
      </c>
      <c r="I6198" s="68">
        <v>0.32</v>
      </c>
      <c r="K6198" t="s">
        <v>106</v>
      </c>
      <c r="L6198" t="s">
        <v>6151</v>
      </c>
      <c r="M6198" s="66"/>
      <c r="O6198" t="str">
        <f t="shared" si="96"/>
        <v/>
      </c>
    </row>
    <row r="6199" spans="1:15" x14ac:dyDescent="0.25">
      <c r="A6199" t="s">
        <v>1271</v>
      </c>
      <c r="B6199"/>
      <c r="C6199" t="s">
        <v>35</v>
      </c>
      <c r="D6199" s="29">
        <v>96</v>
      </c>
      <c r="E6199" s="29" t="s">
        <v>108</v>
      </c>
      <c r="F6199" t="s">
        <v>105</v>
      </c>
      <c r="G6199" s="29">
        <v>1</v>
      </c>
      <c r="H6199" s="29">
        <v>2</v>
      </c>
      <c r="I6199" s="68">
        <v>0.96</v>
      </c>
      <c r="K6199" t="s">
        <v>106</v>
      </c>
      <c r="L6199" t="s">
        <v>6151</v>
      </c>
      <c r="M6199" s="66"/>
      <c r="O6199" t="str">
        <f t="shared" si="96"/>
        <v/>
      </c>
    </row>
    <row r="6200" spans="1:15" x14ac:dyDescent="0.25">
      <c r="A6200" t="s">
        <v>1271</v>
      </c>
      <c r="B6200"/>
      <c r="C6200" t="s">
        <v>77</v>
      </c>
      <c r="D6200" s="29">
        <v>96</v>
      </c>
      <c r="E6200" s="29" t="s">
        <v>104</v>
      </c>
      <c r="F6200" t="s">
        <v>105</v>
      </c>
      <c r="G6200" s="29">
        <v>1</v>
      </c>
      <c r="H6200" s="29">
        <v>1</v>
      </c>
      <c r="I6200" s="68">
        <v>0.48</v>
      </c>
      <c r="K6200" t="s">
        <v>106</v>
      </c>
      <c r="L6200" t="s">
        <v>6151</v>
      </c>
      <c r="M6200" s="66" t="s">
        <v>6906</v>
      </c>
      <c r="O6200" t="str">
        <f t="shared" si="96"/>
        <v/>
      </c>
    </row>
    <row r="6201" spans="1:15" x14ac:dyDescent="0.25">
      <c r="A6201" t="s">
        <v>747</v>
      </c>
      <c r="B6201"/>
      <c r="C6201" t="s">
        <v>35</v>
      </c>
      <c r="D6201" s="29">
        <v>2</v>
      </c>
      <c r="E6201" s="29" t="s">
        <v>112</v>
      </c>
      <c r="F6201" t="s">
        <v>113</v>
      </c>
      <c r="G6201" s="29">
        <v>1</v>
      </c>
      <c r="H6201" s="29">
        <v>2</v>
      </c>
      <c r="I6201" s="68">
        <v>4</v>
      </c>
      <c r="K6201" t="s">
        <v>106</v>
      </c>
      <c r="L6201" t="s">
        <v>4216</v>
      </c>
      <c r="M6201" s="66"/>
      <c r="O6201" t="str">
        <f t="shared" si="96"/>
        <v/>
      </c>
    </row>
    <row r="6202" spans="1:15" x14ac:dyDescent="0.25">
      <c r="A6202" t="s">
        <v>747</v>
      </c>
      <c r="B6202"/>
      <c r="C6202" t="s">
        <v>35</v>
      </c>
      <c r="D6202" s="29">
        <v>96</v>
      </c>
      <c r="E6202" s="29" t="s">
        <v>108</v>
      </c>
      <c r="F6202" t="s">
        <v>105</v>
      </c>
      <c r="G6202" s="29">
        <v>1</v>
      </c>
      <c r="H6202" s="29">
        <v>1</v>
      </c>
      <c r="I6202" s="68">
        <v>0.48</v>
      </c>
      <c r="K6202" t="s">
        <v>106</v>
      </c>
      <c r="L6202" t="s">
        <v>4216</v>
      </c>
      <c r="M6202" s="66"/>
      <c r="O6202" t="str">
        <f t="shared" si="96"/>
        <v/>
      </c>
    </row>
    <row r="6203" spans="1:15" x14ac:dyDescent="0.25">
      <c r="A6203" t="s">
        <v>747</v>
      </c>
      <c r="B6203"/>
      <c r="C6203" t="s">
        <v>77</v>
      </c>
      <c r="D6203" s="29">
        <v>3</v>
      </c>
      <c r="E6203" s="29" t="s">
        <v>114</v>
      </c>
      <c r="F6203" t="s">
        <v>113</v>
      </c>
      <c r="G6203" s="29">
        <v>1</v>
      </c>
      <c r="H6203" s="29">
        <v>2</v>
      </c>
      <c r="I6203" s="68">
        <v>6</v>
      </c>
      <c r="K6203" t="s">
        <v>106</v>
      </c>
      <c r="L6203" t="s">
        <v>4216</v>
      </c>
      <c r="M6203" s="66" t="s">
        <v>6920</v>
      </c>
      <c r="O6203" t="str">
        <f t="shared" si="96"/>
        <v/>
      </c>
    </row>
    <row r="6204" spans="1:15" x14ac:dyDescent="0.25">
      <c r="A6204" t="s">
        <v>747</v>
      </c>
      <c r="B6204"/>
      <c r="C6204" t="s">
        <v>77</v>
      </c>
      <c r="D6204" s="29">
        <v>2</v>
      </c>
      <c r="E6204" s="29" t="s">
        <v>114</v>
      </c>
      <c r="F6204" t="s">
        <v>113</v>
      </c>
      <c r="G6204" s="29">
        <v>1</v>
      </c>
      <c r="H6204" s="29">
        <v>2</v>
      </c>
      <c r="I6204" s="68">
        <v>4</v>
      </c>
      <c r="K6204" t="s">
        <v>106</v>
      </c>
      <c r="L6204" t="s">
        <v>4216</v>
      </c>
      <c r="M6204" s="66" t="s">
        <v>6920</v>
      </c>
      <c r="O6204" t="str">
        <f t="shared" si="96"/>
        <v/>
      </c>
    </row>
    <row r="6205" spans="1:15" x14ac:dyDescent="0.25">
      <c r="A6205" t="s">
        <v>2993</v>
      </c>
      <c r="B6205"/>
      <c r="C6205" t="s">
        <v>77</v>
      </c>
      <c r="D6205" s="29">
        <v>2</v>
      </c>
      <c r="E6205" s="29" t="s">
        <v>114</v>
      </c>
      <c r="F6205" t="s">
        <v>113</v>
      </c>
      <c r="G6205" s="29">
        <v>1</v>
      </c>
      <c r="H6205" s="29">
        <v>1</v>
      </c>
      <c r="I6205" s="68">
        <v>2</v>
      </c>
      <c r="K6205" t="s">
        <v>106</v>
      </c>
      <c r="L6205" t="s">
        <v>6152</v>
      </c>
      <c r="M6205" s="66" t="s">
        <v>6906</v>
      </c>
      <c r="O6205" t="str">
        <f t="shared" si="96"/>
        <v/>
      </c>
    </row>
    <row r="6206" spans="1:15" x14ac:dyDescent="0.25">
      <c r="A6206" t="s">
        <v>2993</v>
      </c>
      <c r="B6206"/>
      <c r="C6206" t="s">
        <v>35</v>
      </c>
      <c r="D6206" s="29">
        <v>3</v>
      </c>
      <c r="E6206" s="29" t="s">
        <v>112</v>
      </c>
      <c r="F6206" t="s">
        <v>113</v>
      </c>
      <c r="G6206" s="29">
        <v>1</v>
      </c>
      <c r="H6206" s="29">
        <v>1</v>
      </c>
      <c r="I6206" s="68">
        <v>3</v>
      </c>
      <c r="K6206" t="s">
        <v>106</v>
      </c>
      <c r="L6206" t="s">
        <v>6152</v>
      </c>
      <c r="M6206" s="66"/>
      <c r="O6206" t="str">
        <f t="shared" si="96"/>
        <v/>
      </c>
    </row>
    <row r="6207" spans="1:15" x14ac:dyDescent="0.25">
      <c r="A6207" t="s">
        <v>1209</v>
      </c>
      <c r="B6207"/>
      <c r="C6207" t="s">
        <v>46</v>
      </c>
      <c r="D6207" s="29">
        <v>96</v>
      </c>
      <c r="E6207" s="29" t="s">
        <v>111</v>
      </c>
      <c r="F6207" t="s">
        <v>105</v>
      </c>
      <c r="G6207" s="29">
        <v>2</v>
      </c>
      <c r="H6207" s="29">
        <v>1</v>
      </c>
      <c r="I6207" s="68">
        <v>0.96</v>
      </c>
      <c r="K6207" t="s">
        <v>106</v>
      </c>
      <c r="L6207" t="s">
        <v>6153</v>
      </c>
      <c r="M6207" s="66"/>
      <c r="O6207" t="str">
        <f t="shared" si="96"/>
        <v/>
      </c>
    </row>
    <row r="6208" spans="1:15" x14ac:dyDescent="0.25">
      <c r="A6208" t="s">
        <v>1209</v>
      </c>
      <c r="B6208"/>
      <c r="C6208" t="s">
        <v>35</v>
      </c>
      <c r="D6208" s="29">
        <v>2</v>
      </c>
      <c r="E6208" s="29" t="s">
        <v>112</v>
      </c>
      <c r="F6208" t="s">
        <v>113</v>
      </c>
      <c r="G6208" s="29">
        <v>1</v>
      </c>
      <c r="H6208" s="29">
        <v>1</v>
      </c>
      <c r="I6208" s="68">
        <v>2</v>
      </c>
      <c r="K6208" t="s">
        <v>106</v>
      </c>
      <c r="L6208" t="s">
        <v>6153</v>
      </c>
      <c r="M6208" s="66"/>
      <c r="O6208" t="str">
        <f t="shared" si="96"/>
        <v/>
      </c>
    </row>
    <row r="6209" spans="1:15" x14ac:dyDescent="0.25">
      <c r="A6209" t="s">
        <v>1209</v>
      </c>
      <c r="B6209"/>
      <c r="C6209" t="s">
        <v>77</v>
      </c>
      <c r="D6209" s="29">
        <v>1</v>
      </c>
      <c r="E6209" s="29" t="s">
        <v>114</v>
      </c>
      <c r="F6209" t="s">
        <v>113</v>
      </c>
      <c r="G6209" s="29">
        <v>1</v>
      </c>
      <c r="H6209" s="29">
        <v>1</v>
      </c>
      <c r="I6209" s="68">
        <v>1</v>
      </c>
      <c r="K6209" t="s">
        <v>106</v>
      </c>
      <c r="L6209" t="s">
        <v>6153</v>
      </c>
      <c r="M6209" s="66" t="s">
        <v>6906</v>
      </c>
      <c r="O6209" t="str">
        <f t="shared" si="96"/>
        <v/>
      </c>
    </row>
    <row r="6210" spans="1:15" x14ac:dyDescent="0.25">
      <c r="A6210" t="s">
        <v>1274</v>
      </c>
      <c r="B6210"/>
      <c r="C6210" t="s">
        <v>35</v>
      </c>
      <c r="D6210" s="29">
        <v>4</v>
      </c>
      <c r="E6210" s="29" t="s">
        <v>112</v>
      </c>
      <c r="F6210" t="s">
        <v>113</v>
      </c>
      <c r="G6210" s="29">
        <v>1</v>
      </c>
      <c r="H6210" s="29">
        <v>2</v>
      </c>
      <c r="I6210" s="68">
        <v>8</v>
      </c>
      <c r="K6210" t="s">
        <v>106</v>
      </c>
      <c r="L6210" t="s">
        <v>3809</v>
      </c>
      <c r="M6210" s="66"/>
      <c r="O6210" t="str">
        <f t="shared" si="96"/>
        <v/>
      </c>
    </row>
    <row r="6211" spans="1:15" x14ac:dyDescent="0.25">
      <c r="A6211" t="s">
        <v>1274</v>
      </c>
      <c r="B6211"/>
      <c r="C6211" t="s">
        <v>47</v>
      </c>
      <c r="D6211" s="29">
        <v>64</v>
      </c>
      <c r="E6211" s="29" t="s">
        <v>109</v>
      </c>
      <c r="F6211" t="s">
        <v>105</v>
      </c>
      <c r="G6211" s="29">
        <v>1</v>
      </c>
      <c r="H6211" s="29">
        <v>1</v>
      </c>
      <c r="I6211" s="68">
        <v>0.32</v>
      </c>
      <c r="K6211" t="s">
        <v>106</v>
      </c>
      <c r="L6211" t="s">
        <v>3809</v>
      </c>
      <c r="M6211" s="66"/>
      <c r="O6211" t="str">
        <f t="shared" si="96"/>
        <v/>
      </c>
    </row>
    <row r="6212" spans="1:15" x14ac:dyDescent="0.25">
      <c r="A6212" t="s">
        <v>1274</v>
      </c>
      <c r="B6212"/>
      <c r="C6212" t="s">
        <v>77</v>
      </c>
      <c r="D6212" s="29">
        <v>1</v>
      </c>
      <c r="E6212" s="29" t="s">
        <v>114</v>
      </c>
      <c r="F6212" t="s">
        <v>113</v>
      </c>
      <c r="G6212" s="29">
        <v>1</v>
      </c>
      <c r="H6212" s="29">
        <v>1</v>
      </c>
      <c r="I6212" s="68">
        <v>1</v>
      </c>
      <c r="K6212" t="s">
        <v>106</v>
      </c>
      <c r="L6212" t="s">
        <v>3809</v>
      </c>
      <c r="M6212" s="66" t="s">
        <v>6920</v>
      </c>
      <c r="O6212" t="str">
        <f t="shared" si="96"/>
        <v/>
      </c>
    </row>
    <row r="6213" spans="1:15" x14ac:dyDescent="0.25">
      <c r="A6213" t="s">
        <v>1171</v>
      </c>
      <c r="B6213"/>
      <c r="C6213" t="s">
        <v>35</v>
      </c>
      <c r="D6213" s="29">
        <v>2</v>
      </c>
      <c r="E6213" s="29" t="s">
        <v>112</v>
      </c>
      <c r="F6213" t="s">
        <v>113</v>
      </c>
      <c r="G6213" s="29">
        <v>1</v>
      </c>
      <c r="H6213" s="29">
        <v>1</v>
      </c>
      <c r="I6213" s="68">
        <v>2</v>
      </c>
      <c r="K6213" t="s">
        <v>106</v>
      </c>
      <c r="L6213" t="s">
        <v>6154</v>
      </c>
      <c r="M6213" s="66"/>
      <c r="O6213" t="str">
        <f t="shared" si="96"/>
        <v/>
      </c>
    </row>
    <row r="6214" spans="1:15" x14ac:dyDescent="0.25">
      <c r="A6214" t="s">
        <v>1171</v>
      </c>
      <c r="B6214"/>
      <c r="C6214" t="s">
        <v>46</v>
      </c>
      <c r="D6214" s="29">
        <v>96</v>
      </c>
      <c r="E6214" s="29" t="s">
        <v>111</v>
      </c>
      <c r="F6214" t="s">
        <v>105</v>
      </c>
      <c r="G6214" s="29">
        <v>1</v>
      </c>
      <c r="H6214" s="29">
        <v>1</v>
      </c>
      <c r="I6214" s="68">
        <v>0.48</v>
      </c>
      <c r="K6214" t="s">
        <v>106</v>
      </c>
      <c r="L6214" t="s">
        <v>6154</v>
      </c>
      <c r="M6214" s="66"/>
      <c r="O6214" t="str">
        <f t="shared" si="96"/>
        <v/>
      </c>
    </row>
    <row r="6215" spans="1:15" x14ac:dyDescent="0.25">
      <c r="A6215" t="s">
        <v>1171</v>
      </c>
      <c r="B6215"/>
      <c r="C6215" t="s">
        <v>35</v>
      </c>
      <c r="D6215" s="29">
        <v>2</v>
      </c>
      <c r="E6215" s="29" t="s">
        <v>112</v>
      </c>
      <c r="F6215" t="s">
        <v>113</v>
      </c>
      <c r="G6215" s="29">
        <v>1</v>
      </c>
      <c r="H6215" s="29">
        <v>1</v>
      </c>
      <c r="I6215" s="68">
        <v>2</v>
      </c>
      <c r="K6215" t="s">
        <v>106</v>
      </c>
      <c r="L6215" t="s">
        <v>6154</v>
      </c>
      <c r="M6215" s="66"/>
      <c r="O6215" t="str">
        <f t="shared" si="96"/>
        <v/>
      </c>
    </row>
    <row r="6216" spans="1:15" x14ac:dyDescent="0.25">
      <c r="A6216" t="s">
        <v>1171</v>
      </c>
      <c r="B6216"/>
      <c r="C6216" t="s">
        <v>35</v>
      </c>
      <c r="D6216" s="29">
        <v>96</v>
      </c>
      <c r="E6216" s="29" t="s">
        <v>108</v>
      </c>
      <c r="F6216" t="s">
        <v>105</v>
      </c>
      <c r="G6216" s="29">
        <v>1</v>
      </c>
      <c r="H6216" s="29">
        <v>1</v>
      </c>
      <c r="I6216" s="68">
        <v>0.48</v>
      </c>
      <c r="K6216" t="s">
        <v>106</v>
      </c>
      <c r="L6216" t="s">
        <v>6154</v>
      </c>
      <c r="M6216" s="66"/>
      <c r="O6216" t="str">
        <f t="shared" si="96"/>
        <v/>
      </c>
    </row>
    <row r="6217" spans="1:15" x14ac:dyDescent="0.25">
      <c r="A6217" t="s">
        <v>1171</v>
      </c>
      <c r="B6217"/>
      <c r="C6217" t="s">
        <v>77</v>
      </c>
      <c r="D6217" s="29">
        <v>3</v>
      </c>
      <c r="E6217" s="29" t="s">
        <v>114</v>
      </c>
      <c r="F6217" t="s">
        <v>113</v>
      </c>
      <c r="G6217" s="29">
        <v>1</v>
      </c>
      <c r="H6217" s="29">
        <v>1</v>
      </c>
      <c r="I6217" s="68">
        <v>3</v>
      </c>
      <c r="K6217" t="s">
        <v>106</v>
      </c>
      <c r="L6217" t="s">
        <v>6154</v>
      </c>
      <c r="M6217" s="66" t="s">
        <v>6906</v>
      </c>
      <c r="O6217" t="str">
        <f t="shared" ref="O6217:O6280" si="97">TRIM(N6217)</f>
        <v/>
      </c>
    </row>
    <row r="6218" spans="1:15" x14ac:dyDescent="0.25">
      <c r="A6218" t="s">
        <v>1171</v>
      </c>
      <c r="B6218"/>
      <c r="C6218" t="s">
        <v>77</v>
      </c>
      <c r="D6218" s="29">
        <v>3</v>
      </c>
      <c r="E6218" s="29" t="s">
        <v>114</v>
      </c>
      <c r="F6218" t="s">
        <v>113</v>
      </c>
      <c r="G6218" s="29">
        <v>1</v>
      </c>
      <c r="H6218" s="29">
        <v>1</v>
      </c>
      <c r="I6218" s="68">
        <v>3</v>
      </c>
      <c r="K6218" t="s">
        <v>106</v>
      </c>
      <c r="L6218" t="s">
        <v>6154</v>
      </c>
      <c r="M6218" s="66" t="s">
        <v>6906</v>
      </c>
      <c r="O6218" t="str">
        <f t="shared" si="97"/>
        <v/>
      </c>
    </row>
    <row r="6219" spans="1:15" x14ac:dyDescent="0.25">
      <c r="A6219" t="s">
        <v>851</v>
      </c>
      <c r="B6219"/>
      <c r="C6219" t="s">
        <v>35</v>
      </c>
      <c r="D6219" s="29">
        <v>1</v>
      </c>
      <c r="E6219" s="29" t="s">
        <v>112</v>
      </c>
      <c r="F6219" t="s">
        <v>113</v>
      </c>
      <c r="G6219" s="29">
        <v>1</v>
      </c>
      <c r="H6219" s="29">
        <v>1</v>
      </c>
      <c r="I6219" s="68">
        <v>1</v>
      </c>
      <c r="K6219" t="s">
        <v>106</v>
      </c>
      <c r="L6219" t="s">
        <v>6155</v>
      </c>
      <c r="M6219" s="66"/>
      <c r="O6219" t="str">
        <f t="shared" si="97"/>
        <v/>
      </c>
    </row>
    <row r="6220" spans="1:15" x14ac:dyDescent="0.25">
      <c r="A6220" t="s">
        <v>851</v>
      </c>
      <c r="B6220"/>
      <c r="C6220" t="s">
        <v>77</v>
      </c>
      <c r="D6220" s="29">
        <v>20</v>
      </c>
      <c r="E6220" s="29" t="s">
        <v>157</v>
      </c>
      <c r="F6220" t="s">
        <v>113</v>
      </c>
      <c r="G6220" s="29">
        <v>1</v>
      </c>
      <c r="H6220" s="29">
        <v>1</v>
      </c>
      <c r="I6220" s="68">
        <v>20</v>
      </c>
      <c r="K6220" t="s">
        <v>106</v>
      </c>
      <c r="L6220" t="s">
        <v>6155</v>
      </c>
      <c r="M6220" s="66" t="s">
        <v>6906</v>
      </c>
      <c r="O6220" t="str">
        <f t="shared" si="97"/>
        <v/>
      </c>
    </row>
    <row r="6221" spans="1:15" x14ac:dyDescent="0.25">
      <c r="A6221" t="s">
        <v>844</v>
      </c>
      <c r="B6221"/>
      <c r="C6221" t="s">
        <v>35</v>
      </c>
      <c r="D6221" s="29">
        <v>34</v>
      </c>
      <c r="E6221" s="29" t="s">
        <v>108</v>
      </c>
      <c r="F6221" t="s">
        <v>105</v>
      </c>
      <c r="G6221" s="29">
        <v>1</v>
      </c>
      <c r="H6221" s="29">
        <v>1</v>
      </c>
      <c r="I6221" s="68">
        <v>0.17</v>
      </c>
      <c r="K6221" t="s">
        <v>106</v>
      </c>
      <c r="L6221" t="s">
        <v>6155</v>
      </c>
      <c r="M6221" s="66"/>
      <c r="O6221" t="str">
        <f t="shared" si="97"/>
        <v/>
      </c>
    </row>
    <row r="6222" spans="1:15" x14ac:dyDescent="0.25">
      <c r="A6222" t="s">
        <v>844</v>
      </c>
      <c r="B6222"/>
      <c r="C6222" t="s">
        <v>77</v>
      </c>
      <c r="D6222" s="29">
        <v>34</v>
      </c>
      <c r="E6222" s="29" t="s">
        <v>104</v>
      </c>
      <c r="F6222" t="s">
        <v>105</v>
      </c>
      <c r="G6222" s="29">
        <v>1</v>
      </c>
      <c r="H6222" s="29">
        <v>3</v>
      </c>
      <c r="I6222" s="68">
        <v>0.51</v>
      </c>
      <c r="K6222" t="s">
        <v>106</v>
      </c>
      <c r="L6222" t="s">
        <v>6155</v>
      </c>
      <c r="M6222" s="66" t="s">
        <v>6906</v>
      </c>
      <c r="O6222" t="str">
        <f t="shared" si="97"/>
        <v/>
      </c>
    </row>
    <row r="6223" spans="1:15" x14ac:dyDescent="0.25">
      <c r="A6223" t="s">
        <v>310</v>
      </c>
      <c r="B6223"/>
      <c r="C6223" t="s">
        <v>35</v>
      </c>
      <c r="D6223" s="29">
        <v>20</v>
      </c>
      <c r="E6223" s="29" t="s">
        <v>128</v>
      </c>
      <c r="F6223" t="s">
        <v>113</v>
      </c>
      <c r="G6223" s="29">
        <v>1</v>
      </c>
      <c r="H6223" s="29">
        <v>1</v>
      </c>
      <c r="I6223" s="68">
        <v>20</v>
      </c>
      <c r="K6223" t="s">
        <v>106</v>
      </c>
      <c r="L6223" t="s">
        <v>6156</v>
      </c>
      <c r="M6223" s="66"/>
      <c r="O6223" t="str">
        <f t="shared" si="97"/>
        <v/>
      </c>
    </row>
    <row r="6224" spans="1:15" x14ac:dyDescent="0.25">
      <c r="A6224" t="s">
        <v>310</v>
      </c>
      <c r="B6224"/>
      <c r="C6224" t="s">
        <v>35</v>
      </c>
      <c r="D6224" s="29">
        <v>2</v>
      </c>
      <c r="E6224" s="29" t="s">
        <v>112</v>
      </c>
      <c r="F6224" t="s">
        <v>113</v>
      </c>
      <c r="G6224" s="29">
        <v>1</v>
      </c>
      <c r="H6224" s="29">
        <v>1</v>
      </c>
      <c r="I6224" s="68">
        <v>2</v>
      </c>
      <c r="K6224" t="s">
        <v>106</v>
      </c>
      <c r="L6224" t="s">
        <v>6156</v>
      </c>
      <c r="M6224" s="66"/>
      <c r="O6224" t="str">
        <f t="shared" si="97"/>
        <v/>
      </c>
    </row>
    <row r="6225" spans="1:15" x14ac:dyDescent="0.25">
      <c r="A6225" t="s">
        <v>310</v>
      </c>
      <c r="B6225"/>
      <c r="C6225" t="s">
        <v>77</v>
      </c>
      <c r="D6225" s="29">
        <v>4</v>
      </c>
      <c r="E6225" s="29" t="s">
        <v>114</v>
      </c>
      <c r="F6225" t="s">
        <v>113</v>
      </c>
      <c r="G6225" s="29">
        <v>1</v>
      </c>
      <c r="H6225" s="29">
        <v>1</v>
      </c>
      <c r="I6225" s="68">
        <v>4</v>
      </c>
      <c r="K6225" t="s">
        <v>106</v>
      </c>
      <c r="L6225" t="s">
        <v>6156</v>
      </c>
      <c r="M6225" s="66" t="s">
        <v>6906</v>
      </c>
      <c r="O6225" t="str">
        <f t="shared" si="97"/>
        <v/>
      </c>
    </row>
    <row r="6226" spans="1:15" x14ac:dyDescent="0.25">
      <c r="A6226" t="s">
        <v>985</v>
      </c>
      <c r="B6226"/>
      <c r="C6226" t="s">
        <v>47</v>
      </c>
      <c r="D6226" s="29">
        <v>2</v>
      </c>
      <c r="E6226" s="29" t="s">
        <v>126</v>
      </c>
      <c r="F6226" t="s">
        <v>113</v>
      </c>
      <c r="G6226" s="29">
        <v>1</v>
      </c>
      <c r="H6226" s="29">
        <v>2</v>
      </c>
      <c r="I6226" s="68">
        <v>4</v>
      </c>
      <c r="K6226" t="s">
        <v>106</v>
      </c>
      <c r="L6226" t="s">
        <v>6157</v>
      </c>
      <c r="M6226" s="66"/>
      <c r="O6226" t="str">
        <f t="shared" si="97"/>
        <v/>
      </c>
    </row>
    <row r="6227" spans="1:15" x14ac:dyDescent="0.25">
      <c r="A6227" t="s">
        <v>985</v>
      </c>
      <c r="B6227"/>
      <c r="C6227" t="s">
        <v>35</v>
      </c>
      <c r="D6227" s="29">
        <v>6</v>
      </c>
      <c r="E6227" s="29" t="s">
        <v>112</v>
      </c>
      <c r="F6227" t="s">
        <v>113</v>
      </c>
      <c r="G6227" s="29">
        <v>1</v>
      </c>
      <c r="H6227" s="29">
        <v>2</v>
      </c>
      <c r="I6227" s="68">
        <v>12</v>
      </c>
      <c r="K6227" t="s">
        <v>106</v>
      </c>
      <c r="L6227" t="s">
        <v>6157</v>
      </c>
      <c r="M6227" s="66"/>
      <c r="O6227" t="str">
        <f t="shared" si="97"/>
        <v/>
      </c>
    </row>
    <row r="6228" spans="1:15" x14ac:dyDescent="0.25">
      <c r="A6228" t="s">
        <v>985</v>
      </c>
      <c r="B6228"/>
      <c r="C6228" t="s">
        <v>46</v>
      </c>
      <c r="D6228" s="29">
        <v>96</v>
      </c>
      <c r="E6228" s="29" t="s">
        <v>111</v>
      </c>
      <c r="F6228" t="s">
        <v>105</v>
      </c>
      <c r="G6228" s="29">
        <v>4</v>
      </c>
      <c r="H6228" s="29">
        <v>1</v>
      </c>
      <c r="I6228" s="68">
        <v>1.92</v>
      </c>
      <c r="K6228" t="s">
        <v>106</v>
      </c>
      <c r="L6228" t="s">
        <v>6157</v>
      </c>
      <c r="M6228" s="66"/>
      <c r="O6228" t="str">
        <f t="shared" si="97"/>
        <v/>
      </c>
    </row>
    <row r="6229" spans="1:15" x14ac:dyDescent="0.25">
      <c r="A6229" t="s">
        <v>985</v>
      </c>
      <c r="B6229"/>
      <c r="C6229" t="s">
        <v>77</v>
      </c>
      <c r="D6229" s="29">
        <v>2</v>
      </c>
      <c r="E6229" s="29" t="s">
        <v>114</v>
      </c>
      <c r="F6229" t="s">
        <v>113</v>
      </c>
      <c r="G6229" s="29">
        <v>1</v>
      </c>
      <c r="H6229" s="29">
        <v>2</v>
      </c>
      <c r="I6229" s="68">
        <v>4</v>
      </c>
      <c r="K6229" t="s">
        <v>106</v>
      </c>
      <c r="L6229" t="s">
        <v>6157</v>
      </c>
      <c r="M6229" s="66" t="s">
        <v>6906</v>
      </c>
      <c r="O6229" t="str">
        <f t="shared" si="97"/>
        <v/>
      </c>
    </row>
    <row r="6230" spans="1:15" x14ac:dyDescent="0.25">
      <c r="A6230" t="s">
        <v>338</v>
      </c>
      <c r="B6230"/>
      <c r="C6230" t="s">
        <v>35</v>
      </c>
      <c r="D6230" s="29">
        <v>96</v>
      </c>
      <c r="E6230" s="29" t="s">
        <v>108</v>
      </c>
      <c r="F6230" t="s">
        <v>105</v>
      </c>
      <c r="G6230" s="29">
        <v>1</v>
      </c>
      <c r="H6230" s="29">
        <v>1</v>
      </c>
      <c r="I6230" s="68">
        <v>0.48</v>
      </c>
      <c r="K6230" t="s">
        <v>106</v>
      </c>
      <c r="L6230" t="s">
        <v>3812</v>
      </c>
      <c r="M6230" s="66"/>
      <c r="O6230" t="str">
        <f t="shared" si="97"/>
        <v/>
      </c>
    </row>
    <row r="6231" spans="1:15" x14ac:dyDescent="0.25">
      <c r="A6231" t="s">
        <v>338</v>
      </c>
      <c r="B6231"/>
      <c r="C6231" t="s">
        <v>77</v>
      </c>
      <c r="D6231" s="29">
        <v>1</v>
      </c>
      <c r="E6231" s="29" t="s">
        <v>114</v>
      </c>
      <c r="F6231" t="s">
        <v>113</v>
      </c>
      <c r="G6231" s="29">
        <v>1</v>
      </c>
      <c r="H6231" s="29">
        <v>1</v>
      </c>
      <c r="I6231" s="68">
        <v>1</v>
      </c>
      <c r="K6231" t="s">
        <v>106</v>
      </c>
      <c r="L6231" t="s">
        <v>3812</v>
      </c>
      <c r="M6231" s="66" t="s">
        <v>6920</v>
      </c>
      <c r="O6231" t="str">
        <f t="shared" si="97"/>
        <v/>
      </c>
    </row>
    <row r="6232" spans="1:15" x14ac:dyDescent="0.25">
      <c r="A6232" t="s">
        <v>2308</v>
      </c>
      <c r="B6232"/>
      <c r="C6232" t="s">
        <v>77</v>
      </c>
      <c r="D6232" s="29">
        <v>1</v>
      </c>
      <c r="E6232" s="29" t="s">
        <v>114</v>
      </c>
      <c r="F6232" t="s">
        <v>113</v>
      </c>
      <c r="G6232" s="29">
        <v>1</v>
      </c>
      <c r="H6232" s="29">
        <v>1</v>
      </c>
      <c r="I6232" s="68">
        <v>1</v>
      </c>
      <c r="K6232" t="s">
        <v>106</v>
      </c>
      <c r="L6232" t="s">
        <v>3906</v>
      </c>
      <c r="M6232" s="66" t="s">
        <v>6920</v>
      </c>
      <c r="O6232" t="str">
        <f t="shared" si="97"/>
        <v/>
      </c>
    </row>
    <row r="6233" spans="1:15" x14ac:dyDescent="0.25">
      <c r="A6233" t="s">
        <v>1494</v>
      </c>
      <c r="B6233"/>
      <c r="C6233" t="s">
        <v>35</v>
      </c>
      <c r="D6233" s="29">
        <v>64</v>
      </c>
      <c r="E6233" s="29" t="s">
        <v>108</v>
      </c>
      <c r="F6233" t="s">
        <v>105</v>
      </c>
      <c r="G6233" s="29">
        <v>3</v>
      </c>
      <c r="H6233" s="29">
        <v>0.33333333333333331</v>
      </c>
      <c r="I6233" s="68">
        <v>0.32</v>
      </c>
      <c r="K6233" t="s">
        <v>106</v>
      </c>
      <c r="L6233" t="s">
        <v>6158</v>
      </c>
      <c r="M6233" s="66"/>
      <c r="O6233" t="str">
        <f t="shared" si="97"/>
        <v/>
      </c>
    </row>
    <row r="6234" spans="1:15" x14ac:dyDescent="0.25">
      <c r="A6234" t="s">
        <v>1494</v>
      </c>
      <c r="B6234"/>
      <c r="C6234" t="s">
        <v>46</v>
      </c>
      <c r="D6234" s="29">
        <v>64</v>
      </c>
      <c r="E6234" s="29" t="s">
        <v>111</v>
      </c>
      <c r="F6234" t="s">
        <v>105</v>
      </c>
      <c r="G6234" s="29">
        <v>4</v>
      </c>
      <c r="H6234" s="29">
        <v>1</v>
      </c>
      <c r="I6234" s="68">
        <v>1.28</v>
      </c>
      <c r="K6234" t="s">
        <v>106</v>
      </c>
      <c r="L6234" t="s">
        <v>6158</v>
      </c>
      <c r="M6234" s="66"/>
      <c r="O6234" t="str">
        <f t="shared" si="97"/>
        <v/>
      </c>
    </row>
    <row r="6235" spans="1:15" x14ac:dyDescent="0.25">
      <c r="A6235" t="s">
        <v>1494</v>
      </c>
      <c r="B6235"/>
      <c r="C6235" t="s">
        <v>77</v>
      </c>
      <c r="D6235" s="29">
        <v>64</v>
      </c>
      <c r="E6235" s="29" t="s">
        <v>104</v>
      </c>
      <c r="F6235" t="s">
        <v>105</v>
      </c>
      <c r="G6235" s="29">
        <v>1</v>
      </c>
      <c r="H6235" s="29">
        <v>1</v>
      </c>
      <c r="I6235" s="68">
        <v>0.32</v>
      </c>
      <c r="K6235" t="s">
        <v>106</v>
      </c>
      <c r="L6235" t="s">
        <v>6158</v>
      </c>
      <c r="M6235" s="66" t="s">
        <v>6906</v>
      </c>
      <c r="O6235" t="str">
        <f t="shared" si="97"/>
        <v/>
      </c>
    </row>
    <row r="6236" spans="1:15" x14ac:dyDescent="0.25">
      <c r="A6236" t="s">
        <v>460</v>
      </c>
      <c r="B6236"/>
      <c r="C6236" t="s">
        <v>35</v>
      </c>
      <c r="D6236" s="29">
        <v>2</v>
      </c>
      <c r="E6236" s="29" t="s">
        <v>112</v>
      </c>
      <c r="F6236" t="s">
        <v>113</v>
      </c>
      <c r="G6236" s="29">
        <v>1</v>
      </c>
      <c r="H6236" s="29">
        <v>1</v>
      </c>
      <c r="I6236" s="68">
        <v>2</v>
      </c>
      <c r="K6236" t="s">
        <v>106</v>
      </c>
      <c r="L6236" t="s">
        <v>4357</v>
      </c>
      <c r="M6236" s="66"/>
      <c r="O6236" t="str">
        <f t="shared" si="97"/>
        <v/>
      </c>
    </row>
    <row r="6237" spans="1:15" x14ac:dyDescent="0.25">
      <c r="A6237" t="s">
        <v>460</v>
      </c>
      <c r="B6237"/>
      <c r="C6237" t="s">
        <v>77</v>
      </c>
      <c r="D6237" s="29">
        <v>2</v>
      </c>
      <c r="E6237" s="29" t="s">
        <v>114</v>
      </c>
      <c r="F6237" t="s">
        <v>113</v>
      </c>
      <c r="G6237" s="29">
        <v>1</v>
      </c>
      <c r="H6237" s="29">
        <v>1</v>
      </c>
      <c r="I6237" s="68">
        <v>2</v>
      </c>
      <c r="K6237" t="s">
        <v>106</v>
      </c>
      <c r="L6237" t="s">
        <v>4357</v>
      </c>
      <c r="M6237" s="66" t="s">
        <v>6920</v>
      </c>
      <c r="O6237" t="str">
        <f t="shared" si="97"/>
        <v/>
      </c>
    </row>
    <row r="6238" spans="1:15" x14ac:dyDescent="0.25">
      <c r="A6238" t="s">
        <v>1609</v>
      </c>
      <c r="B6238"/>
      <c r="C6238" t="s">
        <v>77</v>
      </c>
      <c r="D6238" s="29">
        <v>4</v>
      </c>
      <c r="E6238" s="29" t="s">
        <v>114</v>
      </c>
      <c r="F6238" t="s">
        <v>113</v>
      </c>
      <c r="G6238" s="29">
        <v>1</v>
      </c>
      <c r="H6238" s="29">
        <v>0</v>
      </c>
      <c r="I6238" s="68">
        <v>0</v>
      </c>
      <c r="K6238" t="s">
        <v>106</v>
      </c>
      <c r="L6238" t="s">
        <v>4161</v>
      </c>
      <c r="M6238" s="66" t="s">
        <v>6920</v>
      </c>
      <c r="O6238" t="str">
        <f t="shared" si="97"/>
        <v/>
      </c>
    </row>
    <row r="6239" spans="1:15" x14ac:dyDescent="0.25">
      <c r="A6239" t="s">
        <v>110</v>
      </c>
      <c r="B6239" s="29"/>
      <c r="C6239" t="s">
        <v>46</v>
      </c>
      <c r="D6239" s="29">
        <v>96</v>
      </c>
      <c r="E6239" s="29" t="s">
        <v>111</v>
      </c>
      <c r="F6239" t="s">
        <v>105</v>
      </c>
      <c r="G6239" s="29">
        <v>1</v>
      </c>
      <c r="H6239" s="29">
        <v>1</v>
      </c>
      <c r="I6239" s="67">
        <v>0.48</v>
      </c>
      <c r="J6239" s="29"/>
      <c r="K6239" t="s">
        <v>106</v>
      </c>
      <c r="L6239" t="s">
        <v>4420</v>
      </c>
      <c r="M6239" s="66"/>
      <c r="O6239" t="str">
        <f t="shared" si="97"/>
        <v/>
      </c>
    </row>
    <row r="6240" spans="1:15" x14ac:dyDescent="0.25">
      <c r="A6240" t="s">
        <v>110</v>
      </c>
      <c r="B6240"/>
      <c r="C6240" t="s">
        <v>35</v>
      </c>
      <c r="D6240" s="29">
        <v>1</v>
      </c>
      <c r="E6240" s="29" t="s">
        <v>112</v>
      </c>
      <c r="F6240" t="s">
        <v>113</v>
      </c>
      <c r="G6240" s="29">
        <v>1</v>
      </c>
      <c r="H6240" s="29">
        <v>1</v>
      </c>
      <c r="I6240" s="68">
        <v>1</v>
      </c>
      <c r="K6240" t="s">
        <v>106</v>
      </c>
      <c r="L6240" t="s">
        <v>4420</v>
      </c>
      <c r="M6240" s="66"/>
      <c r="O6240" t="str">
        <f t="shared" si="97"/>
        <v/>
      </c>
    </row>
    <row r="6241" spans="1:15" x14ac:dyDescent="0.25">
      <c r="A6241" t="s">
        <v>110</v>
      </c>
      <c r="B6241"/>
      <c r="C6241" t="s">
        <v>77</v>
      </c>
      <c r="D6241" s="29">
        <v>1</v>
      </c>
      <c r="E6241" s="29" t="s">
        <v>114</v>
      </c>
      <c r="F6241" t="s">
        <v>113</v>
      </c>
      <c r="G6241" s="29">
        <v>1</v>
      </c>
      <c r="H6241" s="29">
        <v>2</v>
      </c>
      <c r="I6241" s="68">
        <v>2</v>
      </c>
      <c r="K6241" t="s">
        <v>106</v>
      </c>
      <c r="L6241" t="s">
        <v>4420</v>
      </c>
      <c r="M6241" s="66" t="s">
        <v>6906</v>
      </c>
      <c r="O6241" t="str">
        <f t="shared" si="97"/>
        <v/>
      </c>
    </row>
    <row r="6242" spans="1:15" x14ac:dyDescent="0.25">
      <c r="A6242" t="s">
        <v>206</v>
      </c>
      <c r="B6242"/>
      <c r="C6242" t="s">
        <v>77</v>
      </c>
      <c r="D6242" s="29">
        <v>34</v>
      </c>
      <c r="E6242" s="29" t="s">
        <v>104</v>
      </c>
      <c r="F6242" t="s">
        <v>105</v>
      </c>
      <c r="G6242" s="29">
        <v>1</v>
      </c>
      <c r="H6242" s="29">
        <v>3</v>
      </c>
      <c r="I6242" s="68">
        <v>0.51</v>
      </c>
      <c r="K6242" t="s">
        <v>106</v>
      </c>
      <c r="L6242" t="s">
        <v>4546</v>
      </c>
      <c r="M6242" s="66" t="s">
        <v>6906</v>
      </c>
      <c r="O6242" t="str">
        <f t="shared" si="97"/>
        <v/>
      </c>
    </row>
    <row r="6243" spans="1:15" x14ac:dyDescent="0.25">
      <c r="A6243" t="s">
        <v>572</v>
      </c>
      <c r="B6243"/>
      <c r="C6243" t="s">
        <v>35</v>
      </c>
      <c r="D6243" s="29">
        <v>96</v>
      </c>
      <c r="E6243" s="29" t="s">
        <v>108</v>
      </c>
      <c r="F6243" t="s">
        <v>105</v>
      </c>
      <c r="G6243" s="29">
        <v>1</v>
      </c>
      <c r="H6243" s="29">
        <v>1</v>
      </c>
      <c r="I6243" s="68">
        <v>0.48</v>
      </c>
      <c r="K6243" t="s">
        <v>106</v>
      </c>
      <c r="L6243" t="s">
        <v>3831</v>
      </c>
      <c r="M6243" s="66"/>
      <c r="O6243" t="str">
        <f t="shared" si="97"/>
        <v/>
      </c>
    </row>
    <row r="6244" spans="1:15" x14ac:dyDescent="0.25">
      <c r="A6244" t="s">
        <v>572</v>
      </c>
      <c r="B6244"/>
      <c r="C6244" t="s">
        <v>77</v>
      </c>
      <c r="D6244" s="29">
        <v>1</v>
      </c>
      <c r="E6244" s="29" t="s">
        <v>114</v>
      </c>
      <c r="F6244" t="s">
        <v>113</v>
      </c>
      <c r="G6244" s="29">
        <v>1</v>
      </c>
      <c r="H6244" s="29">
        <v>1</v>
      </c>
      <c r="I6244" s="68">
        <v>1</v>
      </c>
      <c r="K6244" t="s">
        <v>106</v>
      </c>
      <c r="L6244" t="s">
        <v>3831</v>
      </c>
      <c r="M6244" s="66" t="s">
        <v>6920</v>
      </c>
      <c r="O6244" t="str">
        <f t="shared" si="97"/>
        <v/>
      </c>
    </row>
    <row r="6245" spans="1:15" x14ac:dyDescent="0.25">
      <c r="A6245" t="s">
        <v>107</v>
      </c>
      <c r="B6245" s="29"/>
      <c r="C6245" t="s">
        <v>35</v>
      </c>
      <c r="D6245" s="29">
        <v>96</v>
      </c>
      <c r="E6245" s="29" t="s">
        <v>108</v>
      </c>
      <c r="F6245" t="s">
        <v>105</v>
      </c>
      <c r="G6245" s="29">
        <v>2</v>
      </c>
      <c r="H6245" s="29">
        <v>1</v>
      </c>
      <c r="I6245" s="67">
        <v>0.96</v>
      </c>
      <c r="J6245" s="29"/>
      <c r="K6245" t="s">
        <v>106</v>
      </c>
      <c r="L6245" t="s">
        <v>4419</v>
      </c>
      <c r="M6245" s="66"/>
      <c r="O6245" t="str">
        <f t="shared" si="97"/>
        <v/>
      </c>
    </row>
    <row r="6246" spans="1:15" x14ac:dyDescent="0.25">
      <c r="A6246" t="s">
        <v>107</v>
      </c>
      <c r="B6246" s="29"/>
      <c r="C6246" t="s">
        <v>47</v>
      </c>
      <c r="D6246" s="29">
        <v>64</v>
      </c>
      <c r="E6246" s="29" t="s">
        <v>109</v>
      </c>
      <c r="F6246" t="s">
        <v>105</v>
      </c>
      <c r="G6246" s="29">
        <v>1</v>
      </c>
      <c r="H6246" s="29">
        <v>1</v>
      </c>
      <c r="I6246" s="67">
        <v>0.32</v>
      </c>
      <c r="J6246" s="29"/>
      <c r="K6246" t="s">
        <v>106</v>
      </c>
      <c r="L6246" t="s">
        <v>4419</v>
      </c>
      <c r="M6246" s="66"/>
      <c r="O6246" t="str">
        <f t="shared" si="97"/>
        <v/>
      </c>
    </row>
    <row r="6247" spans="1:15" x14ac:dyDescent="0.25">
      <c r="A6247" t="s">
        <v>107</v>
      </c>
      <c r="B6247" s="29"/>
      <c r="C6247" t="s">
        <v>77</v>
      </c>
      <c r="D6247" s="29">
        <v>96</v>
      </c>
      <c r="E6247" s="29" t="s">
        <v>104</v>
      </c>
      <c r="F6247" t="s">
        <v>105</v>
      </c>
      <c r="G6247" s="29">
        <v>2</v>
      </c>
      <c r="H6247" s="29">
        <v>1</v>
      </c>
      <c r="I6247" s="67">
        <v>0.96</v>
      </c>
      <c r="J6247" s="29"/>
      <c r="K6247" t="s">
        <v>106</v>
      </c>
      <c r="L6247" t="s">
        <v>4419</v>
      </c>
      <c r="M6247" s="66" t="s">
        <v>6906</v>
      </c>
      <c r="O6247" t="str">
        <f t="shared" si="97"/>
        <v/>
      </c>
    </row>
    <row r="6248" spans="1:15" x14ac:dyDescent="0.25">
      <c r="A6248" t="s">
        <v>434</v>
      </c>
      <c r="B6248"/>
      <c r="C6248" t="s">
        <v>35</v>
      </c>
      <c r="D6248" s="29">
        <v>96</v>
      </c>
      <c r="E6248" s="29" t="s">
        <v>108</v>
      </c>
      <c r="F6248" t="s">
        <v>105</v>
      </c>
      <c r="G6248" s="29">
        <v>1</v>
      </c>
      <c r="H6248" s="29">
        <v>1</v>
      </c>
      <c r="I6248" s="68">
        <v>0.48</v>
      </c>
      <c r="K6248" t="s">
        <v>106</v>
      </c>
      <c r="L6248" t="s">
        <v>6159</v>
      </c>
      <c r="M6248" s="66"/>
      <c r="O6248" t="str">
        <f t="shared" si="97"/>
        <v/>
      </c>
    </row>
    <row r="6249" spans="1:15" x14ac:dyDescent="0.25">
      <c r="A6249" t="s">
        <v>434</v>
      </c>
      <c r="B6249"/>
      <c r="C6249" t="s">
        <v>46</v>
      </c>
      <c r="D6249" s="29">
        <v>64</v>
      </c>
      <c r="E6249" s="29" t="s">
        <v>111</v>
      </c>
      <c r="F6249" t="s">
        <v>105</v>
      </c>
      <c r="G6249" s="29">
        <v>2</v>
      </c>
      <c r="H6249" s="29">
        <v>1</v>
      </c>
      <c r="I6249" s="68">
        <v>0.64</v>
      </c>
      <c r="K6249" t="s">
        <v>106</v>
      </c>
      <c r="L6249" t="s">
        <v>6159</v>
      </c>
      <c r="M6249" s="66"/>
      <c r="O6249" t="str">
        <f t="shared" si="97"/>
        <v/>
      </c>
    </row>
    <row r="6250" spans="1:15" x14ac:dyDescent="0.25">
      <c r="A6250" t="s">
        <v>434</v>
      </c>
      <c r="B6250"/>
      <c r="C6250" t="s">
        <v>77</v>
      </c>
      <c r="D6250" s="29">
        <v>1</v>
      </c>
      <c r="E6250" s="29" t="s">
        <v>114</v>
      </c>
      <c r="F6250" t="s">
        <v>113</v>
      </c>
      <c r="G6250" s="29">
        <v>1</v>
      </c>
      <c r="H6250" s="29">
        <v>1</v>
      </c>
      <c r="I6250" s="68">
        <v>1</v>
      </c>
      <c r="K6250" t="s">
        <v>106</v>
      </c>
      <c r="L6250" t="s">
        <v>6159</v>
      </c>
      <c r="M6250" s="66" t="s">
        <v>6906</v>
      </c>
      <c r="O6250" t="str">
        <f t="shared" si="97"/>
        <v/>
      </c>
    </row>
    <row r="6251" spans="1:15" x14ac:dyDescent="0.25">
      <c r="A6251" t="s">
        <v>194</v>
      </c>
      <c r="B6251"/>
      <c r="C6251" t="s">
        <v>35</v>
      </c>
      <c r="D6251" s="29">
        <v>64</v>
      </c>
      <c r="E6251" s="29" t="s">
        <v>108</v>
      </c>
      <c r="F6251" t="s">
        <v>105</v>
      </c>
      <c r="G6251" s="29">
        <v>1</v>
      </c>
      <c r="H6251" s="29">
        <v>3</v>
      </c>
      <c r="I6251" s="68">
        <v>0.96</v>
      </c>
      <c r="K6251" t="s">
        <v>106</v>
      </c>
      <c r="L6251" t="s">
        <v>6160</v>
      </c>
      <c r="M6251" s="66"/>
      <c r="O6251" t="str">
        <f t="shared" si="97"/>
        <v/>
      </c>
    </row>
    <row r="6252" spans="1:15" x14ac:dyDescent="0.25">
      <c r="A6252" t="s">
        <v>194</v>
      </c>
      <c r="B6252"/>
      <c r="C6252" t="s">
        <v>77</v>
      </c>
      <c r="D6252" s="29">
        <v>64</v>
      </c>
      <c r="E6252" s="29" t="s">
        <v>104</v>
      </c>
      <c r="F6252" t="s">
        <v>105</v>
      </c>
      <c r="G6252" s="29">
        <v>1</v>
      </c>
      <c r="H6252" s="29">
        <v>3</v>
      </c>
      <c r="I6252" s="68">
        <v>0.96</v>
      </c>
      <c r="K6252" t="s">
        <v>106</v>
      </c>
      <c r="L6252" t="s">
        <v>6160</v>
      </c>
      <c r="M6252" s="66" t="s">
        <v>6906</v>
      </c>
      <c r="O6252" t="str">
        <f t="shared" si="97"/>
        <v/>
      </c>
    </row>
    <row r="6253" spans="1:15" x14ac:dyDescent="0.25">
      <c r="A6253" t="s">
        <v>1336</v>
      </c>
      <c r="B6253"/>
      <c r="C6253" t="s">
        <v>77</v>
      </c>
      <c r="D6253" s="29">
        <v>20</v>
      </c>
      <c r="E6253" s="29" t="s">
        <v>157</v>
      </c>
      <c r="F6253" t="s">
        <v>113</v>
      </c>
      <c r="G6253" s="29">
        <v>1</v>
      </c>
      <c r="H6253" s="29">
        <v>0</v>
      </c>
      <c r="I6253" s="68">
        <v>0</v>
      </c>
      <c r="K6253" t="s">
        <v>106</v>
      </c>
      <c r="L6253" t="s">
        <v>6161</v>
      </c>
      <c r="M6253" s="66" t="s">
        <v>6906</v>
      </c>
      <c r="O6253" t="str">
        <f t="shared" si="97"/>
        <v/>
      </c>
    </row>
    <row r="6254" spans="1:15" x14ac:dyDescent="0.25">
      <c r="A6254" t="s">
        <v>306</v>
      </c>
      <c r="C6254" t="s">
        <v>46</v>
      </c>
      <c r="D6254" s="29">
        <v>96</v>
      </c>
      <c r="E6254" s="29" t="s">
        <v>111</v>
      </c>
      <c r="F6254" t="s">
        <v>105</v>
      </c>
      <c r="G6254" s="29">
        <v>1</v>
      </c>
      <c r="H6254" s="29">
        <v>1</v>
      </c>
      <c r="I6254" s="68">
        <v>0.48</v>
      </c>
      <c r="K6254" t="s">
        <v>150</v>
      </c>
      <c r="L6254" t="s">
        <v>6162</v>
      </c>
      <c r="M6254" s="66"/>
      <c r="O6254" t="str">
        <f t="shared" si="97"/>
        <v/>
      </c>
    </row>
    <row r="6255" spans="1:15" x14ac:dyDescent="0.25">
      <c r="A6255" t="s">
        <v>306</v>
      </c>
      <c r="C6255" t="s">
        <v>35</v>
      </c>
      <c r="D6255" s="29">
        <v>96</v>
      </c>
      <c r="E6255" s="29" t="s">
        <v>108</v>
      </c>
      <c r="F6255" t="s">
        <v>105</v>
      </c>
      <c r="G6255" s="29">
        <v>3</v>
      </c>
      <c r="H6255" s="29">
        <v>2</v>
      </c>
      <c r="I6255" s="68">
        <v>2.88</v>
      </c>
      <c r="K6255" t="s">
        <v>150</v>
      </c>
      <c r="L6255" t="s">
        <v>6162</v>
      </c>
      <c r="M6255" s="66"/>
      <c r="O6255" t="str">
        <f t="shared" si="97"/>
        <v/>
      </c>
    </row>
    <row r="6256" spans="1:15" x14ac:dyDescent="0.25">
      <c r="A6256" t="s">
        <v>306</v>
      </c>
      <c r="C6256" t="s">
        <v>35</v>
      </c>
      <c r="D6256" s="29">
        <v>3</v>
      </c>
      <c r="E6256" s="29" t="s">
        <v>112</v>
      </c>
      <c r="F6256" t="s">
        <v>113</v>
      </c>
      <c r="G6256" s="29">
        <v>1</v>
      </c>
      <c r="H6256" s="29">
        <v>2</v>
      </c>
      <c r="I6256" s="68">
        <v>6</v>
      </c>
      <c r="K6256" t="s">
        <v>150</v>
      </c>
      <c r="L6256" t="s">
        <v>6162</v>
      </c>
      <c r="M6256" s="66"/>
      <c r="O6256" t="str">
        <f t="shared" si="97"/>
        <v/>
      </c>
    </row>
    <row r="6257" spans="1:15" x14ac:dyDescent="0.25">
      <c r="A6257" t="s">
        <v>306</v>
      </c>
      <c r="B6257" s="103">
        <v>45</v>
      </c>
      <c r="C6257" t="s">
        <v>77</v>
      </c>
      <c r="D6257" s="29">
        <v>4</v>
      </c>
      <c r="E6257" s="29" t="s">
        <v>114</v>
      </c>
      <c r="F6257" t="s">
        <v>113</v>
      </c>
      <c r="G6257" s="29">
        <v>2</v>
      </c>
      <c r="H6257" s="29">
        <v>1</v>
      </c>
      <c r="I6257" s="68">
        <v>8</v>
      </c>
      <c r="K6257" t="s">
        <v>150</v>
      </c>
      <c r="L6257" t="s">
        <v>6162</v>
      </c>
      <c r="M6257" s="66" t="s">
        <v>6906</v>
      </c>
      <c r="O6257" t="str">
        <f t="shared" si="97"/>
        <v/>
      </c>
    </row>
    <row r="6258" spans="1:15" x14ac:dyDescent="0.25">
      <c r="A6258" t="s">
        <v>1272</v>
      </c>
      <c r="B6258"/>
      <c r="C6258" t="s">
        <v>35</v>
      </c>
      <c r="D6258" s="29">
        <v>96</v>
      </c>
      <c r="E6258" s="29" t="s">
        <v>108</v>
      </c>
      <c r="F6258" t="s">
        <v>105</v>
      </c>
      <c r="G6258" s="29">
        <v>1</v>
      </c>
      <c r="H6258" s="29">
        <v>1</v>
      </c>
      <c r="I6258" s="68">
        <v>0.48</v>
      </c>
      <c r="K6258" t="s">
        <v>106</v>
      </c>
      <c r="L6258" t="s">
        <v>6163</v>
      </c>
      <c r="M6258" s="66"/>
      <c r="O6258" t="str">
        <f t="shared" si="97"/>
        <v/>
      </c>
    </row>
    <row r="6259" spans="1:15" x14ac:dyDescent="0.25">
      <c r="A6259" t="s">
        <v>1272</v>
      </c>
      <c r="B6259"/>
      <c r="C6259" t="s">
        <v>47</v>
      </c>
      <c r="D6259" s="29">
        <v>64</v>
      </c>
      <c r="E6259" s="29" t="s">
        <v>109</v>
      </c>
      <c r="F6259" t="s">
        <v>105</v>
      </c>
      <c r="G6259" s="29">
        <v>1</v>
      </c>
      <c r="H6259" s="29">
        <v>1</v>
      </c>
      <c r="I6259" s="68">
        <v>0.32</v>
      </c>
      <c r="K6259" t="s">
        <v>106</v>
      </c>
      <c r="L6259" t="s">
        <v>6163</v>
      </c>
      <c r="M6259" s="66"/>
      <c r="O6259" t="str">
        <f t="shared" si="97"/>
        <v/>
      </c>
    </row>
    <row r="6260" spans="1:15" x14ac:dyDescent="0.25">
      <c r="A6260" t="s">
        <v>1272</v>
      </c>
      <c r="B6260"/>
      <c r="C6260" t="s">
        <v>77</v>
      </c>
      <c r="D6260" s="29">
        <v>96</v>
      </c>
      <c r="E6260" s="29" t="s">
        <v>104</v>
      </c>
      <c r="F6260" t="s">
        <v>105</v>
      </c>
      <c r="G6260" s="29">
        <v>1</v>
      </c>
      <c r="H6260" s="29">
        <v>1</v>
      </c>
      <c r="I6260" s="68">
        <v>0.48</v>
      </c>
      <c r="K6260" t="s">
        <v>106</v>
      </c>
      <c r="L6260" t="s">
        <v>6163</v>
      </c>
      <c r="M6260" s="66" t="s">
        <v>6906</v>
      </c>
      <c r="O6260" t="str">
        <f t="shared" si="97"/>
        <v/>
      </c>
    </row>
    <row r="6261" spans="1:15" x14ac:dyDescent="0.25">
      <c r="A6261" t="s">
        <v>806</v>
      </c>
      <c r="B6261"/>
      <c r="C6261" t="s">
        <v>35</v>
      </c>
      <c r="D6261" s="29">
        <v>20</v>
      </c>
      <c r="E6261" s="29" t="s">
        <v>128</v>
      </c>
      <c r="F6261" t="s">
        <v>113</v>
      </c>
      <c r="G6261" s="29">
        <v>1</v>
      </c>
      <c r="H6261" s="29">
        <v>0</v>
      </c>
      <c r="I6261" s="68">
        <v>0</v>
      </c>
      <c r="K6261" t="s">
        <v>106</v>
      </c>
      <c r="L6261" t="s">
        <v>6164</v>
      </c>
      <c r="M6261" s="66"/>
      <c r="O6261" t="str">
        <f t="shared" si="97"/>
        <v/>
      </c>
    </row>
    <row r="6262" spans="1:15" x14ac:dyDescent="0.25">
      <c r="A6262" t="s">
        <v>288</v>
      </c>
      <c r="B6262"/>
      <c r="C6262" t="s">
        <v>35</v>
      </c>
      <c r="D6262" s="29">
        <v>8</v>
      </c>
      <c r="E6262" s="29" t="s">
        <v>128</v>
      </c>
      <c r="F6262" t="s">
        <v>113</v>
      </c>
      <c r="G6262" s="29">
        <v>1</v>
      </c>
      <c r="H6262" s="29">
        <v>0</v>
      </c>
      <c r="I6262" s="68">
        <v>0</v>
      </c>
      <c r="K6262" t="s">
        <v>106</v>
      </c>
      <c r="L6262" t="s">
        <v>6165</v>
      </c>
      <c r="M6262" s="66"/>
      <c r="O6262" t="str">
        <f t="shared" si="97"/>
        <v/>
      </c>
    </row>
    <row r="6263" spans="1:15" x14ac:dyDescent="0.25">
      <c r="A6263" t="s">
        <v>121</v>
      </c>
      <c r="B6263"/>
      <c r="C6263" t="s">
        <v>35</v>
      </c>
      <c r="D6263" s="29">
        <v>4</v>
      </c>
      <c r="E6263" s="29" t="s">
        <v>112</v>
      </c>
      <c r="F6263" t="s">
        <v>113</v>
      </c>
      <c r="G6263" s="29">
        <v>1</v>
      </c>
      <c r="H6263" s="29">
        <v>2</v>
      </c>
      <c r="I6263" s="68">
        <v>8</v>
      </c>
      <c r="K6263" t="s">
        <v>106</v>
      </c>
      <c r="L6263" t="s">
        <v>4425</v>
      </c>
      <c r="M6263" s="66"/>
      <c r="O6263" t="str">
        <f t="shared" si="97"/>
        <v/>
      </c>
    </row>
    <row r="6264" spans="1:15" x14ac:dyDescent="0.25">
      <c r="A6264" t="s">
        <v>121</v>
      </c>
      <c r="B6264"/>
      <c r="C6264" t="s">
        <v>47</v>
      </c>
      <c r="D6264" s="29">
        <v>64</v>
      </c>
      <c r="E6264" s="29" t="s">
        <v>109</v>
      </c>
      <c r="F6264" t="s">
        <v>105</v>
      </c>
      <c r="G6264" s="29">
        <v>3</v>
      </c>
      <c r="H6264" s="29">
        <v>1</v>
      </c>
      <c r="I6264" s="68">
        <v>0.96</v>
      </c>
      <c r="K6264" t="s">
        <v>106</v>
      </c>
      <c r="L6264" t="s">
        <v>4425</v>
      </c>
      <c r="M6264" s="66"/>
      <c r="O6264" t="str">
        <f t="shared" si="97"/>
        <v/>
      </c>
    </row>
    <row r="6265" spans="1:15" x14ac:dyDescent="0.25">
      <c r="A6265" t="s">
        <v>121</v>
      </c>
      <c r="B6265"/>
      <c r="C6265" t="s">
        <v>77</v>
      </c>
      <c r="D6265" s="29">
        <v>3</v>
      </c>
      <c r="E6265" s="29" t="s">
        <v>114</v>
      </c>
      <c r="F6265" t="s">
        <v>113</v>
      </c>
      <c r="G6265" s="29">
        <v>1</v>
      </c>
      <c r="H6265" s="29">
        <v>3</v>
      </c>
      <c r="I6265" s="68">
        <v>9</v>
      </c>
      <c r="K6265" t="s">
        <v>106</v>
      </c>
      <c r="L6265" t="s">
        <v>4425</v>
      </c>
      <c r="M6265" s="66" t="s">
        <v>6906</v>
      </c>
      <c r="O6265" t="str">
        <f t="shared" si="97"/>
        <v/>
      </c>
    </row>
    <row r="6266" spans="1:15" x14ac:dyDescent="0.25">
      <c r="A6266" t="s">
        <v>196</v>
      </c>
      <c r="B6266"/>
      <c r="C6266" t="s">
        <v>35</v>
      </c>
      <c r="D6266" s="29">
        <v>34</v>
      </c>
      <c r="E6266" s="29" t="s">
        <v>108</v>
      </c>
      <c r="F6266" t="s">
        <v>105</v>
      </c>
      <c r="G6266" s="29">
        <v>1</v>
      </c>
      <c r="H6266" s="29">
        <v>3</v>
      </c>
      <c r="I6266" s="68">
        <v>0.51</v>
      </c>
      <c r="K6266" t="s">
        <v>106</v>
      </c>
      <c r="L6266" t="s">
        <v>6166</v>
      </c>
      <c r="M6266" s="66"/>
      <c r="O6266" t="str">
        <f t="shared" si="97"/>
        <v/>
      </c>
    </row>
    <row r="6267" spans="1:15" x14ac:dyDescent="0.25">
      <c r="A6267" t="s">
        <v>196</v>
      </c>
      <c r="B6267"/>
      <c r="C6267" t="s">
        <v>77</v>
      </c>
      <c r="D6267" s="29">
        <v>34</v>
      </c>
      <c r="E6267" s="29" t="s">
        <v>104</v>
      </c>
      <c r="F6267" t="s">
        <v>105</v>
      </c>
      <c r="G6267" s="29">
        <v>1</v>
      </c>
      <c r="H6267" s="29">
        <v>3</v>
      </c>
      <c r="I6267" s="68">
        <v>0.51</v>
      </c>
      <c r="K6267" t="s">
        <v>106</v>
      </c>
      <c r="L6267" t="s">
        <v>6166</v>
      </c>
      <c r="M6267" s="66" t="s">
        <v>6906</v>
      </c>
      <c r="O6267" t="str">
        <f t="shared" si="97"/>
        <v/>
      </c>
    </row>
    <row r="6268" spans="1:15" x14ac:dyDescent="0.25">
      <c r="A6268" t="s">
        <v>1318</v>
      </c>
      <c r="B6268"/>
      <c r="C6268" t="s">
        <v>35</v>
      </c>
      <c r="D6268" s="29">
        <v>1</v>
      </c>
      <c r="E6268" s="29" t="s">
        <v>112</v>
      </c>
      <c r="F6268" t="s">
        <v>113</v>
      </c>
      <c r="G6268" s="29">
        <v>1</v>
      </c>
      <c r="H6268" s="29">
        <v>2</v>
      </c>
      <c r="I6268" s="68">
        <v>2</v>
      </c>
      <c r="K6268" t="s">
        <v>106</v>
      </c>
      <c r="L6268" t="s">
        <v>6167</v>
      </c>
      <c r="M6268" s="66"/>
      <c r="O6268" t="str">
        <f t="shared" si="97"/>
        <v/>
      </c>
    </row>
    <row r="6269" spans="1:15" x14ac:dyDescent="0.25">
      <c r="A6269" t="s">
        <v>1318</v>
      </c>
      <c r="B6269"/>
      <c r="C6269" t="s">
        <v>46</v>
      </c>
      <c r="D6269" s="29">
        <v>64</v>
      </c>
      <c r="E6269" s="29" t="s">
        <v>111</v>
      </c>
      <c r="F6269" t="s">
        <v>105</v>
      </c>
      <c r="G6269" s="29">
        <v>1</v>
      </c>
      <c r="H6269" s="29">
        <v>1</v>
      </c>
      <c r="I6269" s="68">
        <v>0.32</v>
      </c>
      <c r="K6269" t="s">
        <v>106</v>
      </c>
      <c r="L6269" t="s">
        <v>6167</v>
      </c>
      <c r="M6269" s="66"/>
      <c r="O6269" t="str">
        <f t="shared" si="97"/>
        <v/>
      </c>
    </row>
    <row r="6270" spans="1:15" x14ac:dyDescent="0.25">
      <c r="A6270" t="s">
        <v>1318</v>
      </c>
      <c r="B6270"/>
      <c r="C6270" t="s">
        <v>77</v>
      </c>
      <c r="D6270" s="29">
        <v>1</v>
      </c>
      <c r="E6270" s="29" t="s">
        <v>114</v>
      </c>
      <c r="F6270" t="s">
        <v>113</v>
      </c>
      <c r="G6270" s="29">
        <v>1</v>
      </c>
      <c r="H6270" s="29">
        <v>1</v>
      </c>
      <c r="I6270" s="68">
        <v>1</v>
      </c>
      <c r="K6270" t="s">
        <v>106</v>
      </c>
      <c r="L6270" t="s">
        <v>6167</v>
      </c>
      <c r="M6270" s="66" t="s">
        <v>6906</v>
      </c>
      <c r="O6270" t="str">
        <f t="shared" si="97"/>
        <v/>
      </c>
    </row>
    <row r="6271" spans="1:15" x14ac:dyDescent="0.25">
      <c r="A6271" t="s">
        <v>2049</v>
      </c>
      <c r="B6271"/>
      <c r="C6271" t="s">
        <v>47</v>
      </c>
      <c r="D6271" s="29">
        <v>1</v>
      </c>
      <c r="E6271" s="29" t="s">
        <v>126</v>
      </c>
      <c r="F6271" t="s">
        <v>113</v>
      </c>
      <c r="G6271" s="29">
        <v>1</v>
      </c>
      <c r="H6271" s="29">
        <v>1</v>
      </c>
      <c r="I6271" s="68">
        <v>1</v>
      </c>
      <c r="K6271" t="s">
        <v>106</v>
      </c>
      <c r="L6271" t="s">
        <v>6168</v>
      </c>
      <c r="M6271" s="66"/>
      <c r="O6271" t="str">
        <f t="shared" si="97"/>
        <v/>
      </c>
    </row>
    <row r="6272" spans="1:15" x14ac:dyDescent="0.25">
      <c r="A6272" t="s">
        <v>2049</v>
      </c>
      <c r="B6272"/>
      <c r="C6272" t="s">
        <v>35</v>
      </c>
      <c r="D6272" s="29">
        <v>3</v>
      </c>
      <c r="E6272" s="29" t="s">
        <v>112</v>
      </c>
      <c r="F6272" t="s">
        <v>113</v>
      </c>
      <c r="G6272" s="29">
        <v>1</v>
      </c>
      <c r="H6272" s="29">
        <v>1</v>
      </c>
      <c r="I6272" s="68">
        <v>3</v>
      </c>
      <c r="K6272" t="s">
        <v>106</v>
      </c>
      <c r="L6272" t="s">
        <v>6168</v>
      </c>
      <c r="M6272" s="66"/>
      <c r="O6272" t="str">
        <f t="shared" si="97"/>
        <v/>
      </c>
    </row>
    <row r="6273" spans="1:15" x14ac:dyDescent="0.25">
      <c r="A6273" t="s">
        <v>2049</v>
      </c>
      <c r="B6273"/>
      <c r="C6273" t="s">
        <v>77</v>
      </c>
      <c r="D6273" s="29">
        <v>2</v>
      </c>
      <c r="E6273" s="29" t="s">
        <v>114</v>
      </c>
      <c r="F6273" t="s">
        <v>113</v>
      </c>
      <c r="G6273" s="29">
        <v>1</v>
      </c>
      <c r="H6273" s="29">
        <v>1</v>
      </c>
      <c r="I6273" s="68">
        <v>2</v>
      </c>
      <c r="K6273" t="s">
        <v>106</v>
      </c>
      <c r="L6273" t="s">
        <v>6168</v>
      </c>
      <c r="M6273" s="66" t="s">
        <v>6906</v>
      </c>
      <c r="O6273" t="str">
        <f t="shared" si="97"/>
        <v/>
      </c>
    </row>
    <row r="6274" spans="1:15" x14ac:dyDescent="0.25">
      <c r="A6274" t="s">
        <v>1486</v>
      </c>
      <c r="B6274"/>
      <c r="C6274" t="s">
        <v>35</v>
      </c>
      <c r="D6274" s="29">
        <v>3</v>
      </c>
      <c r="E6274" s="29" t="s">
        <v>112</v>
      </c>
      <c r="F6274" t="s">
        <v>113</v>
      </c>
      <c r="G6274" s="29">
        <v>2</v>
      </c>
      <c r="H6274" s="29">
        <v>2</v>
      </c>
      <c r="I6274" s="68">
        <v>12</v>
      </c>
      <c r="K6274" t="s">
        <v>106</v>
      </c>
      <c r="L6274" t="s">
        <v>6169</v>
      </c>
      <c r="M6274" s="66"/>
      <c r="O6274" t="str">
        <f t="shared" si="97"/>
        <v/>
      </c>
    </row>
    <row r="6275" spans="1:15" x14ac:dyDescent="0.25">
      <c r="A6275" t="s">
        <v>1486</v>
      </c>
      <c r="B6275"/>
      <c r="C6275" t="s">
        <v>35</v>
      </c>
      <c r="D6275" s="29">
        <v>96</v>
      </c>
      <c r="E6275" s="29" t="s">
        <v>108</v>
      </c>
      <c r="F6275" t="s">
        <v>105</v>
      </c>
      <c r="G6275" s="29">
        <v>4</v>
      </c>
      <c r="H6275" s="29">
        <v>1</v>
      </c>
      <c r="I6275" s="68">
        <v>1.92</v>
      </c>
      <c r="K6275" t="s">
        <v>106</v>
      </c>
      <c r="L6275" t="s">
        <v>6169</v>
      </c>
      <c r="M6275" s="66"/>
      <c r="O6275" t="str">
        <f t="shared" si="97"/>
        <v/>
      </c>
    </row>
    <row r="6276" spans="1:15" x14ac:dyDescent="0.25">
      <c r="A6276" t="s">
        <v>1486</v>
      </c>
      <c r="B6276"/>
      <c r="C6276" t="s">
        <v>46</v>
      </c>
      <c r="D6276" s="29">
        <v>96</v>
      </c>
      <c r="E6276" s="29" t="s">
        <v>111</v>
      </c>
      <c r="F6276" t="s">
        <v>105</v>
      </c>
      <c r="G6276" s="29">
        <v>3</v>
      </c>
      <c r="H6276" s="29">
        <v>1</v>
      </c>
      <c r="I6276" s="68">
        <v>1.44</v>
      </c>
      <c r="K6276" t="s">
        <v>106</v>
      </c>
      <c r="L6276" t="s">
        <v>6169</v>
      </c>
      <c r="M6276" s="66"/>
      <c r="O6276" t="str">
        <f t="shared" si="97"/>
        <v/>
      </c>
    </row>
    <row r="6277" spans="1:15" x14ac:dyDescent="0.25">
      <c r="A6277" t="s">
        <v>1486</v>
      </c>
      <c r="B6277"/>
      <c r="C6277" t="s">
        <v>77</v>
      </c>
      <c r="D6277" s="29">
        <v>2</v>
      </c>
      <c r="E6277" s="29" t="s">
        <v>616</v>
      </c>
      <c r="F6277" t="s">
        <v>113</v>
      </c>
      <c r="G6277" s="29">
        <v>3</v>
      </c>
      <c r="H6277" s="29">
        <v>3</v>
      </c>
      <c r="I6277" s="68">
        <v>18</v>
      </c>
      <c r="K6277" t="s">
        <v>106</v>
      </c>
      <c r="L6277" t="s">
        <v>6169</v>
      </c>
      <c r="M6277" s="66" t="s">
        <v>6906</v>
      </c>
      <c r="O6277" t="str">
        <f t="shared" si="97"/>
        <v/>
      </c>
    </row>
    <row r="6278" spans="1:15" x14ac:dyDescent="0.25">
      <c r="A6278" t="s">
        <v>1395</v>
      </c>
      <c r="B6278"/>
      <c r="C6278" t="s">
        <v>46</v>
      </c>
      <c r="D6278" s="29">
        <v>96</v>
      </c>
      <c r="E6278" s="29" t="s">
        <v>111</v>
      </c>
      <c r="F6278" t="s">
        <v>105</v>
      </c>
      <c r="G6278" s="29">
        <v>2</v>
      </c>
      <c r="H6278" s="29">
        <v>1</v>
      </c>
      <c r="I6278" s="68">
        <v>0.96</v>
      </c>
      <c r="K6278" t="s">
        <v>106</v>
      </c>
      <c r="L6278" t="s">
        <v>6170</v>
      </c>
      <c r="M6278" s="66"/>
      <c r="O6278" t="str">
        <f t="shared" si="97"/>
        <v/>
      </c>
    </row>
    <row r="6279" spans="1:15" x14ac:dyDescent="0.25">
      <c r="A6279" t="s">
        <v>1395</v>
      </c>
      <c r="B6279"/>
      <c r="C6279" t="s">
        <v>35</v>
      </c>
      <c r="D6279" s="29">
        <v>96</v>
      </c>
      <c r="E6279" s="29" t="s">
        <v>108</v>
      </c>
      <c r="F6279" t="s">
        <v>105</v>
      </c>
      <c r="G6279" s="29">
        <v>3</v>
      </c>
      <c r="H6279" s="29">
        <v>1</v>
      </c>
      <c r="I6279" s="68">
        <v>1.44</v>
      </c>
      <c r="K6279" t="s">
        <v>106</v>
      </c>
      <c r="L6279" t="s">
        <v>6170</v>
      </c>
      <c r="M6279" s="66"/>
      <c r="O6279" t="str">
        <f t="shared" si="97"/>
        <v/>
      </c>
    </row>
    <row r="6280" spans="1:15" x14ac:dyDescent="0.25">
      <c r="A6280" t="s">
        <v>1395</v>
      </c>
      <c r="B6280"/>
      <c r="C6280" t="s">
        <v>77</v>
      </c>
      <c r="D6280" s="29">
        <v>34</v>
      </c>
      <c r="E6280" s="29" t="s">
        <v>104</v>
      </c>
      <c r="F6280" t="s">
        <v>105</v>
      </c>
      <c r="G6280" s="29">
        <v>1</v>
      </c>
      <c r="H6280" s="29">
        <v>1</v>
      </c>
      <c r="I6280" s="68">
        <v>0.17</v>
      </c>
      <c r="K6280" t="s">
        <v>106</v>
      </c>
      <c r="L6280" t="s">
        <v>6170</v>
      </c>
      <c r="M6280" s="66" t="s">
        <v>6906</v>
      </c>
      <c r="O6280" t="str">
        <f t="shared" si="97"/>
        <v/>
      </c>
    </row>
    <row r="6281" spans="1:15" x14ac:dyDescent="0.25">
      <c r="A6281" t="s">
        <v>300</v>
      </c>
      <c r="C6281" t="s">
        <v>35</v>
      </c>
      <c r="D6281" s="29">
        <v>2</v>
      </c>
      <c r="E6281" s="29" t="s">
        <v>112</v>
      </c>
      <c r="F6281" t="s">
        <v>113</v>
      </c>
      <c r="G6281" s="29">
        <v>1</v>
      </c>
      <c r="H6281" s="29">
        <v>2</v>
      </c>
      <c r="I6281" s="68">
        <v>4</v>
      </c>
      <c r="K6281" t="s">
        <v>150</v>
      </c>
      <c r="L6281" t="s">
        <v>6171</v>
      </c>
      <c r="M6281" s="66"/>
      <c r="O6281" t="str">
        <f t="shared" ref="O6281:O6344" si="98">TRIM(N6281)</f>
        <v/>
      </c>
    </row>
    <row r="6282" spans="1:15" x14ac:dyDescent="0.25">
      <c r="A6282" t="s">
        <v>300</v>
      </c>
      <c r="C6282" t="s">
        <v>46</v>
      </c>
      <c r="D6282" s="29">
        <v>96</v>
      </c>
      <c r="E6282" s="29" t="s">
        <v>111</v>
      </c>
      <c r="F6282" t="s">
        <v>105</v>
      </c>
      <c r="G6282" s="29">
        <v>2</v>
      </c>
      <c r="H6282" s="29">
        <v>1</v>
      </c>
      <c r="I6282" s="68">
        <v>0.96</v>
      </c>
      <c r="K6282" t="s">
        <v>150</v>
      </c>
      <c r="L6282" t="s">
        <v>6171</v>
      </c>
      <c r="M6282" s="66"/>
      <c r="O6282" t="str">
        <f t="shared" si="98"/>
        <v/>
      </c>
    </row>
    <row r="6283" spans="1:15" x14ac:dyDescent="0.25">
      <c r="A6283" t="s">
        <v>300</v>
      </c>
      <c r="B6283" s="103">
        <v>17</v>
      </c>
      <c r="C6283" t="s">
        <v>77</v>
      </c>
      <c r="D6283" s="29">
        <v>2</v>
      </c>
      <c r="E6283" s="29" t="s">
        <v>114</v>
      </c>
      <c r="F6283" t="s">
        <v>113</v>
      </c>
      <c r="G6283" s="29">
        <v>1</v>
      </c>
      <c r="H6283" s="29">
        <v>2</v>
      </c>
      <c r="I6283" s="68">
        <v>4</v>
      </c>
      <c r="K6283" t="s">
        <v>150</v>
      </c>
      <c r="L6283" t="s">
        <v>6171</v>
      </c>
      <c r="M6283" s="66" t="s">
        <v>6906</v>
      </c>
      <c r="O6283" t="str">
        <f t="shared" si="98"/>
        <v/>
      </c>
    </row>
    <row r="6284" spans="1:15" x14ac:dyDescent="0.25">
      <c r="A6284" t="s">
        <v>284</v>
      </c>
      <c r="B6284"/>
      <c r="C6284" t="s">
        <v>35</v>
      </c>
      <c r="D6284" s="29">
        <v>96</v>
      </c>
      <c r="E6284" s="29" t="s">
        <v>108</v>
      </c>
      <c r="F6284" t="s">
        <v>105</v>
      </c>
      <c r="G6284" s="29">
        <v>3</v>
      </c>
      <c r="H6284" s="29">
        <v>1</v>
      </c>
      <c r="I6284" s="68">
        <v>1.44</v>
      </c>
      <c r="K6284" t="s">
        <v>106</v>
      </c>
      <c r="L6284" t="s">
        <v>6172</v>
      </c>
      <c r="M6284" s="66"/>
      <c r="O6284" t="str">
        <f t="shared" si="98"/>
        <v/>
      </c>
    </row>
    <row r="6285" spans="1:15" x14ac:dyDescent="0.25">
      <c r="A6285" t="s">
        <v>284</v>
      </c>
      <c r="B6285"/>
      <c r="C6285" t="s">
        <v>46</v>
      </c>
      <c r="D6285" s="29">
        <v>96</v>
      </c>
      <c r="E6285" s="29" t="s">
        <v>111</v>
      </c>
      <c r="F6285" t="s">
        <v>105</v>
      </c>
      <c r="G6285" s="29">
        <v>1</v>
      </c>
      <c r="H6285" s="29">
        <v>1</v>
      </c>
      <c r="I6285" s="68">
        <v>0.48</v>
      </c>
      <c r="K6285" t="s">
        <v>106</v>
      </c>
      <c r="L6285" t="s">
        <v>6172</v>
      </c>
      <c r="M6285" s="66"/>
      <c r="O6285" t="str">
        <f t="shared" si="98"/>
        <v/>
      </c>
    </row>
    <row r="6286" spans="1:15" x14ac:dyDescent="0.25">
      <c r="A6286" t="s">
        <v>284</v>
      </c>
      <c r="B6286"/>
      <c r="C6286" t="s">
        <v>77</v>
      </c>
      <c r="D6286" s="29">
        <v>1</v>
      </c>
      <c r="E6286" s="29" t="s">
        <v>114</v>
      </c>
      <c r="F6286" t="s">
        <v>113</v>
      </c>
      <c r="G6286" s="29">
        <v>1</v>
      </c>
      <c r="H6286" s="29">
        <v>1</v>
      </c>
      <c r="I6286" s="68">
        <v>1</v>
      </c>
      <c r="K6286" t="s">
        <v>106</v>
      </c>
      <c r="L6286" t="s">
        <v>6172</v>
      </c>
      <c r="M6286" s="66" t="s">
        <v>6906</v>
      </c>
      <c r="O6286" t="str">
        <f t="shared" si="98"/>
        <v/>
      </c>
    </row>
    <row r="6287" spans="1:15" x14ac:dyDescent="0.25">
      <c r="A6287" t="s">
        <v>340</v>
      </c>
      <c r="B6287"/>
      <c r="C6287" t="s">
        <v>35</v>
      </c>
      <c r="D6287" s="29">
        <v>2</v>
      </c>
      <c r="E6287" s="29" t="s">
        <v>112</v>
      </c>
      <c r="F6287" t="s">
        <v>113</v>
      </c>
      <c r="G6287" s="29">
        <v>1</v>
      </c>
      <c r="H6287" s="29">
        <v>2</v>
      </c>
      <c r="I6287" s="68">
        <v>4</v>
      </c>
      <c r="K6287" t="s">
        <v>106</v>
      </c>
      <c r="L6287" t="s">
        <v>4388</v>
      </c>
      <c r="M6287" s="66"/>
      <c r="O6287" t="str">
        <f t="shared" si="98"/>
        <v/>
      </c>
    </row>
    <row r="6288" spans="1:15" x14ac:dyDescent="0.25">
      <c r="A6288" t="s">
        <v>340</v>
      </c>
      <c r="B6288"/>
      <c r="C6288" t="s">
        <v>77</v>
      </c>
      <c r="D6288" s="29">
        <v>2</v>
      </c>
      <c r="E6288" s="29" t="s">
        <v>114</v>
      </c>
      <c r="F6288" t="s">
        <v>113</v>
      </c>
      <c r="G6288" s="29">
        <v>1</v>
      </c>
      <c r="H6288" s="29">
        <v>2</v>
      </c>
      <c r="I6288" s="68">
        <v>4</v>
      </c>
      <c r="K6288" t="s">
        <v>106</v>
      </c>
      <c r="L6288" t="s">
        <v>4388</v>
      </c>
      <c r="M6288" s="66" t="s">
        <v>6920</v>
      </c>
      <c r="O6288" t="str">
        <f t="shared" si="98"/>
        <v/>
      </c>
    </row>
    <row r="6289" spans="1:15" x14ac:dyDescent="0.25">
      <c r="A6289" t="s">
        <v>446</v>
      </c>
      <c r="B6289"/>
      <c r="C6289" t="s">
        <v>35</v>
      </c>
      <c r="D6289" s="29">
        <v>3</v>
      </c>
      <c r="E6289" s="29" t="s">
        <v>112</v>
      </c>
      <c r="F6289" t="s">
        <v>113</v>
      </c>
      <c r="G6289" s="29">
        <v>1</v>
      </c>
      <c r="H6289" s="29">
        <v>3</v>
      </c>
      <c r="I6289" s="68">
        <v>9</v>
      </c>
      <c r="K6289" t="s">
        <v>106</v>
      </c>
      <c r="L6289" t="s">
        <v>6173</v>
      </c>
      <c r="M6289" s="66"/>
      <c r="O6289" t="str">
        <f t="shared" si="98"/>
        <v/>
      </c>
    </row>
    <row r="6290" spans="1:15" x14ac:dyDescent="0.25">
      <c r="A6290" t="s">
        <v>446</v>
      </c>
      <c r="B6290"/>
      <c r="C6290" t="s">
        <v>47</v>
      </c>
      <c r="D6290" s="29">
        <v>64</v>
      </c>
      <c r="E6290" s="29" t="s">
        <v>109</v>
      </c>
      <c r="F6290" t="s">
        <v>105</v>
      </c>
      <c r="G6290" s="29">
        <v>1</v>
      </c>
      <c r="H6290" s="29">
        <v>1</v>
      </c>
      <c r="I6290" s="68">
        <v>0.32</v>
      </c>
      <c r="K6290" t="s">
        <v>106</v>
      </c>
      <c r="L6290" t="s">
        <v>6173</v>
      </c>
      <c r="M6290" s="66"/>
      <c r="O6290" t="str">
        <f t="shared" si="98"/>
        <v/>
      </c>
    </row>
    <row r="6291" spans="1:15" x14ac:dyDescent="0.25">
      <c r="A6291" t="s">
        <v>446</v>
      </c>
      <c r="B6291"/>
      <c r="C6291" t="s">
        <v>77</v>
      </c>
      <c r="D6291" s="29">
        <v>4</v>
      </c>
      <c r="E6291" s="29" t="s">
        <v>114</v>
      </c>
      <c r="F6291" t="s">
        <v>113</v>
      </c>
      <c r="G6291" s="29">
        <v>1</v>
      </c>
      <c r="H6291" s="29">
        <v>2</v>
      </c>
      <c r="I6291" s="68">
        <v>8</v>
      </c>
      <c r="K6291" t="s">
        <v>106</v>
      </c>
      <c r="L6291" t="s">
        <v>6173</v>
      </c>
      <c r="M6291" s="66" t="s">
        <v>6906</v>
      </c>
      <c r="O6291" t="str">
        <f t="shared" si="98"/>
        <v/>
      </c>
    </row>
    <row r="6292" spans="1:15" x14ac:dyDescent="0.25">
      <c r="A6292" t="s">
        <v>412</v>
      </c>
      <c r="B6292"/>
      <c r="C6292" t="s">
        <v>35</v>
      </c>
      <c r="D6292" s="29">
        <v>3</v>
      </c>
      <c r="E6292" s="29" t="s">
        <v>112</v>
      </c>
      <c r="F6292" t="s">
        <v>113</v>
      </c>
      <c r="G6292" s="29">
        <v>1</v>
      </c>
      <c r="H6292" s="29">
        <v>1</v>
      </c>
      <c r="I6292" s="68">
        <v>3</v>
      </c>
      <c r="K6292" t="s">
        <v>106</v>
      </c>
      <c r="L6292" t="s">
        <v>4318</v>
      </c>
      <c r="M6292" s="66"/>
      <c r="O6292" t="str">
        <f t="shared" si="98"/>
        <v/>
      </c>
    </row>
    <row r="6293" spans="1:15" x14ac:dyDescent="0.25">
      <c r="A6293" t="s">
        <v>412</v>
      </c>
      <c r="B6293"/>
      <c r="C6293" t="s">
        <v>47</v>
      </c>
      <c r="D6293" s="29">
        <v>64</v>
      </c>
      <c r="E6293" s="29" t="s">
        <v>109</v>
      </c>
      <c r="F6293" t="s">
        <v>105</v>
      </c>
      <c r="G6293" s="29">
        <v>1</v>
      </c>
      <c r="H6293" s="29">
        <v>1</v>
      </c>
      <c r="I6293" s="68">
        <v>0.32</v>
      </c>
      <c r="K6293" t="s">
        <v>106</v>
      </c>
      <c r="L6293" t="s">
        <v>4318</v>
      </c>
      <c r="M6293" s="66"/>
      <c r="O6293" t="str">
        <f t="shared" si="98"/>
        <v/>
      </c>
    </row>
    <row r="6294" spans="1:15" x14ac:dyDescent="0.25">
      <c r="A6294" t="s">
        <v>412</v>
      </c>
      <c r="B6294"/>
      <c r="C6294" t="s">
        <v>77</v>
      </c>
      <c r="D6294" s="29">
        <v>4</v>
      </c>
      <c r="E6294" s="29" t="s">
        <v>114</v>
      </c>
      <c r="F6294" t="s">
        <v>113</v>
      </c>
      <c r="G6294" s="29">
        <v>1</v>
      </c>
      <c r="H6294" s="29">
        <v>3</v>
      </c>
      <c r="I6294" s="68">
        <v>12</v>
      </c>
      <c r="K6294" t="s">
        <v>106</v>
      </c>
      <c r="L6294" t="s">
        <v>4318</v>
      </c>
      <c r="M6294" s="66" t="s">
        <v>6920</v>
      </c>
      <c r="O6294" t="str">
        <f t="shared" si="98"/>
        <v/>
      </c>
    </row>
    <row r="6295" spans="1:15" x14ac:dyDescent="0.25">
      <c r="A6295" t="s">
        <v>197</v>
      </c>
      <c r="B6295"/>
      <c r="C6295" t="s">
        <v>35</v>
      </c>
      <c r="D6295" s="29">
        <v>96</v>
      </c>
      <c r="E6295" s="29" t="s">
        <v>108</v>
      </c>
      <c r="F6295" t="s">
        <v>105</v>
      </c>
      <c r="G6295" s="29">
        <v>1</v>
      </c>
      <c r="H6295" s="29">
        <v>1</v>
      </c>
      <c r="I6295" s="68">
        <v>0.48</v>
      </c>
      <c r="K6295" t="s">
        <v>106</v>
      </c>
      <c r="L6295" t="s">
        <v>4323</v>
      </c>
      <c r="M6295" s="66"/>
      <c r="O6295" t="str">
        <f t="shared" si="98"/>
        <v/>
      </c>
    </row>
    <row r="6296" spans="1:15" x14ac:dyDescent="0.25">
      <c r="A6296" t="s">
        <v>197</v>
      </c>
      <c r="B6296"/>
      <c r="C6296" t="s">
        <v>47</v>
      </c>
      <c r="D6296" s="29">
        <v>64</v>
      </c>
      <c r="E6296" s="29" t="s">
        <v>109</v>
      </c>
      <c r="F6296" t="s">
        <v>105</v>
      </c>
      <c r="G6296" s="29">
        <v>1</v>
      </c>
      <c r="H6296" s="29">
        <v>2</v>
      </c>
      <c r="I6296" s="68">
        <v>0.64</v>
      </c>
      <c r="K6296" t="s">
        <v>106</v>
      </c>
      <c r="L6296" t="s">
        <v>4323</v>
      </c>
      <c r="M6296" s="66"/>
      <c r="O6296" t="str">
        <f t="shared" si="98"/>
        <v/>
      </c>
    </row>
    <row r="6297" spans="1:15" x14ac:dyDescent="0.25">
      <c r="A6297" t="s">
        <v>197</v>
      </c>
      <c r="B6297"/>
      <c r="C6297" t="s">
        <v>77</v>
      </c>
      <c r="D6297" s="29">
        <v>34</v>
      </c>
      <c r="E6297" s="29" t="s">
        <v>104</v>
      </c>
      <c r="F6297" t="s">
        <v>105</v>
      </c>
      <c r="G6297" s="29">
        <v>1</v>
      </c>
      <c r="H6297" s="29">
        <v>3</v>
      </c>
      <c r="I6297" s="68">
        <v>0.51</v>
      </c>
      <c r="K6297" t="s">
        <v>106</v>
      </c>
      <c r="L6297" t="s">
        <v>4323</v>
      </c>
      <c r="M6297" s="66" t="s">
        <v>6920</v>
      </c>
      <c r="O6297" t="str">
        <f t="shared" si="98"/>
        <v/>
      </c>
    </row>
    <row r="6298" spans="1:15" x14ac:dyDescent="0.25">
      <c r="A6298" t="s">
        <v>197</v>
      </c>
      <c r="B6298"/>
      <c r="C6298" t="s">
        <v>77</v>
      </c>
      <c r="D6298" s="29">
        <v>34</v>
      </c>
      <c r="E6298" s="29" t="s">
        <v>104</v>
      </c>
      <c r="F6298" t="s">
        <v>105</v>
      </c>
      <c r="G6298" s="29">
        <v>1</v>
      </c>
      <c r="H6298" s="29">
        <v>3</v>
      </c>
      <c r="I6298" s="68">
        <v>0.51</v>
      </c>
      <c r="K6298" t="s">
        <v>106</v>
      </c>
      <c r="L6298" t="s">
        <v>4323</v>
      </c>
      <c r="M6298" s="66" t="s">
        <v>6920</v>
      </c>
      <c r="O6298" t="str">
        <f t="shared" si="98"/>
        <v/>
      </c>
    </row>
    <row r="6299" spans="1:15" x14ac:dyDescent="0.25">
      <c r="A6299" t="s">
        <v>197</v>
      </c>
      <c r="B6299"/>
      <c r="C6299" t="s">
        <v>77</v>
      </c>
      <c r="D6299" s="29">
        <v>2</v>
      </c>
      <c r="E6299" s="29" t="s">
        <v>114</v>
      </c>
      <c r="F6299" t="s">
        <v>113</v>
      </c>
      <c r="G6299" s="29">
        <v>1</v>
      </c>
      <c r="H6299" s="29">
        <v>3</v>
      </c>
      <c r="I6299" s="68">
        <v>6</v>
      </c>
      <c r="K6299" t="s">
        <v>106</v>
      </c>
      <c r="L6299" t="s">
        <v>4323</v>
      </c>
      <c r="M6299" s="66" t="s">
        <v>6920</v>
      </c>
      <c r="O6299" t="str">
        <f t="shared" si="98"/>
        <v/>
      </c>
    </row>
    <row r="6300" spans="1:15" x14ac:dyDescent="0.25">
      <c r="A6300" t="s">
        <v>2068</v>
      </c>
      <c r="B6300"/>
      <c r="C6300" t="s">
        <v>35</v>
      </c>
      <c r="D6300" s="29">
        <v>4</v>
      </c>
      <c r="E6300" s="29" t="s">
        <v>112</v>
      </c>
      <c r="F6300" t="s">
        <v>113</v>
      </c>
      <c r="G6300" s="29">
        <v>2</v>
      </c>
      <c r="H6300" s="29">
        <v>3</v>
      </c>
      <c r="I6300" s="68">
        <v>24</v>
      </c>
      <c r="K6300" t="s">
        <v>106</v>
      </c>
      <c r="L6300" t="s">
        <v>6174</v>
      </c>
      <c r="M6300" s="66"/>
      <c r="O6300" t="str">
        <f t="shared" si="98"/>
        <v/>
      </c>
    </row>
    <row r="6301" spans="1:15" x14ac:dyDescent="0.25">
      <c r="A6301" t="s">
        <v>2068</v>
      </c>
      <c r="B6301"/>
      <c r="C6301" t="s">
        <v>47</v>
      </c>
      <c r="D6301" s="29">
        <v>64</v>
      </c>
      <c r="E6301" s="29" t="s">
        <v>109</v>
      </c>
      <c r="F6301" t="s">
        <v>105</v>
      </c>
      <c r="G6301" s="29">
        <v>1</v>
      </c>
      <c r="H6301" s="29">
        <v>1</v>
      </c>
      <c r="I6301" s="68">
        <v>0.32</v>
      </c>
      <c r="K6301" t="s">
        <v>106</v>
      </c>
      <c r="L6301" t="s">
        <v>6174</v>
      </c>
      <c r="M6301" s="66"/>
      <c r="O6301" t="str">
        <f t="shared" si="98"/>
        <v/>
      </c>
    </row>
    <row r="6302" spans="1:15" x14ac:dyDescent="0.25">
      <c r="A6302" t="s">
        <v>2068</v>
      </c>
      <c r="B6302"/>
      <c r="C6302" t="s">
        <v>77</v>
      </c>
      <c r="D6302" s="29">
        <v>3</v>
      </c>
      <c r="E6302" s="29" t="s">
        <v>114</v>
      </c>
      <c r="F6302" t="s">
        <v>113</v>
      </c>
      <c r="G6302" s="29">
        <v>2</v>
      </c>
      <c r="H6302" s="29">
        <v>2</v>
      </c>
      <c r="I6302" s="68">
        <v>12</v>
      </c>
      <c r="K6302" t="s">
        <v>106</v>
      </c>
      <c r="L6302" t="s">
        <v>6174</v>
      </c>
      <c r="M6302" s="66" t="s">
        <v>6906</v>
      </c>
      <c r="O6302" t="str">
        <f t="shared" si="98"/>
        <v/>
      </c>
    </row>
    <row r="6303" spans="1:15" x14ac:dyDescent="0.25">
      <c r="A6303" t="s">
        <v>2068</v>
      </c>
      <c r="B6303"/>
      <c r="C6303" t="s">
        <v>77</v>
      </c>
      <c r="D6303" s="29">
        <v>4</v>
      </c>
      <c r="E6303" s="29" t="s">
        <v>114</v>
      </c>
      <c r="F6303" t="s">
        <v>113</v>
      </c>
      <c r="G6303" s="29">
        <v>1</v>
      </c>
      <c r="H6303" s="29">
        <v>3</v>
      </c>
      <c r="I6303" s="68">
        <v>12</v>
      </c>
      <c r="K6303" t="s">
        <v>106</v>
      </c>
      <c r="L6303" t="s">
        <v>6174</v>
      </c>
      <c r="M6303" s="66" t="s">
        <v>6906</v>
      </c>
      <c r="O6303" t="str">
        <f t="shared" si="98"/>
        <v/>
      </c>
    </row>
    <row r="6304" spans="1:15" x14ac:dyDescent="0.25">
      <c r="A6304" t="s">
        <v>2068</v>
      </c>
      <c r="B6304"/>
      <c r="C6304" t="s">
        <v>77</v>
      </c>
      <c r="D6304" s="29">
        <v>3</v>
      </c>
      <c r="E6304" s="29" t="s">
        <v>114</v>
      </c>
      <c r="F6304" t="s">
        <v>113</v>
      </c>
      <c r="G6304" s="29">
        <v>1</v>
      </c>
      <c r="H6304" s="29">
        <v>3</v>
      </c>
      <c r="I6304" s="68">
        <v>9</v>
      </c>
      <c r="K6304" t="s">
        <v>106</v>
      </c>
      <c r="L6304" t="s">
        <v>6174</v>
      </c>
      <c r="M6304" s="66" t="s">
        <v>6906</v>
      </c>
      <c r="O6304" t="str">
        <f t="shared" si="98"/>
        <v/>
      </c>
    </row>
    <row r="6305" spans="1:15" x14ac:dyDescent="0.25">
      <c r="A6305" t="s">
        <v>2068</v>
      </c>
      <c r="B6305"/>
      <c r="C6305" t="s">
        <v>35</v>
      </c>
      <c r="D6305" s="29">
        <v>4</v>
      </c>
      <c r="E6305" s="29" t="s">
        <v>112</v>
      </c>
      <c r="F6305" t="s">
        <v>113</v>
      </c>
      <c r="G6305" s="29">
        <v>2</v>
      </c>
      <c r="H6305" s="29">
        <v>3</v>
      </c>
      <c r="I6305" s="68">
        <v>24</v>
      </c>
      <c r="K6305" t="s">
        <v>106</v>
      </c>
      <c r="L6305" t="s">
        <v>6174</v>
      </c>
      <c r="M6305" s="66"/>
      <c r="O6305" t="str">
        <f t="shared" si="98"/>
        <v/>
      </c>
    </row>
    <row r="6306" spans="1:15" x14ac:dyDescent="0.25">
      <c r="A6306" t="s">
        <v>1290</v>
      </c>
      <c r="B6306"/>
      <c r="C6306" t="s">
        <v>35</v>
      </c>
      <c r="D6306" s="29">
        <v>3</v>
      </c>
      <c r="E6306" s="29" t="s">
        <v>112</v>
      </c>
      <c r="F6306" t="s">
        <v>113</v>
      </c>
      <c r="G6306" s="29">
        <v>1</v>
      </c>
      <c r="H6306" s="29">
        <v>2</v>
      </c>
      <c r="I6306" s="68">
        <v>6</v>
      </c>
      <c r="K6306" t="s">
        <v>106</v>
      </c>
      <c r="L6306" t="s">
        <v>6175</v>
      </c>
      <c r="M6306" s="66"/>
      <c r="O6306" t="str">
        <f t="shared" si="98"/>
        <v/>
      </c>
    </row>
    <row r="6307" spans="1:15" x14ac:dyDescent="0.25">
      <c r="A6307" t="s">
        <v>1290</v>
      </c>
      <c r="B6307"/>
      <c r="C6307" t="s">
        <v>47</v>
      </c>
      <c r="D6307" s="29">
        <v>64</v>
      </c>
      <c r="E6307" s="29" t="s">
        <v>109</v>
      </c>
      <c r="F6307" t="s">
        <v>105</v>
      </c>
      <c r="G6307" s="29">
        <v>2</v>
      </c>
      <c r="H6307" s="29">
        <v>2</v>
      </c>
      <c r="I6307" s="68">
        <v>1.28</v>
      </c>
      <c r="K6307" t="s">
        <v>106</v>
      </c>
      <c r="L6307" t="s">
        <v>6175</v>
      </c>
      <c r="M6307" s="66"/>
      <c r="O6307" t="str">
        <f t="shared" si="98"/>
        <v/>
      </c>
    </row>
    <row r="6308" spans="1:15" x14ac:dyDescent="0.25">
      <c r="A6308" t="s">
        <v>1290</v>
      </c>
      <c r="B6308"/>
      <c r="C6308" t="s">
        <v>77</v>
      </c>
      <c r="D6308" s="29">
        <v>3</v>
      </c>
      <c r="E6308" s="29" t="s">
        <v>114</v>
      </c>
      <c r="F6308" t="s">
        <v>113</v>
      </c>
      <c r="G6308" s="29">
        <v>1</v>
      </c>
      <c r="H6308" s="29">
        <v>2</v>
      </c>
      <c r="I6308" s="68">
        <v>6</v>
      </c>
      <c r="K6308" t="s">
        <v>106</v>
      </c>
      <c r="L6308" t="s">
        <v>6175</v>
      </c>
      <c r="M6308" s="66" t="s">
        <v>6906</v>
      </c>
      <c r="O6308" t="str">
        <f t="shared" si="98"/>
        <v/>
      </c>
    </row>
    <row r="6309" spans="1:15" x14ac:dyDescent="0.25">
      <c r="A6309" t="s">
        <v>152</v>
      </c>
      <c r="B6309"/>
      <c r="C6309" t="s">
        <v>47</v>
      </c>
      <c r="D6309" s="29">
        <v>64</v>
      </c>
      <c r="E6309" s="29" t="s">
        <v>109</v>
      </c>
      <c r="F6309" t="s">
        <v>105</v>
      </c>
      <c r="G6309" s="29">
        <v>1</v>
      </c>
      <c r="H6309" s="29">
        <v>2</v>
      </c>
      <c r="I6309" s="68">
        <v>0.64</v>
      </c>
      <c r="K6309" t="s">
        <v>106</v>
      </c>
      <c r="L6309" t="s">
        <v>6176</v>
      </c>
      <c r="M6309" s="66"/>
      <c r="O6309" t="str">
        <f t="shared" si="98"/>
        <v/>
      </c>
    </row>
    <row r="6310" spans="1:15" x14ac:dyDescent="0.25">
      <c r="A6310" t="s">
        <v>152</v>
      </c>
      <c r="B6310"/>
      <c r="C6310" t="s">
        <v>35</v>
      </c>
      <c r="D6310" s="29">
        <v>3</v>
      </c>
      <c r="E6310" s="29" t="s">
        <v>112</v>
      </c>
      <c r="F6310" t="s">
        <v>113</v>
      </c>
      <c r="G6310" s="29">
        <v>1</v>
      </c>
      <c r="H6310" s="29">
        <v>2</v>
      </c>
      <c r="I6310" s="68">
        <v>6</v>
      </c>
      <c r="K6310" t="s">
        <v>106</v>
      </c>
      <c r="L6310" t="s">
        <v>6176</v>
      </c>
      <c r="M6310" s="66"/>
      <c r="O6310" t="str">
        <f t="shared" si="98"/>
        <v/>
      </c>
    </row>
    <row r="6311" spans="1:15" x14ac:dyDescent="0.25">
      <c r="A6311" t="s">
        <v>152</v>
      </c>
      <c r="B6311"/>
      <c r="C6311" t="s">
        <v>77</v>
      </c>
      <c r="D6311" s="29">
        <v>3</v>
      </c>
      <c r="E6311" s="29" t="s">
        <v>114</v>
      </c>
      <c r="F6311" t="s">
        <v>113</v>
      </c>
      <c r="G6311" s="29">
        <v>1</v>
      </c>
      <c r="H6311" s="29">
        <v>2</v>
      </c>
      <c r="I6311" s="68">
        <v>6</v>
      </c>
      <c r="K6311" t="s">
        <v>106</v>
      </c>
      <c r="L6311" t="s">
        <v>6176</v>
      </c>
      <c r="M6311" s="66" t="s">
        <v>6906</v>
      </c>
      <c r="O6311" t="str">
        <f t="shared" si="98"/>
        <v/>
      </c>
    </row>
    <row r="6312" spans="1:15" x14ac:dyDescent="0.25">
      <c r="A6312" t="s">
        <v>562</v>
      </c>
      <c r="B6312"/>
      <c r="C6312" t="s">
        <v>47</v>
      </c>
      <c r="D6312" s="29">
        <v>64</v>
      </c>
      <c r="E6312" s="29" t="s">
        <v>109</v>
      </c>
      <c r="F6312" t="s">
        <v>105</v>
      </c>
      <c r="G6312" s="29">
        <v>1</v>
      </c>
      <c r="H6312" s="29">
        <v>3</v>
      </c>
      <c r="I6312" s="68">
        <v>0.96</v>
      </c>
      <c r="K6312" t="s">
        <v>106</v>
      </c>
      <c r="L6312" t="s">
        <v>6177</v>
      </c>
      <c r="M6312" s="66"/>
      <c r="O6312" t="str">
        <f t="shared" si="98"/>
        <v/>
      </c>
    </row>
    <row r="6313" spans="1:15" x14ac:dyDescent="0.25">
      <c r="A6313" t="s">
        <v>683</v>
      </c>
      <c r="B6313"/>
      <c r="C6313" t="s">
        <v>47</v>
      </c>
      <c r="D6313" s="29">
        <v>2</v>
      </c>
      <c r="E6313" s="29" t="s">
        <v>126</v>
      </c>
      <c r="F6313" t="s">
        <v>113</v>
      </c>
      <c r="G6313" s="29">
        <v>1</v>
      </c>
      <c r="H6313" s="29">
        <v>3</v>
      </c>
      <c r="I6313" s="68">
        <v>6</v>
      </c>
      <c r="K6313" t="s">
        <v>106</v>
      </c>
      <c r="L6313" t="s">
        <v>6178</v>
      </c>
      <c r="M6313" s="66"/>
      <c r="O6313" t="str">
        <f t="shared" si="98"/>
        <v/>
      </c>
    </row>
    <row r="6314" spans="1:15" x14ac:dyDescent="0.25">
      <c r="A6314" t="s">
        <v>684</v>
      </c>
      <c r="B6314"/>
      <c r="C6314" t="s">
        <v>35</v>
      </c>
      <c r="D6314" s="29">
        <v>4</v>
      </c>
      <c r="E6314" s="29" t="s">
        <v>112</v>
      </c>
      <c r="F6314" t="s">
        <v>113</v>
      </c>
      <c r="G6314" s="29">
        <v>1</v>
      </c>
      <c r="H6314" s="29">
        <v>6</v>
      </c>
      <c r="I6314" s="68">
        <v>24</v>
      </c>
      <c r="K6314" t="s">
        <v>106</v>
      </c>
      <c r="L6314" t="s">
        <v>6178</v>
      </c>
      <c r="M6314" s="66"/>
      <c r="O6314" t="str">
        <f t="shared" si="98"/>
        <v/>
      </c>
    </row>
    <row r="6315" spans="1:15" x14ac:dyDescent="0.25">
      <c r="A6315" t="s">
        <v>684</v>
      </c>
      <c r="B6315"/>
      <c r="C6315" t="s">
        <v>77</v>
      </c>
      <c r="D6315" s="29">
        <v>3</v>
      </c>
      <c r="E6315" s="29" t="s">
        <v>114</v>
      </c>
      <c r="F6315" t="s">
        <v>113</v>
      </c>
      <c r="G6315" s="29">
        <v>1</v>
      </c>
      <c r="H6315" s="29">
        <v>4</v>
      </c>
      <c r="I6315" s="68">
        <v>12</v>
      </c>
      <c r="K6315" t="s">
        <v>106</v>
      </c>
      <c r="L6315" t="s">
        <v>6178</v>
      </c>
      <c r="M6315" s="66" t="s">
        <v>6906</v>
      </c>
      <c r="O6315" t="str">
        <f t="shared" si="98"/>
        <v/>
      </c>
    </row>
    <row r="6316" spans="1:15" x14ac:dyDescent="0.25">
      <c r="A6316" t="s">
        <v>888</v>
      </c>
      <c r="B6316"/>
      <c r="C6316" t="s">
        <v>47</v>
      </c>
      <c r="D6316" s="29">
        <v>64</v>
      </c>
      <c r="E6316" s="29" t="s">
        <v>109</v>
      </c>
      <c r="F6316" t="s">
        <v>105</v>
      </c>
      <c r="G6316" s="29">
        <v>1</v>
      </c>
      <c r="H6316" s="29">
        <v>1</v>
      </c>
      <c r="I6316" s="68">
        <v>0.32</v>
      </c>
      <c r="K6316" t="s">
        <v>106</v>
      </c>
      <c r="L6316" t="s">
        <v>6179</v>
      </c>
      <c r="M6316" s="66"/>
      <c r="O6316" t="str">
        <f t="shared" si="98"/>
        <v/>
      </c>
    </row>
    <row r="6317" spans="1:15" x14ac:dyDescent="0.25">
      <c r="A6317" t="s">
        <v>888</v>
      </c>
      <c r="B6317"/>
      <c r="C6317" t="s">
        <v>35</v>
      </c>
      <c r="D6317" s="29">
        <v>4</v>
      </c>
      <c r="E6317" s="29" t="s">
        <v>112</v>
      </c>
      <c r="F6317" t="s">
        <v>113</v>
      </c>
      <c r="G6317" s="29">
        <v>1</v>
      </c>
      <c r="H6317" s="29">
        <v>2</v>
      </c>
      <c r="I6317" s="68">
        <v>8</v>
      </c>
      <c r="K6317" t="s">
        <v>106</v>
      </c>
      <c r="L6317" t="s">
        <v>6179</v>
      </c>
      <c r="M6317" s="66"/>
      <c r="O6317" t="str">
        <f t="shared" si="98"/>
        <v/>
      </c>
    </row>
    <row r="6318" spans="1:15" x14ac:dyDescent="0.25">
      <c r="A6318" t="s">
        <v>888</v>
      </c>
      <c r="B6318"/>
      <c r="C6318" t="s">
        <v>77</v>
      </c>
      <c r="D6318" s="29">
        <v>4</v>
      </c>
      <c r="E6318" s="29" t="s">
        <v>114</v>
      </c>
      <c r="F6318" t="s">
        <v>113</v>
      </c>
      <c r="G6318" s="29">
        <v>1</v>
      </c>
      <c r="H6318" s="29">
        <v>3</v>
      </c>
      <c r="I6318" s="68">
        <v>12</v>
      </c>
      <c r="K6318" t="s">
        <v>106</v>
      </c>
      <c r="L6318" t="s">
        <v>6179</v>
      </c>
      <c r="M6318" s="66" t="s">
        <v>6906</v>
      </c>
      <c r="O6318" t="str">
        <f t="shared" si="98"/>
        <v/>
      </c>
    </row>
    <row r="6319" spans="1:15" x14ac:dyDescent="0.25">
      <c r="A6319" t="s">
        <v>1156</v>
      </c>
      <c r="B6319"/>
      <c r="C6319" t="s">
        <v>35</v>
      </c>
      <c r="D6319" s="29">
        <v>96</v>
      </c>
      <c r="E6319" s="29" t="s">
        <v>108</v>
      </c>
      <c r="F6319" t="s">
        <v>105</v>
      </c>
      <c r="G6319" s="29">
        <v>1</v>
      </c>
      <c r="H6319" s="29">
        <v>1</v>
      </c>
      <c r="I6319" s="68">
        <v>0.48</v>
      </c>
      <c r="K6319" t="s">
        <v>106</v>
      </c>
      <c r="L6319" t="s">
        <v>6180</v>
      </c>
      <c r="M6319" s="66"/>
      <c r="O6319" t="str">
        <f t="shared" si="98"/>
        <v/>
      </c>
    </row>
    <row r="6320" spans="1:15" x14ac:dyDescent="0.25">
      <c r="A6320" t="s">
        <v>1156</v>
      </c>
      <c r="B6320"/>
      <c r="C6320" t="s">
        <v>46</v>
      </c>
      <c r="D6320" s="29">
        <v>64</v>
      </c>
      <c r="E6320" s="29" t="s">
        <v>111</v>
      </c>
      <c r="F6320" t="s">
        <v>105</v>
      </c>
      <c r="G6320" s="29">
        <v>1</v>
      </c>
      <c r="H6320" s="29">
        <v>1</v>
      </c>
      <c r="I6320" s="68">
        <v>0.32</v>
      </c>
      <c r="K6320" t="s">
        <v>106</v>
      </c>
      <c r="L6320" t="s">
        <v>6180</v>
      </c>
      <c r="M6320" s="66"/>
      <c r="O6320" t="str">
        <f t="shared" si="98"/>
        <v/>
      </c>
    </row>
    <row r="6321" spans="1:15" x14ac:dyDescent="0.25">
      <c r="A6321" t="s">
        <v>1156</v>
      </c>
      <c r="B6321"/>
      <c r="C6321" t="s">
        <v>77</v>
      </c>
      <c r="D6321" s="29">
        <v>96</v>
      </c>
      <c r="E6321" s="29" t="s">
        <v>104</v>
      </c>
      <c r="F6321" t="s">
        <v>105</v>
      </c>
      <c r="G6321" s="29">
        <v>1</v>
      </c>
      <c r="H6321" s="29">
        <v>1</v>
      </c>
      <c r="I6321" s="68">
        <v>0.48</v>
      </c>
      <c r="K6321" t="s">
        <v>106</v>
      </c>
      <c r="L6321" t="s">
        <v>6180</v>
      </c>
      <c r="M6321" s="66" t="s">
        <v>6906</v>
      </c>
      <c r="O6321" t="str">
        <f t="shared" si="98"/>
        <v/>
      </c>
    </row>
    <row r="6322" spans="1:15" x14ac:dyDescent="0.25">
      <c r="A6322" t="s">
        <v>1156</v>
      </c>
      <c r="B6322"/>
      <c r="C6322" t="s">
        <v>77</v>
      </c>
      <c r="D6322" s="29">
        <v>64</v>
      </c>
      <c r="E6322" s="29" t="s">
        <v>104</v>
      </c>
      <c r="F6322" t="s">
        <v>105</v>
      </c>
      <c r="G6322" s="29">
        <v>1</v>
      </c>
      <c r="H6322" s="29">
        <v>1</v>
      </c>
      <c r="I6322" s="68">
        <v>0.32</v>
      </c>
      <c r="K6322" t="s">
        <v>106</v>
      </c>
      <c r="L6322" t="s">
        <v>6180</v>
      </c>
      <c r="M6322" s="66" t="s">
        <v>6906</v>
      </c>
      <c r="O6322" t="str">
        <f t="shared" si="98"/>
        <v/>
      </c>
    </row>
    <row r="6323" spans="1:15" x14ac:dyDescent="0.25">
      <c r="A6323" t="s">
        <v>118</v>
      </c>
      <c r="B6323"/>
      <c r="C6323" t="s">
        <v>35</v>
      </c>
      <c r="D6323" s="29">
        <v>3</v>
      </c>
      <c r="E6323" s="29" t="s">
        <v>112</v>
      </c>
      <c r="F6323" t="s">
        <v>113</v>
      </c>
      <c r="G6323" s="29">
        <v>3</v>
      </c>
      <c r="H6323" s="29">
        <v>4</v>
      </c>
      <c r="I6323" s="68">
        <v>36</v>
      </c>
      <c r="K6323" t="s">
        <v>106</v>
      </c>
      <c r="L6323" t="s">
        <v>4423</v>
      </c>
      <c r="M6323" s="66"/>
      <c r="O6323" t="str">
        <f t="shared" si="98"/>
        <v/>
      </c>
    </row>
    <row r="6324" spans="1:15" x14ac:dyDescent="0.25">
      <c r="A6324" t="s">
        <v>118</v>
      </c>
      <c r="B6324"/>
      <c r="C6324" t="s">
        <v>47</v>
      </c>
      <c r="D6324" s="29">
        <v>64</v>
      </c>
      <c r="E6324" s="29" t="s">
        <v>109</v>
      </c>
      <c r="F6324" t="s">
        <v>105</v>
      </c>
      <c r="G6324" s="29">
        <v>4</v>
      </c>
      <c r="H6324" s="29">
        <v>3</v>
      </c>
      <c r="I6324" s="68">
        <v>3.84</v>
      </c>
      <c r="K6324" t="s">
        <v>106</v>
      </c>
      <c r="L6324" t="s">
        <v>4423</v>
      </c>
      <c r="M6324" s="66"/>
      <c r="O6324" t="str">
        <f t="shared" si="98"/>
        <v/>
      </c>
    </row>
    <row r="6325" spans="1:15" x14ac:dyDescent="0.25">
      <c r="A6325" t="s">
        <v>118</v>
      </c>
      <c r="B6325"/>
      <c r="C6325" t="s">
        <v>77</v>
      </c>
      <c r="D6325" s="29">
        <v>2</v>
      </c>
      <c r="E6325" s="29" t="s">
        <v>114</v>
      </c>
      <c r="F6325" t="s">
        <v>113</v>
      </c>
      <c r="G6325" s="29">
        <v>1</v>
      </c>
      <c r="H6325" s="29">
        <v>2</v>
      </c>
      <c r="I6325" s="68">
        <v>4</v>
      </c>
      <c r="K6325" t="s">
        <v>106</v>
      </c>
      <c r="L6325" t="s">
        <v>4423</v>
      </c>
      <c r="M6325" s="66" t="s">
        <v>6906</v>
      </c>
      <c r="O6325" t="str">
        <f t="shared" si="98"/>
        <v/>
      </c>
    </row>
    <row r="6326" spans="1:15" x14ac:dyDescent="0.25">
      <c r="A6326" t="s">
        <v>118</v>
      </c>
      <c r="B6326"/>
      <c r="C6326" t="s">
        <v>77</v>
      </c>
      <c r="D6326" s="29">
        <v>3</v>
      </c>
      <c r="E6326" s="29" t="s">
        <v>114</v>
      </c>
      <c r="F6326" t="s">
        <v>113</v>
      </c>
      <c r="G6326" s="29">
        <v>1</v>
      </c>
      <c r="H6326" s="29">
        <v>3</v>
      </c>
      <c r="I6326" s="68">
        <v>9</v>
      </c>
      <c r="K6326" t="s">
        <v>106</v>
      </c>
      <c r="L6326" t="s">
        <v>4423</v>
      </c>
      <c r="M6326" s="66" t="s">
        <v>6906</v>
      </c>
      <c r="O6326" t="str">
        <f t="shared" si="98"/>
        <v/>
      </c>
    </row>
    <row r="6327" spans="1:15" x14ac:dyDescent="0.25">
      <c r="A6327" t="s">
        <v>118</v>
      </c>
      <c r="B6327"/>
      <c r="C6327" t="s">
        <v>77</v>
      </c>
      <c r="D6327" s="29">
        <v>1</v>
      </c>
      <c r="E6327" s="29" t="s">
        <v>114</v>
      </c>
      <c r="F6327" t="s">
        <v>113</v>
      </c>
      <c r="G6327" s="29">
        <v>1</v>
      </c>
      <c r="H6327" s="29">
        <v>1</v>
      </c>
      <c r="I6327" s="68">
        <v>1</v>
      </c>
      <c r="K6327" t="s">
        <v>106</v>
      </c>
      <c r="L6327" t="s">
        <v>4423</v>
      </c>
      <c r="M6327" s="66" t="s">
        <v>6906</v>
      </c>
      <c r="O6327" t="str">
        <f t="shared" si="98"/>
        <v/>
      </c>
    </row>
    <row r="6328" spans="1:15" x14ac:dyDescent="0.25">
      <c r="A6328" t="s">
        <v>2067</v>
      </c>
      <c r="B6328"/>
      <c r="C6328" t="s">
        <v>35</v>
      </c>
      <c r="D6328" s="29">
        <v>4</v>
      </c>
      <c r="E6328" s="29" t="s">
        <v>112</v>
      </c>
      <c r="F6328" t="s">
        <v>113</v>
      </c>
      <c r="G6328" s="29">
        <v>1</v>
      </c>
      <c r="H6328" s="29">
        <v>2</v>
      </c>
      <c r="I6328" s="68">
        <v>8</v>
      </c>
      <c r="K6328" t="s">
        <v>106</v>
      </c>
      <c r="L6328" t="s">
        <v>6181</v>
      </c>
      <c r="M6328" s="66"/>
      <c r="O6328" t="str">
        <f t="shared" si="98"/>
        <v/>
      </c>
    </row>
    <row r="6329" spans="1:15" x14ac:dyDescent="0.25">
      <c r="A6329" t="s">
        <v>2067</v>
      </c>
      <c r="B6329"/>
      <c r="C6329" t="s">
        <v>47</v>
      </c>
      <c r="D6329" s="29">
        <v>64</v>
      </c>
      <c r="E6329" s="29" t="s">
        <v>109</v>
      </c>
      <c r="F6329" t="s">
        <v>105</v>
      </c>
      <c r="G6329" s="29">
        <v>1</v>
      </c>
      <c r="H6329" s="29">
        <v>1</v>
      </c>
      <c r="I6329" s="68">
        <v>0.32</v>
      </c>
      <c r="K6329" t="s">
        <v>106</v>
      </c>
      <c r="L6329" t="s">
        <v>6181</v>
      </c>
      <c r="M6329" s="66"/>
      <c r="O6329" t="str">
        <f t="shared" si="98"/>
        <v/>
      </c>
    </row>
    <row r="6330" spans="1:15" x14ac:dyDescent="0.25">
      <c r="A6330" t="s">
        <v>2067</v>
      </c>
      <c r="B6330"/>
      <c r="C6330" t="s">
        <v>77</v>
      </c>
      <c r="D6330" s="29">
        <v>4</v>
      </c>
      <c r="E6330" s="29" t="s">
        <v>114</v>
      </c>
      <c r="F6330" t="s">
        <v>113</v>
      </c>
      <c r="G6330" s="29">
        <v>1</v>
      </c>
      <c r="H6330" s="29">
        <v>3</v>
      </c>
      <c r="I6330" s="68">
        <v>12</v>
      </c>
      <c r="K6330" t="s">
        <v>106</v>
      </c>
      <c r="L6330" t="s">
        <v>6181</v>
      </c>
      <c r="M6330" s="66" t="s">
        <v>6906</v>
      </c>
      <c r="O6330" t="str">
        <f t="shared" si="98"/>
        <v/>
      </c>
    </row>
    <row r="6331" spans="1:15" x14ac:dyDescent="0.25">
      <c r="A6331" t="s">
        <v>659</v>
      </c>
      <c r="B6331"/>
      <c r="C6331" t="s">
        <v>35</v>
      </c>
      <c r="D6331" s="29">
        <v>64</v>
      </c>
      <c r="E6331" s="29" t="s">
        <v>108</v>
      </c>
      <c r="F6331" t="s">
        <v>105</v>
      </c>
      <c r="G6331" s="29">
        <v>1</v>
      </c>
      <c r="H6331" s="29">
        <v>1</v>
      </c>
      <c r="I6331" s="68">
        <v>0.32</v>
      </c>
      <c r="K6331" t="s">
        <v>106</v>
      </c>
      <c r="L6331" t="s">
        <v>6182</v>
      </c>
      <c r="M6331" s="66"/>
      <c r="O6331" t="str">
        <f t="shared" si="98"/>
        <v/>
      </c>
    </row>
    <row r="6332" spans="1:15" x14ac:dyDescent="0.25">
      <c r="A6332" t="s">
        <v>659</v>
      </c>
      <c r="B6332"/>
      <c r="C6332" t="s">
        <v>46</v>
      </c>
      <c r="D6332" s="29">
        <v>96</v>
      </c>
      <c r="E6332" s="29" t="s">
        <v>111</v>
      </c>
      <c r="F6332" t="s">
        <v>105</v>
      </c>
      <c r="G6332" s="29">
        <v>2</v>
      </c>
      <c r="H6332" s="29">
        <v>1</v>
      </c>
      <c r="I6332" s="68">
        <v>0.96</v>
      </c>
      <c r="K6332" t="s">
        <v>106</v>
      </c>
      <c r="L6332" t="s">
        <v>6182</v>
      </c>
      <c r="M6332" s="66"/>
      <c r="O6332" t="str">
        <f t="shared" si="98"/>
        <v/>
      </c>
    </row>
    <row r="6333" spans="1:15" x14ac:dyDescent="0.25">
      <c r="A6333" t="s">
        <v>659</v>
      </c>
      <c r="B6333"/>
      <c r="C6333" t="s">
        <v>77</v>
      </c>
      <c r="D6333" s="29">
        <v>2</v>
      </c>
      <c r="E6333" s="29" t="s">
        <v>114</v>
      </c>
      <c r="F6333" t="s">
        <v>113</v>
      </c>
      <c r="G6333" s="29">
        <v>1</v>
      </c>
      <c r="H6333" s="29">
        <v>1</v>
      </c>
      <c r="I6333" s="68">
        <v>2</v>
      </c>
      <c r="K6333" t="s">
        <v>106</v>
      </c>
      <c r="L6333" t="s">
        <v>6182</v>
      </c>
      <c r="M6333" s="66" t="s">
        <v>6906</v>
      </c>
      <c r="O6333" t="str">
        <f t="shared" si="98"/>
        <v/>
      </c>
    </row>
    <row r="6334" spans="1:15" x14ac:dyDescent="0.25">
      <c r="A6334" t="s">
        <v>659</v>
      </c>
      <c r="B6334"/>
      <c r="C6334" t="s">
        <v>77</v>
      </c>
      <c r="D6334" s="29">
        <v>2</v>
      </c>
      <c r="E6334" s="29" t="s">
        <v>114</v>
      </c>
      <c r="F6334" t="s">
        <v>113</v>
      </c>
      <c r="G6334" s="29">
        <v>1</v>
      </c>
      <c r="H6334" s="29">
        <v>1</v>
      </c>
      <c r="I6334" s="68">
        <v>2</v>
      </c>
      <c r="K6334" t="s">
        <v>106</v>
      </c>
      <c r="L6334" t="s">
        <v>6182</v>
      </c>
      <c r="M6334" s="66" t="s">
        <v>6906</v>
      </c>
      <c r="O6334" t="str">
        <f t="shared" si="98"/>
        <v/>
      </c>
    </row>
    <row r="6335" spans="1:15" x14ac:dyDescent="0.25">
      <c r="A6335" t="s">
        <v>889</v>
      </c>
      <c r="B6335"/>
      <c r="C6335" t="s">
        <v>35</v>
      </c>
      <c r="D6335" s="29">
        <v>2</v>
      </c>
      <c r="E6335" s="29" t="s">
        <v>112</v>
      </c>
      <c r="F6335" t="s">
        <v>113</v>
      </c>
      <c r="G6335" s="29">
        <v>1</v>
      </c>
      <c r="H6335" s="29">
        <v>1</v>
      </c>
      <c r="I6335" s="68">
        <v>2</v>
      </c>
      <c r="K6335" t="s">
        <v>106</v>
      </c>
      <c r="L6335" t="s">
        <v>6183</v>
      </c>
      <c r="M6335" s="66"/>
      <c r="O6335" t="str">
        <f t="shared" si="98"/>
        <v/>
      </c>
    </row>
    <row r="6336" spans="1:15" x14ac:dyDescent="0.25">
      <c r="A6336" t="s">
        <v>889</v>
      </c>
      <c r="B6336"/>
      <c r="C6336" t="s">
        <v>46</v>
      </c>
      <c r="D6336" s="29">
        <v>96</v>
      </c>
      <c r="E6336" s="29" t="s">
        <v>111</v>
      </c>
      <c r="F6336" t="s">
        <v>105</v>
      </c>
      <c r="G6336" s="29">
        <v>2</v>
      </c>
      <c r="H6336" s="29">
        <v>1</v>
      </c>
      <c r="I6336" s="68">
        <v>0.96</v>
      </c>
      <c r="K6336" t="s">
        <v>106</v>
      </c>
      <c r="L6336" t="s">
        <v>6183</v>
      </c>
      <c r="M6336" s="66"/>
      <c r="O6336" t="str">
        <f t="shared" si="98"/>
        <v/>
      </c>
    </row>
    <row r="6337" spans="1:15" x14ac:dyDescent="0.25">
      <c r="A6337" t="s">
        <v>889</v>
      </c>
      <c r="B6337"/>
      <c r="C6337" t="s">
        <v>77</v>
      </c>
      <c r="D6337" s="29">
        <v>20</v>
      </c>
      <c r="E6337" s="29" t="s">
        <v>157</v>
      </c>
      <c r="F6337" t="s">
        <v>113</v>
      </c>
      <c r="G6337" s="29">
        <v>1</v>
      </c>
      <c r="H6337" s="29">
        <v>0</v>
      </c>
      <c r="I6337" s="68">
        <v>0</v>
      </c>
      <c r="K6337" t="s">
        <v>106</v>
      </c>
      <c r="L6337" t="s">
        <v>6183</v>
      </c>
      <c r="M6337" s="66" t="s">
        <v>6906</v>
      </c>
      <c r="O6337" t="str">
        <f t="shared" si="98"/>
        <v/>
      </c>
    </row>
    <row r="6338" spans="1:15" x14ac:dyDescent="0.25">
      <c r="A6338" t="s">
        <v>129</v>
      </c>
      <c r="B6338"/>
      <c r="C6338" t="s">
        <v>35</v>
      </c>
      <c r="D6338" s="29">
        <v>96</v>
      </c>
      <c r="E6338" s="29" t="s">
        <v>108</v>
      </c>
      <c r="F6338" t="s">
        <v>105</v>
      </c>
      <c r="G6338" s="29">
        <v>2</v>
      </c>
      <c r="H6338" s="29">
        <v>1</v>
      </c>
      <c r="I6338" s="68">
        <v>0.96</v>
      </c>
      <c r="K6338" t="s">
        <v>106</v>
      </c>
      <c r="L6338" t="s">
        <v>4431</v>
      </c>
      <c r="M6338" s="66"/>
      <c r="O6338" t="str">
        <f t="shared" si="98"/>
        <v/>
      </c>
    </row>
    <row r="6339" spans="1:15" x14ac:dyDescent="0.25">
      <c r="A6339" t="s">
        <v>129</v>
      </c>
      <c r="B6339"/>
      <c r="C6339" t="s">
        <v>46</v>
      </c>
      <c r="D6339" s="29">
        <v>96</v>
      </c>
      <c r="E6339" s="29" t="s">
        <v>111</v>
      </c>
      <c r="F6339" t="s">
        <v>105</v>
      </c>
      <c r="G6339" s="29">
        <v>1</v>
      </c>
      <c r="H6339" s="29">
        <v>1</v>
      </c>
      <c r="I6339" s="68">
        <v>0.48</v>
      </c>
      <c r="K6339" t="s">
        <v>106</v>
      </c>
      <c r="L6339" t="s">
        <v>4431</v>
      </c>
      <c r="M6339" s="66"/>
      <c r="O6339" t="str">
        <f t="shared" si="98"/>
        <v/>
      </c>
    </row>
    <row r="6340" spans="1:15" x14ac:dyDescent="0.25">
      <c r="A6340" t="s">
        <v>129</v>
      </c>
      <c r="B6340"/>
      <c r="C6340" t="s">
        <v>77</v>
      </c>
      <c r="D6340" s="29">
        <v>64</v>
      </c>
      <c r="E6340" s="29" t="s">
        <v>104</v>
      </c>
      <c r="F6340" t="s">
        <v>105</v>
      </c>
      <c r="G6340" s="29">
        <v>1</v>
      </c>
      <c r="H6340" s="29">
        <v>1</v>
      </c>
      <c r="I6340" s="68">
        <v>0.32</v>
      </c>
      <c r="K6340" t="s">
        <v>106</v>
      </c>
      <c r="L6340" t="s">
        <v>4431</v>
      </c>
      <c r="M6340" s="66" t="s">
        <v>6906</v>
      </c>
      <c r="O6340" t="str">
        <f t="shared" si="98"/>
        <v/>
      </c>
    </row>
    <row r="6341" spans="1:15" x14ac:dyDescent="0.25">
      <c r="A6341" t="s">
        <v>469</v>
      </c>
      <c r="B6341"/>
      <c r="C6341" t="s">
        <v>35</v>
      </c>
      <c r="D6341" s="29">
        <v>2</v>
      </c>
      <c r="E6341" s="29" t="s">
        <v>112</v>
      </c>
      <c r="F6341" t="s">
        <v>113</v>
      </c>
      <c r="G6341" s="29">
        <v>1</v>
      </c>
      <c r="H6341" s="29">
        <v>4</v>
      </c>
      <c r="I6341" s="68">
        <v>8</v>
      </c>
      <c r="K6341" t="s">
        <v>106</v>
      </c>
      <c r="L6341" t="s">
        <v>6184</v>
      </c>
      <c r="M6341" s="66"/>
      <c r="O6341" t="str">
        <f t="shared" si="98"/>
        <v/>
      </c>
    </row>
    <row r="6342" spans="1:15" x14ac:dyDescent="0.25">
      <c r="A6342" t="s">
        <v>469</v>
      </c>
      <c r="B6342"/>
      <c r="C6342" t="s">
        <v>46</v>
      </c>
      <c r="D6342" s="29">
        <v>64</v>
      </c>
      <c r="E6342" s="29" t="s">
        <v>111</v>
      </c>
      <c r="F6342" t="s">
        <v>105</v>
      </c>
      <c r="G6342" s="29">
        <v>1</v>
      </c>
      <c r="H6342" s="29">
        <v>1</v>
      </c>
      <c r="I6342" s="68">
        <v>0.32</v>
      </c>
      <c r="K6342" t="s">
        <v>106</v>
      </c>
      <c r="L6342" t="s">
        <v>6184</v>
      </c>
      <c r="M6342" s="66"/>
      <c r="O6342" t="str">
        <f t="shared" si="98"/>
        <v/>
      </c>
    </row>
    <row r="6343" spans="1:15" x14ac:dyDescent="0.25">
      <c r="A6343" t="s">
        <v>469</v>
      </c>
      <c r="B6343"/>
      <c r="C6343" t="s">
        <v>77</v>
      </c>
      <c r="D6343" s="29">
        <v>1</v>
      </c>
      <c r="E6343" s="29" t="s">
        <v>114</v>
      </c>
      <c r="F6343" t="s">
        <v>113</v>
      </c>
      <c r="G6343" s="29">
        <v>1</v>
      </c>
      <c r="H6343" s="29">
        <v>6</v>
      </c>
      <c r="I6343" s="68">
        <v>6</v>
      </c>
      <c r="K6343" t="s">
        <v>106</v>
      </c>
      <c r="L6343" t="s">
        <v>6184</v>
      </c>
      <c r="M6343" s="66" t="s">
        <v>6906</v>
      </c>
      <c r="O6343" t="str">
        <f t="shared" si="98"/>
        <v/>
      </c>
    </row>
    <row r="6344" spans="1:15" x14ac:dyDescent="0.25">
      <c r="A6344" t="s">
        <v>977</v>
      </c>
      <c r="B6344"/>
      <c r="C6344" t="s">
        <v>35</v>
      </c>
      <c r="D6344" s="29">
        <v>30</v>
      </c>
      <c r="E6344" s="29" t="s">
        <v>128</v>
      </c>
      <c r="F6344" t="s">
        <v>113</v>
      </c>
      <c r="G6344" s="29">
        <v>1</v>
      </c>
      <c r="H6344" s="29">
        <v>0</v>
      </c>
      <c r="I6344" s="68">
        <v>0</v>
      </c>
      <c r="K6344" t="s">
        <v>106</v>
      </c>
      <c r="L6344" t="s">
        <v>3799</v>
      </c>
      <c r="M6344" s="66"/>
      <c r="O6344" t="str">
        <f t="shared" si="98"/>
        <v/>
      </c>
    </row>
    <row r="6345" spans="1:15" x14ac:dyDescent="0.25">
      <c r="A6345" t="s">
        <v>977</v>
      </c>
      <c r="B6345"/>
      <c r="C6345" t="s">
        <v>35</v>
      </c>
      <c r="D6345" s="29">
        <v>6</v>
      </c>
      <c r="E6345" s="29" t="s">
        <v>112</v>
      </c>
      <c r="F6345" t="s">
        <v>113</v>
      </c>
      <c r="G6345" s="29">
        <v>1</v>
      </c>
      <c r="H6345" s="29">
        <v>1</v>
      </c>
      <c r="I6345" s="68">
        <v>6</v>
      </c>
      <c r="K6345" t="s">
        <v>106</v>
      </c>
      <c r="L6345" t="s">
        <v>3799</v>
      </c>
      <c r="M6345" s="66"/>
      <c r="O6345" t="str">
        <f t="shared" ref="O6345:O6408" si="99">TRIM(N6345)</f>
        <v/>
      </c>
    </row>
    <row r="6346" spans="1:15" x14ac:dyDescent="0.25">
      <c r="A6346" t="s">
        <v>977</v>
      </c>
      <c r="B6346"/>
      <c r="C6346" t="s">
        <v>47</v>
      </c>
      <c r="D6346" s="29">
        <v>64</v>
      </c>
      <c r="E6346" s="29" t="s">
        <v>109</v>
      </c>
      <c r="F6346" t="s">
        <v>105</v>
      </c>
      <c r="G6346" s="29">
        <v>1</v>
      </c>
      <c r="H6346" s="29">
        <v>1</v>
      </c>
      <c r="I6346" s="68">
        <v>0.32</v>
      </c>
      <c r="K6346" t="s">
        <v>106</v>
      </c>
      <c r="L6346" t="s">
        <v>3799</v>
      </c>
      <c r="M6346" s="66"/>
      <c r="O6346" t="str">
        <f t="shared" si="99"/>
        <v/>
      </c>
    </row>
    <row r="6347" spans="1:15" x14ac:dyDescent="0.25">
      <c r="A6347" t="s">
        <v>977</v>
      </c>
      <c r="B6347"/>
      <c r="C6347" t="s">
        <v>77</v>
      </c>
      <c r="D6347" s="29">
        <v>6</v>
      </c>
      <c r="E6347" s="29" t="s">
        <v>114</v>
      </c>
      <c r="F6347" t="s">
        <v>113</v>
      </c>
      <c r="G6347" s="29">
        <v>1</v>
      </c>
      <c r="H6347" s="29">
        <v>1</v>
      </c>
      <c r="I6347" s="68">
        <v>6</v>
      </c>
      <c r="K6347" t="s">
        <v>106</v>
      </c>
      <c r="L6347" t="s">
        <v>3799</v>
      </c>
      <c r="M6347" s="66" t="s">
        <v>6920</v>
      </c>
      <c r="O6347" t="str">
        <f t="shared" si="99"/>
        <v/>
      </c>
    </row>
    <row r="6348" spans="1:15" x14ac:dyDescent="0.25">
      <c r="A6348" t="s">
        <v>1307</v>
      </c>
      <c r="C6348" t="s">
        <v>46</v>
      </c>
      <c r="D6348" s="29">
        <v>96</v>
      </c>
      <c r="E6348" s="29" t="s">
        <v>111</v>
      </c>
      <c r="F6348" t="s">
        <v>105</v>
      </c>
      <c r="G6348" s="29">
        <v>4</v>
      </c>
      <c r="H6348" s="29">
        <v>1</v>
      </c>
      <c r="I6348" s="68">
        <v>1.92</v>
      </c>
      <c r="K6348" t="s">
        <v>150</v>
      </c>
      <c r="L6348" t="s">
        <v>6185</v>
      </c>
      <c r="M6348" s="66"/>
      <c r="O6348" t="str">
        <f t="shared" si="99"/>
        <v/>
      </c>
    </row>
    <row r="6349" spans="1:15" x14ac:dyDescent="0.25">
      <c r="A6349" t="s">
        <v>1307</v>
      </c>
      <c r="C6349" t="s">
        <v>46</v>
      </c>
      <c r="D6349" s="29">
        <v>64</v>
      </c>
      <c r="E6349" s="29" t="s">
        <v>111</v>
      </c>
      <c r="F6349" t="s">
        <v>105</v>
      </c>
      <c r="G6349" s="29">
        <v>3</v>
      </c>
      <c r="H6349" s="29">
        <v>2</v>
      </c>
      <c r="I6349" s="68">
        <v>1.92</v>
      </c>
      <c r="K6349" t="s">
        <v>150</v>
      </c>
      <c r="L6349" t="s">
        <v>6185</v>
      </c>
      <c r="M6349" s="66"/>
      <c r="O6349" t="str">
        <f t="shared" si="99"/>
        <v/>
      </c>
    </row>
    <row r="6350" spans="1:15" x14ac:dyDescent="0.25">
      <c r="A6350" t="s">
        <v>1307</v>
      </c>
      <c r="C6350" t="s">
        <v>35</v>
      </c>
      <c r="D6350" s="29">
        <v>64</v>
      </c>
      <c r="E6350" s="29" t="s">
        <v>108</v>
      </c>
      <c r="F6350" t="s">
        <v>105</v>
      </c>
      <c r="G6350" s="29">
        <v>3</v>
      </c>
      <c r="H6350" s="29">
        <v>1</v>
      </c>
      <c r="I6350" s="68">
        <v>0.96</v>
      </c>
      <c r="K6350" t="s">
        <v>150</v>
      </c>
      <c r="L6350" t="s">
        <v>6185</v>
      </c>
      <c r="M6350" s="66"/>
      <c r="O6350" t="str">
        <f t="shared" si="99"/>
        <v/>
      </c>
    </row>
    <row r="6351" spans="1:15" x14ac:dyDescent="0.25">
      <c r="A6351" t="s">
        <v>1307</v>
      </c>
      <c r="C6351" t="s">
        <v>35</v>
      </c>
      <c r="D6351" s="29">
        <v>96</v>
      </c>
      <c r="E6351" s="29" t="s">
        <v>108</v>
      </c>
      <c r="F6351" t="s">
        <v>105</v>
      </c>
      <c r="G6351" s="29">
        <v>15</v>
      </c>
      <c r="H6351" s="29">
        <v>1</v>
      </c>
      <c r="I6351" s="68">
        <v>7.1999999999999993</v>
      </c>
      <c r="K6351" t="s">
        <v>150</v>
      </c>
      <c r="L6351" t="s">
        <v>6185</v>
      </c>
      <c r="M6351" s="66"/>
      <c r="O6351" t="str">
        <f t="shared" si="99"/>
        <v/>
      </c>
    </row>
    <row r="6352" spans="1:15" x14ac:dyDescent="0.25">
      <c r="A6352" t="s">
        <v>1307</v>
      </c>
      <c r="B6352" s="103">
        <v>38</v>
      </c>
      <c r="C6352" t="s">
        <v>77</v>
      </c>
      <c r="D6352" s="29">
        <v>34</v>
      </c>
      <c r="E6352" s="29" t="s">
        <v>104</v>
      </c>
      <c r="F6352" t="s">
        <v>105</v>
      </c>
      <c r="G6352" s="29">
        <v>2</v>
      </c>
      <c r="H6352" s="29">
        <v>1</v>
      </c>
      <c r="I6352" s="68">
        <v>0.34</v>
      </c>
      <c r="K6352" t="s">
        <v>150</v>
      </c>
      <c r="L6352" t="s">
        <v>6185</v>
      </c>
      <c r="M6352" s="66" t="s">
        <v>6906</v>
      </c>
      <c r="O6352" t="str">
        <f t="shared" si="99"/>
        <v/>
      </c>
    </row>
    <row r="6353" spans="1:15" x14ac:dyDescent="0.25">
      <c r="A6353" t="s">
        <v>1307</v>
      </c>
      <c r="C6353" t="s">
        <v>77</v>
      </c>
      <c r="D6353" s="29">
        <v>96</v>
      </c>
      <c r="E6353" s="29" t="s">
        <v>104</v>
      </c>
      <c r="F6353" t="s">
        <v>105</v>
      </c>
      <c r="G6353" s="29">
        <v>9</v>
      </c>
      <c r="H6353" s="29">
        <v>1</v>
      </c>
      <c r="I6353" s="68">
        <v>4.32</v>
      </c>
      <c r="K6353" t="s">
        <v>150</v>
      </c>
      <c r="L6353" t="s">
        <v>6185</v>
      </c>
      <c r="M6353" s="66" t="s">
        <v>6906</v>
      </c>
      <c r="O6353" t="str">
        <f t="shared" si="99"/>
        <v/>
      </c>
    </row>
    <row r="6354" spans="1:15" x14ac:dyDescent="0.25">
      <c r="A6354" t="s">
        <v>1956</v>
      </c>
      <c r="B6354"/>
      <c r="C6354" t="s">
        <v>35</v>
      </c>
      <c r="D6354" s="29">
        <v>1</v>
      </c>
      <c r="E6354" s="29" t="s">
        <v>112</v>
      </c>
      <c r="F6354" t="s">
        <v>113</v>
      </c>
      <c r="G6354" s="29">
        <v>1</v>
      </c>
      <c r="H6354" s="29">
        <v>1</v>
      </c>
      <c r="I6354" s="68">
        <v>1</v>
      </c>
      <c r="K6354" t="s">
        <v>106</v>
      </c>
      <c r="L6354" t="s">
        <v>4125</v>
      </c>
      <c r="M6354" s="66"/>
      <c r="O6354" t="str">
        <f t="shared" si="99"/>
        <v/>
      </c>
    </row>
    <row r="6355" spans="1:15" x14ac:dyDescent="0.25">
      <c r="A6355" t="s">
        <v>1956</v>
      </c>
      <c r="B6355"/>
      <c r="C6355" t="s">
        <v>47</v>
      </c>
      <c r="D6355" s="29">
        <v>64</v>
      </c>
      <c r="E6355" s="29" t="s">
        <v>109</v>
      </c>
      <c r="F6355" t="s">
        <v>105</v>
      </c>
      <c r="G6355" s="29">
        <v>1</v>
      </c>
      <c r="H6355" s="29">
        <v>1</v>
      </c>
      <c r="I6355" s="68">
        <v>0.32</v>
      </c>
      <c r="K6355" t="s">
        <v>106</v>
      </c>
      <c r="L6355" t="s">
        <v>4125</v>
      </c>
      <c r="M6355" s="66"/>
      <c r="O6355" t="str">
        <f t="shared" si="99"/>
        <v/>
      </c>
    </row>
    <row r="6356" spans="1:15" x14ac:dyDescent="0.25">
      <c r="A6356" t="s">
        <v>1956</v>
      </c>
      <c r="B6356"/>
      <c r="C6356" t="s">
        <v>77</v>
      </c>
      <c r="D6356" s="29">
        <v>2</v>
      </c>
      <c r="E6356" s="29" t="s">
        <v>616</v>
      </c>
      <c r="F6356" t="s">
        <v>113</v>
      </c>
      <c r="G6356" s="29">
        <v>1</v>
      </c>
      <c r="H6356" s="29">
        <v>1</v>
      </c>
      <c r="I6356" s="68">
        <v>2</v>
      </c>
      <c r="K6356" t="s">
        <v>106</v>
      </c>
      <c r="L6356" t="s">
        <v>4125</v>
      </c>
      <c r="M6356" s="66" t="s">
        <v>6920</v>
      </c>
      <c r="O6356" t="str">
        <f t="shared" si="99"/>
        <v/>
      </c>
    </row>
    <row r="6357" spans="1:15" x14ac:dyDescent="0.25">
      <c r="A6357" t="s">
        <v>1368</v>
      </c>
      <c r="B6357"/>
      <c r="C6357" t="s">
        <v>35</v>
      </c>
      <c r="D6357" s="29">
        <v>64</v>
      </c>
      <c r="E6357" s="29" t="s">
        <v>108</v>
      </c>
      <c r="F6357" t="s">
        <v>105</v>
      </c>
      <c r="G6357" s="29">
        <v>1</v>
      </c>
      <c r="H6357" s="29">
        <v>1</v>
      </c>
      <c r="I6357" s="68">
        <v>0.32</v>
      </c>
      <c r="K6357" t="s">
        <v>106</v>
      </c>
      <c r="L6357" t="s">
        <v>6186</v>
      </c>
      <c r="M6357" s="66"/>
      <c r="O6357" t="str">
        <f t="shared" si="99"/>
        <v/>
      </c>
    </row>
    <row r="6358" spans="1:15" x14ac:dyDescent="0.25">
      <c r="A6358" t="s">
        <v>1368</v>
      </c>
      <c r="B6358"/>
      <c r="C6358" t="s">
        <v>46</v>
      </c>
      <c r="D6358" s="29">
        <v>64</v>
      </c>
      <c r="E6358" s="29" t="s">
        <v>111</v>
      </c>
      <c r="F6358" t="s">
        <v>105</v>
      </c>
      <c r="G6358" s="29">
        <v>1</v>
      </c>
      <c r="H6358" s="29">
        <v>1</v>
      </c>
      <c r="I6358" s="68">
        <v>0.32</v>
      </c>
      <c r="K6358" t="s">
        <v>106</v>
      </c>
      <c r="L6358" t="s">
        <v>6186</v>
      </c>
      <c r="M6358" s="66"/>
      <c r="O6358" t="str">
        <f t="shared" si="99"/>
        <v/>
      </c>
    </row>
    <row r="6359" spans="1:15" x14ac:dyDescent="0.25">
      <c r="A6359" t="s">
        <v>1368</v>
      </c>
      <c r="B6359"/>
      <c r="C6359" t="s">
        <v>77</v>
      </c>
      <c r="D6359" s="29">
        <v>64</v>
      </c>
      <c r="E6359" s="29" t="s">
        <v>104</v>
      </c>
      <c r="F6359" t="s">
        <v>105</v>
      </c>
      <c r="G6359" s="29">
        <v>1</v>
      </c>
      <c r="H6359" s="29">
        <v>1</v>
      </c>
      <c r="I6359" s="68">
        <v>0.32</v>
      </c>
      <c r="K6359" t="s">
        <v>106</v>
      </c>
      <c r="L6359" t="s">
        <v>6186</v>
      </c>
      <c r="M6359" s="66" t="s">
        <v>6906</v>
      </c>
      <c r="O6359" t="str">
        <f t="shared" si="99"/>
        <v/>
      </c>
    </row>
    <row r="6360" spans="1:15" x14ac:dyDescent="0.25">
      <c r="A6360" t="s">
        <v>188</v>
      </c>
      <c r="B6360"/>
      <c r="C6360" t="s">
        <v>35</v>
      </c>
      <c r="D6360" s="29">
        <v>96</v>
      </c>
      <c r="E6360" s="29" t="s">
        <v>108</v>
      </c>
      <c r="F6360" t="s">
        <v>105</v>
      </c>
      <c r="G6360" s="29">
        <v>9</v>
      </c>
      <c r="H6360" s="29">
        <v>1</v>
      </c>
      <c r="I6360" s="68">
        <v>4.32</v>
      </c>
      <c r="K6360" t="s">
        <v>106</v>
      </c>
      <c r="L6360" t="s">
        <v>6187</v>
      </c>
      <c r="M6360" s="66"/>
      <c r="O6360" t="str">
        <f t="shared" si="99"/>
        <v/>
      </c>
    </row>
    <row r="6361" spans="1:15" x14ac:dyDescent="0.25">
      <c r="A6361" t="s">
        <v>188</v>
      </c>
      <c r="B6361"/>
      <c r="C6361" t="s">
        <v>47</v>
      </c>
      <c r="D6361" s="29">
        <v>64</v>
      </c>
      <c r="E6361" s="29" t="s">
        <v>109</v>
      </c>
      <c r="F6361" t="s">
        <v>105</v>
      </c>
      <c r="G6361" s="29">
        <v>2</v>
      </c>
      <c r="H6361" s="29">
        <v>1</v>
      </c>
      <c r="I6361" s="68">
        <v>0.64</v>
      </c>
      <c r="K6361" t="s">
        <v>106</v>
      </c>
      <c r="L6361" t="s">
        <v>6187</v>
      </c>
      <c r="M6361" s="66"/>
      <c r="O6361" t="str">
        <f t="shared" si="99"/>
        <v/>
      </c>
    </row>
    <row r="6362" spans="1:15" x14ac:dyDescent="0.25">
      <c r="A6362" t="s">
        <v>188</v>
      </c>
      <c r="B6362"/>
      <c r="C6362" t="s">
        <v>46</v>
      </c>
      <c r="D6362" s="29">
        <v>96</v>
      </c>
      <c r="E6362" s="29" t="s">
        <v>111</v>
      </c>
      <c r="F6362" t="s">
        <v>105</v>
      </c>
      <c r="G6362" s="29">
        <v>1</v>
      </c>
      <c r="H6362" s="29">
        <v>1</v>
      </c>
      <c r="I6362" s="68">
        <v>0.48</v>
      </c>
      <c r="K6362" t="s">
        <v>106</v>
      </c>
      <c r="L6362" t="s">
        <v>6187</v>
      </c>
      <c r="M6362" s="66"/>
      <c r="O6362" t="str">
        <f t="shared" si="99"/>
        <v/>
      </c>
    </row>
    <row r="6363" spans="1:15" x14ac:dyDescent="0.25">
      <c r="A6363" t="s">
        <v>188</v>
      </c>
      <c r="B6363"/>
      <c r="C6363" t="s">
        <v>77</v>
      </c>
      <c r="D6363" s="29">
        <v>64</v>
      </c>
      <c r="E6363" s="29" t="s">
        <v>104</v>
      </c>
      <c r="F6363" t="s">
        <v>105</v>
      </c>
      <c r="G6363" s="29">
        <v>2</v>
      </c>
      <c r="H6363" s="29">
        <v>2</v>
      </c>
      <c r="I6363" s="68">
        <v>1.28</v>
      </c>
      <c r="K6363" t="s">
        <v>106</v>
      </c>
      <c r="L6363" t="s">
        <v>3898</v>
      </c>
      <c r="M6363" s="66" t="s">
        <v>6920</v>
      </c>
      <c r="O6363" t="str">
        <f t="shared" si="99"/>
        <v/>
      </c>
    </row>
    <row r="6364" spans="1:15" x14ac:dyDescent="0.25">
      <c r="A6364" t="s">
        <v>135</v>
      </c>
      <c r="B6364"/>
      <c r="C6364" t="s">
        <v>35</v>
      </c>
      <c r="D6364" s="29">
        <v>64</v>
      </c>
      <c r="E6364" s="29" t="s">
        <v>108</v>
      </c>
      <c r="F6364" t="s">
        <v>105</v>
      </c>
      <c r="G6364" s="29">
        <v>2</v>
      </c>
      <c r="H6364" s="29">
        <v>1</v>
      </c>
      <c r="I6364" s="68">
        <v>0.64</v>
      </c>
      <c r="K6364" t="s">
        <v>106</v>
      </c>
      <c r="L6364" t="s">
        <v>3806</v>
      </c>
      <c r="M6364" s="66"/>
      <c r="O6364" t="str">
        <f t="shared" si="99"/>
        <v/>
      </c>
    </row>
    <row r="6365" spans="1:15" x14ac:dyDescent="0.25">
      <c r="A6365" t="s">
        <v>135</v>
      </c>
      <c r="B6365"/>
      <c r="C6365" t="s">
        <v>77</v>
      </c>
      <c r="D6365" s="29">
        <v>34</v>
      </c>
      <c r="E6365" s="29" t="s">
        <v>104</v>
      </c>
      <c r="F6365" t="s">
        <v>105</v>
      </c>
      <c r="G6365" s="29">
        <v>1</v>
      </c>
      <c r="H6365" s="29">
        <v>1</v>
      </c>
      <c r="I6365" s="68">
        <v>0.17</v>
      </c>
      <c r="K6365" t="s">
        <v>106</v>
      </c>
      <c r="L6365" t="s">
        <v>3806</v>
      </c>
      <c r="M6365" s="66" t="s">
        <v>6920</v>
      </c>
      <c r="O6365" t="str">
        <f t="shared" si="99"/>
        <v/>
      </c>
    </row>
    <row r="6366" spans="1:15" x14ac:dyDescent="0.25">
      <c r="A6366" t="s">
        <v>1860</v>
      </c>
      <c r="B6366"/>
      <c r="C6366" t="s">
        <v>35</v>
      </c>
      <c r="D6366" s="29">
        <v>6</v>
      </c>
      <c r="E6366" s="29" t="s">
        <v>112</v>
      </c>
      <c r="F6366" t="s">
        <v>113</v>
      </c>
      <c r="G6366" s="29">
        <v>1</v>
      </c>
      <c r="H6366" s="29">
        <v>1</v>
      </c>
      <c r="I6366" s="68">
        <v>6</v>
      </c>
      <c r="K6366" t="s">
        <v>106</v>
      </c>
      <c r="L6366" t="s">
        <v>6188</v>
      </c>
      <c r="M6366" s="66"/>
      <c r="O6366" t="str">
        <f t="shared" si="99"/>
        <v/>
      </c>
    </row>
    <row r="6367" spans="1:15" x14ac:dyDescent="0.25">
      <c r="A6367" t="s">
        <v>1860</v>
      </c>
      <c r="B6367"/>
      <c r="C6367" t="s">
        <v>46</v>
      </c>
      <c r="D6367" s="29">
        <v>96</v>
      </c>
      <c r="E6367" s="29" t="s">
        <v>111</v>
      </c>
      <c r="F6367" t="s">
        <v>105</v>
      </c>
      <c r="G6367" s="29">
        <v>5</v>
      </c>
      <c r="H6367" s="29">
        <v>1</v>
      </c>
      <c r="I6367" s="68">
        <v>2.4</v>
      </c>
      <c r="K6367" t="s">
        <v>106</v>
      </c>
      <c r="L6367" t="s">
        <v>6188</v>
      </c>
      <c r="M6367" s="66"/>
      <c r="O6367" t="str">
        <f t="shared" si="99"/>
        <v/>
      </c>
    </row>
    <row r="6368" spans="1:15" x14ac:dyDescent="0.25">
      <c r="A6368" t="s">
        <v>1860</v>
      </c>
      <c r="B6368"/>
      <c r="C6368" t="s">
        <v>47</v>
      </c>
      <c r="D6368" s="29">
        <v>64</v>
      </c>
      <c r="E6368" s="29" t="s">
        <v>109</v>
      </c>
      <c r="F6368" t="s">
        <v>105</v>
      </c>
      <c r="G6368" s="29">
        <v>7</v>
      </c>
      <c r="H6368" s="29">
        <v>1</v>
      </c>
      <c r="I6368" s="68">
        <v>2.2400000000000002</v>
      </c>
      <c r="K6368" t="s">
        <v>106</v>
      </c>
      <c r="L6368" t="s">
        <v>6188</v>
      </c>
      <c r="M6368" s="66"/>
      <c r="O6368" t="str">
        <f t="shared" si="99"/>
        <v/>
      </c>
    </row>
    <row r="6369" spans="1:15" x14ac:dyDescent="0.25">
      <c r="A6369" t="s">
        <v>1860</v>
      </c>
      <c r="B6369"/>
      <c r="C6369" t="s">
        <v>77</v>
      </c>
      <c r="D6369" s="29">
        <v>2</v>
      </c>
      <c r="E6369" s="29" t="s">
        <v>114</v>
      </c>
      <c r="F6369" t="s">
        <v>113</v>
      </c>
      <c r="G6369" s="29">
        <v>1</v>
      </c>
      <c r="H6369" s="29">
        <v>1</v>
      </c>
      <c r="I6369" s="68">
        <v>2</v>
      </c>
      <c r="K6369" t="s">
        <v>106</v>
      </c>
      <c r="L6369" t="s">
        <v>6188</v>
      </c>
      <c r="M6369" s="66" t="s">
        <v>6906</v>
      </c>
      <c r="O6369" t="str">
        <f t="shared" si="99"/>
        <v/>
      </c>
    </row>
    <row r="6370" spans="1:15" x14ac:dyDescent="0.25">
      <c r="A6370" t="s">
        <v>162</v>
      </c>
      <c r="B6370"/>
      <c r="C6370" t="s">
        <v>35</v>
      </c>
      <c r="D6370" s="29">
        <v>64</v>
      </c>
      <c r="E6370" s="29" t="s">
        <v>108</v>
      </c>
      <c r="F6370" t="s">
        <v>105</v>
      </c>
      <c r="G6370" s="29">
        <v>1</v>
      </c>
      <c r="H6370" s="29">
        <v>1</v>
      </c>
      <c r="I6370" s="68">
        <v>0.32</v>
      </c>
      <c r="K6370" t="s">
        <v>106</v>
      </c>
      <c r="L6370" t="s">
        <v>6189</v>
      </c>
      <c r="M6370" s="66"/>
      <c r="O6370" t="str">
        <f t="shared" si="99"/>
        <v/>
      </c>
    </row>
    <row r="6371" spans="1:15" x14ac:dyDescent="0.25">
      <c r="A6371" t="s">
        <v>162</v>
      </c>
      <c r="B6371"/>
      <c r="C6371" t="s">
        <v>77</v>
      </c>
      <c r="D6371" s="29">
        <v>34</v>
      </c>
      <c r="E6371" s="29" t="s">
        <v>104</v>
      </c>
      <c r="F6371" t="s">
        <v>105</v>
      </c>
      <c r="G6371" s="29">
        <v>1</v>
      </c>
      <c r="H6371" s="29">
        <v>1</v>
      </c>
      <c r="I6371" s="68">
        <v>0.17</v>
      </c>
      <c r="K6371" t="s">
        <v>106</v>
      </c>
      <c r="L6371" t="s">
        <v>6189</v>
      </c>
      <c r="M6371" s="66" t="s">
        <v>6906</v>
      </c>
      <c r="O6371" t="str">
        <f t="shared" si="99"/>
        <v/>
      </c>
    </row>
    <row r="6372" spans="1:15" x14ac:dyDescent="0.25">
      <c r="A6372" t="s">
        <v>371</v>
      </c>
      <c r="C6372" t="s">
        <v>35</v>
      </c>
      <c r="D6372" s="29">
        <v>3</v>
      </c>
      <c r="E6372" s="29" t="s">
        <v>112</v>
      </c>
      <c r="F6372" t="s">
        <v>113</v>
      </c>
      <c r="G6372" s="29">
        <v>1</v>
      </c>
      <c r="H6372" s="29">
        <v>2</v>
      </c>
      <c r="I6372" s="68">
        <v>6</v>
      </c>
      <c r="K6372" t="s">
        <v>150</v>
      </c>
      <c r="L6372" t="s">
        <v>6190</v>
      </c>
      <c r="M6372" s="66"/>
      <c r="O6372" t="str">
        <f t="shared" si="99"/>
        <v/>
      </c>
    </row>
    <row r="6373" spans="1:15" x14ac:dyDescent="0.25">
      <c r="A6373" t="s">
        <v>371</v>
      </c>
      <c r="C6373" t="s">
        <v>46</v>
      </c>
      <c r="D6373" s="29">
        <v>96</v>
      </c>
      <c r="E6373" s="29" t="s">
        <v>111</v>
      </c>
      <c r="F6373" t="s">
        <v>105</v>
      </c>
      <c r="G6373" s="29">
        <v>1</v>
      </c>
      <c r="H6373" s="29">
        <v>1</v>
      </c>
      <c r="I6373" s="68">
        <v>0.48</v>
      </c>
      <c r="K6373" t="s">
        <v>150</v>
      </c>
      <c r="L6373" t="s">
        <v>6190</v>
      </c>
      <c r="M6373" s="66"/>
      <c r="O6373" t="str">
        <f t="shared" si="99"/>
        <v/>
      </c>
    </row>
    <row r="6374" spans="1:15" x14ac:dyDescent="0.25">
      <c r="A6374" t="s">
        <v>371</v>
      </c>
      <c r="B6374" s="103">
        <v>32</v>
      </c>
      <c r="C6374" t="s">
        <v>77</v>
      </c>
      <c r="D6374" s="29">
        <v>3</v>
      </c>
      <c r="E6374" s="29" t="s">
        <v>114</v>
      </c>
      <c r="F6374" t="s">
        <v>113</v>
      </c>
      <c r="G6374" s="29">
        <v>1</v>
      </c>
      <c r="H6374" s="29">
        <v>2</v>
      </c>
      <c r="I6374" s="68">
        <v>6</v>
      </c>
      <c r="K6374" t="s">
        <v>150</v>
      </c>
      <c r="L6374" t="s">
        <v>6190</v>
      </c>
      <c r="M6374" s="66" t="s">
        <v>6906</v>
      </c>
      <c r="O6374" t="str">
        <f t="shared" si="99"/>
        <v/>
      </c>
    </row>
    <row r="6375" spans="1:15" x14ac:dyDescent="0.25">
      <c r="A6375" t="s">
        <v>565</v>
      </c>
      <c r="B6375"/>
      <c r="C6375" t="s">
        <v>47</v>
      </c>
      <c r="D6375" s="29">
        <v>64</v>
      </c>
      <c r="E6375" s="29" t="s">
        <v>109</v>
      </c>
      <c r="F6375" t="s">
        <v>105</v>
      </c>
      <c r="G6375" s="29">
        <v>2</v>
      </c>
      <c r="H6375" s="29">
        <v>3</v>
      </c>
      <c r="I6375" s="68">
        <v>1.92</v>
      </c>
      <c r="K6375" t="s">
        <v>106</v>
      </c>
      <c r="L6375" t="s">
        <v>6191</v>
      </c>
      <c r="M6375" s="66"/>
      <c r="O6375" t="str">
        <f t="shared" si="99"/>
        <v/>
      </c>
    </row>
    <row r="6376" spans="1:15" x14ac:dyDescent="0.25">
      <c r="A6376" t="s">
        <v>565</v>
      </c>
      <c r="B6376"/>
      <c r="C6376" t="s">
        <v>35</v>
      </c>
      <c r="D6376" s="29">
        <v>4</v>
      </c>
      <c r="E6376" s="29" t="s">
        <v>112</v>
      </c>
      <c r="F6376" t="s">
        <v>113</v>
      </c>
      <c r="G6376" s="29">
        <v>1</v>
      </c>
      <c r="H6376" s="29">
        <v>6</v>
      </c>
      <c r="I6376" s="68">
        <v>24</v>
      </c>
      <c r="K6376" t="s">
        <v>106</v>
      </c>
      <c r="L6376" t="s">
        <v>6191</v>
      </c>
      <c r="M6376" s="66"/>
      <c r="O6376" t="str">
        <f t="shared" si="99"/>
        <v/>
      </c>
    </row>
    <row r="6377" spans="1:15" x14ac:dyDescent="0.25">
      <c r="A6377" t="s">
        <v>565</v>
      </c>
      <c r="B6377"/>
      <c r="C6377" t="s">
        <v>35</v>
      </c>
      <c r="D6377" s="29">
        <v>4</v>
      </c>
      <c r="E6377" s="29" t="s">
        <v>112</v>
      </c>
      <c r="F6377" t="s">
        <v>113</v>
      </c>
      <c r="G6377" s="29">
        <v>1</v>
      </c>
      <c r="H6377" s="29">
        <v>6</v>
      </c>
      <c r="I6377" s="68">
        <v>24</v>
      </c>
      <c r="K6377" t="s">
        <v>106</v>
      </c>
      <c r="L6377" t="s">
        <v>6191</v>
      </c>
      <c r="M6377" s="66"/>
      <c r="O6377" t="str">
        <f t="shared" si="99"/>
        <v/>
      </c>
    </row>
    <row r="6378" spans="1:15" x14ac:dyDescent="0.25">
      <c r="A6378" t="s">
        <v>565</v>
      </c>
      <c r="B6378"/>
      <c r="C6378" t="s">
        <v>77</v>
      </c>
      <c r="D6378" s="29">
        <v>4</v>
      </c>
      <c r="E6378" s="29" t="s">
        <v>114</v>
      </c>
      <c r="F6378" t="s">
        <v>113</v>
      </c>
      <c r="G6378" s="29">
        <v>1</v>
      </c>
      <c r="H6378" s="29">
        <v>4</v>
      </c>
      <c r="I6378" s="68">
        <v>16</v>
      </c>
      <c r="K6378" t="s">
        <v>106</v>
      </c>
      <c r="L6378" t="s">
        <v>6191</v>
      </c>
      <c r="M6378" s="66" t="s">
        <v>6906</v>
      </c>
      <c r="O6378" t="str">
        <f t="shared" si="99"/>
        <v/>
      </c>
    </row>
    <row r="6379" spans="1:15" x14ac:dyDescent="0.25">
      <c r="A6379" t="s">
        <v>351</v>
      </c>
      <c r="B6379"/>
      <c r="C6379" t="s">
        <v>35</v>
      </c>
      <c r="D6379" s="29">
        <v>96</v>
      </c>
      <c r="E6379" s="29" t="s">
        <v>108</v>
      </c>
      <c r="F6379" t="s">
        <v>105</v>
      </c>
      <c r="G6379" s="29">
        <v>1</v>
      </c>
      <c r="H6379" s="29">
        <v>1</v>
      </c>
      <c r="I6379" s="68">
        <v>0.48</v>
      </c>
      <c r="K6379" t="s">
        <v>106</v>
      </c>
      <c r="L6379" t="s">
        <v>3825</v>
      </c>
      <c r="M6379" s="66"/>
      <c r="O6379" t="str">
        <f t="shared" si="99"/>
        <v/>
      </c>
    </row>
    <row r="6380" spans="1:15" x14ac:dyDescent="0.25">
      <c r="A6380" t="s">
        <v>351</v>
      </c>
      <c r="B6380"/>
      <c r="C6380" t="s">
        <v>35</v>
      </c>
      <c r="D6380" s="29">
        <v>64</v>
      </c>
      <c r="E6380" s="29" t="s">
        <v>108</v>
      </c>
      <c r="F6380" t="s">
        <v>105</v>
      </c>
      <c r="G6380" s="29">
        <v>1</v>
      </c>
      <c r="H6380" s="29">
        <v>1</v>
      </c>
      <c r="I6380" s="68">
        <v>0.32</v>
      </c>
      <c r="K6380" t="s">
        <v>106</v>
      </c>
      <c r="L6380" t="s">
        <v>3825</v>
      </c>
      <c r="M6380" s="66"/>
      <c r="O6380" t="str">
        <f t="shared" si="99"/>
        <v/>
      </c>
    </row>
    <row r="6381" spans="1:15" x14ac:dyDescent="0.25">
      <c r="A6381" t="s">
        <v>351</v>
      </c>
      <c r="B6381"/>
      <c r="C6381" t="s">
        <v>77</v>
      </c>
      <c r="D6381" s="29">
        <v>1</v>
      </c>
      <c r="E6381" s="29" t="s">
        <v>114</v>
      </c>
      <c r="F6381" t="s">
        <v>113</v>
      </c>
      <c r="G6381" s="29">
        <v>1</v>
      </c>
      <c r="H6381" s="29">
        <v>1</v>
      </c>
      <c r="I6381" s="68">
        <v>1</v>
      </c>
      <c r="K6381" t="s">
        <v>106</v>
      </c>
      <c r="L6381" t="s">
        <v>3825</v>
      </c>
      <c r="M6381" s="66" t="s">
        <v>6920</v>
      </c>
      <c r="O6381" t="str">
        <f t="shared" si="99"/>
        <v/>
      </c>
    </row>
    <row r="6382" spans="1:15" x14ac:dyDescent="0.25">
      <c r="A6382" t="s">
        <v>2102</v>
      </c>
      <c r="C6382" t="s">
        <v>35</v>
      </c>
      <c r="D6382" s="29">
        <v>96</v>
      </c>
      <c r="E6382" s="29" t="s">
        <v>108</v>
      </c>
      <c r="F6382" t="s">
        <v>105</v>
      </c>
      <c r="G6382" s="29">
        <v>6</v>
      </c>
      <c r="H6382" s="29">
        <v>2</v>
      </c>
      <c r="I6382" s="68">
        <v>5.76</v>
      </c>
      <c r="K6382" t="s">
        <v>150</v>
      </c>
      <c r="L6382" t="s">
        <v>6192</v>
      </c>
      <c r="M6382" s="66"/>
      <c r="O6382" t="str">
        <f t="shared" si="99"/>
        <v/>
      </c>
    </row>
    <row r="6383" spans="1:15" x14ac:dyDescent="0.25">
      <c r="A6383" t="s">
        <v>2102</v>
      </c>
      <c r="C6383" t="s">
        <v>46</v>
      </c>
      <c r="D6383" s="29">
        <v>64</v>
      </c>
      <c r="E6383" s="29" t="s">
        <v>111</v>
      </c>
      <c r="F6383" t="s">
        <v>105</v>
      </c>
      <c r="G6383" s="29">
        <v>1</v>
      </c>
      <c r="H6383" s="29">
        <v>1</v>
      </c>
      <c r="I6383" s="68">
        <v>0.32</v>
      </c>
      <c r="K6383" t="s">
        <v>150</v>
      </c>
      <c r="L6383" t="s">
        <v>6192</v>
      </c>
      <c r="M6383" s="66"/>
      <c r="O6383" t="str">
        <f t="shared" si="99"/>
        <v/>
      </c>
    </row>
    <row r="6384" spans="1:15" x14ac:dyDescent="0.25">
      <c r="A6384" t="s">
        <v>2102</v>
      </c>
      <c r="B6384" s="103">
        <v>35</v>
      </c>
      <c r="C6384" t="s">
        <v>77</v>
      </c>
      <c r="D6384" s="29">
        <v>3</v>
      </c>
      <c r="E6384" s="29" t="s">
        <v>114</v>
      </c>
      <c r="F6384" t="s">
        <v>113</v>
      </c>
      <c r="G6384" s="29">
        <v>2</v>
      </c>
      <c r="H6384" s="29">
        <v>2</v>
      </c>
      <c r="I6384" s="68">
        <v>12</v>
      </c>
      <c r="K6384" t="s">
        <v>150</v>
      </c>
      <c r="L6384" t="s">
        <v>6192</v>
      </c>
      <c r="M6384" s="66" t="s">
        <v>6906</v>
      </c>
      <c r="O6384" t="str">
        <f t="shared" si="99"/>
        <v/>
      </c>
    </row>
    <row r="6385" spans="1:15" x14ac:dyDescent="0.25">
      <c r="A6385" t="s">
        <v>1434</v>
      </c>
      <c r="B6385"/>
      <c r="C6385" t="s">
        <v>35</v>
      </c>
      <c r="D6385" s="29">
        <v>64</v>
      </c>
      <c r="E6385" s="29" t="s">
        <v>108</v>
      </c>
      <c r="F6385" t="s">
        <v>105</v>
      </c>
      <c r="G6385" s="29">
        <v>1</v>
      </c>
      <c r="H6385" s="29">
        <v>2</v>
      </c>
      <c r="I6385" s="68">
        <v>0.64</v>
      </c>
      <c r="K6385" t="s">
        <v>106</v>
      </c>
      <c r="L6385" t="s">
        <v>6193</v>
      </c>
      <c r="M6385" s="66"/>
      <c r="O6385" t="str">
        <f t="shared" si="99"/>
        <v/>
      </c>
    </row>
    <row r="6386" spans="1:15" x14ac:dyDescent="0.25">
      <c r="A6386" t="s">
        <v>1434</v>
      </c>
      <c r="B6386"/>
      <c r="C6386" t="s">
        <v>47</v>
      </c>
      <c r="D6386" s="29">
        <v>64</v>
      </c>
      <c r="E6386" s="29" t="s">
        <v>109</v>
      </c>
      <c r="F6386" t="s">
        <v>105</v>
      </c>
      <c r="G6386" s="29">
        <v>1</v>
      </c>
      <c r="H6386" s="29">
        <v>1</v>
      </c>
      <c r="I6386" s="68">
        <v>0.32</v>
      </c>
      <c r="K6386" t="s">
        <v>106</v>
      </c>
      <c r="L6386" t="s">
        <v>6193</v>
      </c>
      <c r="M6386" s="66"/>
      <c r="O6386" t="str">
        <f t="shared" si="99"/>
        <v/>
      </c>
    </row>
    <row r="6387" spans="1:15" x14ac:dyDescent="0.25">
      <c r="A6387" t="s">
        <v>1434</v>
      </c>
      <c r="B6387"/>
      <c r="C6387" t="s">
        <v>77</v>
      </c>
      <c r="D6387" s="29">
        <v>96</v>
      </c>
      <c r="E6387" s="29" t="s">
        <v>104</v>
      </c>
      <c r="F6387" t="s">
        <v>105</v>
      </c>
      <c r="G6387" s="29">
        <v>1</v>
      </c>
      <c r="H6387" s="29">
        <v>1</v>
      </c>
      <c r="I6387" s="68">
        <v>0.48</v>
      </c>
      <c r="K6387" t="s">
        <v>106</v>
      </c>
      <c r="L6387" t="s">
        <v>6193</v>
      </c>
      <c r="M6387" s="66" t="s">
        <v>6906</v>
      </c>
      <c r="O6387" t="str">
        <f t="shared" si="99"/>
        <v/>
      </c>
    </row>
    <row r="6388" spans="1:15" x14ac:dyDescent="0.25">
      <c r="A6388" t="s">
        <v>1262</v>
      </c>
      <c r="B6388"/>
      <c r="C6388" t="s">
        <v>35</v>
      </c>
      <c r="D6388" s="29">
        <v>2</v>
      </c>
      <c r="E6388" s="29" t="s">
        <v>112</v>
      </c>
      <c r="F6388" t="s">
        <v>113</v>
      </c>
      <c r="G6388" s="29">
        <v>4</v>
      </c>
      <c r="H6388" s="29">
        <v>3</v>
      </c>
      <c r="I6388" s="68">
        <v>24</v>
      </c>
      <c r="K6388" t="s">
        <v>106</v>
      </c>
      <c r="L6388" t="s">
        <v>6194</v>
      </c>
      <c r="M6388" s="66"/>
      <c r="O6388" t="str">
        <f t="shared" si="99"/>
        <v/>
      </c>
    </row>
    <row r="6389" spans="1:15" x14ac:dyDescent="0.25">
      <c r="A6389" t="s">
        <v>1262</v>
      </c>
      <c r="B6389"/>
      <c r="C6389" t="s">
        <v>47</v>
      </c>
      <c r="D6389" s="29">
        <v>64</v>
      </c>
      <c r="E6389" s="29" t="s">
        <v>109</v>
      </c>
      <c r="F6389" t="s">
        <v>105</v>
      </c>
      <c r="G6389" s="29">
        <v>2</v>
      </c>
      <c r="H6389" s="29">
        <v>1</v>
      </c>
      <c r="I6389" s="68">
        <v>0.64</v>
      </c>
      <c r="K6389" t="s">
        <v>106</v>
      </c>
      <c r="L6389" t="s">
        <v>6194</v>
      </c>
      <c r="M6389" s="66"/>
      <c r="O6389" t="str">
        <f t="shared" si="99"/>
        <v/>
      </c>
    </row>
    <row r="6390" spans="1:15" x14ac:dyDescent="0.25">
      <c r="A6390" t="s">
        <v>1262</v>
      </c>
      <c r="B6390"/>
      <c r="C6390" t="s">
        <v>77</v>
      </c>
      <c r="D6390" s="29">
        <v>2</v>
      </c>
      <c r="E6390" s="29" t="s">
        <v>114</v>
      </c>
      <c r="F6390" t="s">
        <v>113</v>
      </c>
      <c r="G6390" s="29">
        <v>1</v>
      </c>
      <c r="H6390" s="29">
        <v>3</v>
      </c>
      <c r="I6390" s="68">
        <v>6</v>
      </c>
      <c r="K6390" t="s">
        <v>106</v>
      </c>
      <c r="L6390" t="s">
        <v>6194</v>
      </c>
      <c r="M6390" s="66" t="s">
        <v>6906</v>
      </c>
      <c r="O6390" t="str">
        <f t="shared" si="99"/>
        <v/>
      </c>
    </row>
    <row r="6391" spans="1:15" x14ac:dyDescent="0.25">
      <c r="A6391" t="s">
        <v>566</v>
      </c>
      <c r="B6391"/>
      <c r="C6391" t="s">
        <v>47</v>
      </c>
      <c r="D6391" s="29">
        <v>1</v>
      </c>
      <c r="E6391" s="29" t="s">
        <v>126</v>
      </c>
      <c r="F6391" t="s">
        <v>113</v>
      </c>
      <c r="G6391" s="29">
        <v>2</v>
      </c>
      <c r="H6391" s="29">
        <v>3</v>
      </c>
      <c r="I6391" s="68">
        <v>6</v>
      </c>
      <c r="K6391" t="s">
        <v>106</v>
      </c>
      <c r="L6391" t="s">
        <v>6195</v>
      </c>
      <c r="M6391" s="66"/>
      <c r="O6391" t="str">
        <f t="shared" si="99"/>
        <v/>
      </c>
    </row>
    <row r="6392" spans="1:15" x14ac:dyDescent="0.25">
      <c r="A6392" t="s">
        <v>566</v>
      </c>
      <c r="B6392"/>
      <c r="C6392" t="s">
        <v>35</v>
      </c>
      <c r="D6392" s="29">
        <v>4</v>
      </c>
      <c r="E6392" s="29" t="s">
        <v>112</v>
      </c>
      <c r="F6392" t="s">
        <v>113</v>
      </c>
      <c r="G6392" s="29">
        <v>1</v>
      </c>
      <c r="H6392" s="29">
        <v>2</v>
      </c>
      <c r="I6392" s="68">
        <v>8</v>
      </c>
      <c r="K6392" t="s">
        <v>106</v>
      </c>
      <c r="L6392" t="s">
        <v>6195</v>
      </c>
      <c r="M6392" s="66"/>
      <c r="O6392" t="str">
        <f t="shared" si="99"/>
        <v/>
      </c>
    </row>
    <row r="6393" spans="1:15" x14ac:dyDescent="0.25">
      <c r="A6393" t="s">
        <v>566</v>
      </c>
      <c r="B6393"/>
      <c r="C6393" t="s">
        <v>77</v>
      </c>
      <c r="D6393" s="29">
        <v>30</v>
      </c>
      <c r="E6393" s="29" t="s">
        <v>157</v>
      </c>
      <c r="F6393" t="s">
        <v>113</v>
      </c>
      <c r="G6393" s="29">
        <v>1</v>
      </c>
      <c r="H6393" s="29">
        <v>0</v>
      </c>
      <c r="I6393" s="68">
        <v>0</v>
      </c>
      <c r="K6393" t="s">
        <v>106</v>
      </c>
      <c r="L6393" t="s">
        <v>6195</v>
      </c>
      <c r="M6393" s="66" t="s">
        <v>6906</v>
      </c>
      <c r="O6393" t="str">
        <f t="shared" si="99"/>
        <v/>
      </c>
    </row>
    <row r="6394" spans="1:15" x14ac:dyDescent="0.25">
      <c r="A6394" t="s">
        <v>481</v>
      </c>
      <c r="B6394"/>
      <c r="C6394" t="s">
        <v>46</v>
      </c>
      <c r="D6394" s="29">
        <v>96</v>
      </c>
      <c r="E6394" s="29" t="s">
        <v>111</v>
      </c>
      <c r="F6394" t="s">
        <v>105</v>
      </c>
      <c r="G6394" s="29">
        <v>5</v>
      </c>
      <c r="H6394" s="29">
        <v>1</v>
      </c>
      <c r="I6394" s="68">
        <v>2.4</v>
      </c>
      <c r="K6394" t="s">
        <v>106</v>
      </c>
      <c r="L6394" t="s">
        <v>6196</v>
      </c>
      <c r="M6394" s="66"/>
      <c r="O6394" t="str">
        <f t="shared" si="99"/>
        <v/>
      </c>
    </row>
    <row r="6395" spans="1:15" x14ac:dyDescent="0.25">
      <c r="A6395" t="s">
        <v>508</v>
      </c>
      <c r="B6395"/>
      <c r="C6395" t="s">
        <v>77</v>
      </c>
      <c r="D6395" s="29">
        <v>1</v>
      </c>
      <c r="E6395" s="29" t="s">
        <v>114</v>
      </c>
      <c r="F6395" t="s">
        <v>113</v>
      </c>
      <c r="G6395" s="29">
        <v>1</v>
      </c>
      <c r="H6395" s="29">
        <v>1</v>
      </c>
      <c r="I6395" s="68">
        <v>1</v>
      </c>
      <c r="K6395" t="s">
        <v>106</v>
      </c>
      <c r="L6395" t="s">
        <v>3815</v>
      </c>
      <c r="M6395" s="66" t="s">
        <v>6920</v>
      </c>
      <c r="O6395" t="str">
        <f t="shared" si="99"/>
        <v/>
      </c>
    </row>
    <row r="6396" spans="1:15" x14ac:dyDescent="0.25">
      <c r="A6396" t="s">
        <v>721</v>
      </c>
      <c r="B6396"/>
      <c r="C6396" t="s">
        <v>35</v>
      </c>
      <c r="D6396" s="29">
        <v>96</v>
      </c>
      <c r="E6396" s="29" t="s">
        <v>108</v>
      </c>
      <c r="F6396" t="s">
        <v>105</v>
      </c>
      <c r="G6396" s="29">
        <v>5</v>
      </c>
      <c r="H6396" s="29">
        <v>1</v>
      </c>
      <c r="I6396" s="68">
        <v>2.4</v>
      </c>
      <c r="K6396" t="s">
        <v>106</v>
      </c>
      <c r="L6396" t="s">
        <v>4350</v>
      </c>
      <c r="M6396" s="66"/>
      <c r="O6396" t="str">
        <f t="shared" si="99"/>
        <v/>
      </c>
    </row>
    <row r="6397" spans="1:15" x14ac:dyDescent="0.25">
      <c r="A6397" t="s">
        <v>721</v>
      </c>
      <c r="B6397"/>
      <c r="C6397" t="s">
        <v>77</v>
      </c>
      <c r="D6397" s="29">
        <v>3</v>
      </c>
      <c r="E6397" s="29" t="s">
        <v>114</v>
      </c>
      <c r="F6397" t="s">
        <v>113</v>
      </c>
      <c r="G6397" s="29">
        <v>1</v>
      </c>
      <c r="H6397" s="29">
        <v>1</v>
      </c>
      <c r="I6397" s="68">
        <v>3</v>
      </c>
      <c r="K6397" t="s">
        <v>106</v>
      </c>
      <c r="L6397" t="s">
        <v>4350</v>
      </c>
      <c r="M6397" s="66" t="s">
        <v>6920</v>
      </c>
      <c r="O6397" t="str">
        <f t="shared" si="99"/>
        <v/>
      </c>
    </row>
    <row r="6398" spans="1:15" x14ac:dyDescent="0.25">
      <c r="A6398" t="s">
        <v>189</v>
      </c>
      <c r="B6398"/>
      <c r="C6398" t="s">
        <v>35</v>
      </c>
      <c r="D6398" s="29">
        <v>64</v>
      </c>
      <c r="E6398" s="29" t="s">
        <v>108</v>
      </c>
      <c r="F6398" t="s">
        <v>105</v>
      </c>
      <c r="G6398" s="29">
        <v>1</v>
      </c>
      <c r="H6398" s="29">
        <v>1</v>
      </c>
      <c r="I6398" s="68">
        <v>0.32</v>
      </c>
      <c r="K6398" t="s">
        <v>106</v>
      </c>
      <c r="L6398" t="s">
        <v>3813</v>
      </c>
      <c r="M6398" s="66"/>
      <c r="O6398" t="str">
        <f t="shared" si="99"/>
        <v/>
      </c>
    </row>
    <row r="6399" spans="1:15" x14ac:dyDescent="0.25">
      <c r="A6399" t="s">
        <v>189</v>
      </c>
      <c r="B6399"/>
      <c r="C6399" t="s">
        <v>77</v>
      </c>
      <c r="D6399" s="29">
        <v>64</v>
      </c>
      <c r="E6399" s="29" t="s">
        <v>104</v>
      </c>
      <c r="F6399" t="s">
        <v>105</v>
      </c>
      <c r="G6399" s="29">
        <v>1</v>
      </c>
      <c r="H6399" s="29">
        <v>1</v>
      </c>
      <c r="I6399" s="68">
        <v>0.32</v>
      </c>
      <c r="K6399" t="s">
        <v>106</v>
      </c>
      <c r="L6399" t="s">
        <v>3813</v>
      </c>
      <c r="M6399" s="66" t="s">
        <v>6920</v>
      </c>
      <c r="O6399" t="str">
        <f t="shared" si="99"/>
        <v/>
      </c>
    </row>
    <row r="6400" spans="1:15" x14ac:dyDescent="0.25">
      <c r="A6400" t="s">
        <v>570</v>
      </c>
      <c r="B6400"/>
      <c r="C6400" t="s">
        <v>35</v>
      </c>
      <c r="D6400" s="29">
        <v>3</v>
      </c>
      <c r="E6400" s="29" t="s">
        <v>112</v>
      </c>
      <c r="F6400" t="s">
        <v>113</v>
      </c>
      <c r="G6400" s="29">
        <v>1</v>
      </c>
      <c r="H6400" s="29">
        <v>3</v>
      </c>
      <c r="I6400" s="68">
        <v>9</v>
      </c>
      <c r="K6400" t="s">
        <v>106</v>
      </c>
      <c r="L6400" t="s">
        <v>6197</v>
      </c>
      <c r="M6400" s="66"/>
      <c r="O6400" t="str">
        <f t="shared" si="99"/>
        <v/>
      </c>
    </row>
    <row r="6401" spans="1:15" x14ac:dyDescent="0.25">
      <c r="A6401" t="s">
        <v>570</v>
      </c>
      <c r="B6401"/>
      <c r="C6401" t="s">
        <v>77</v>
      </c>
      <c r="D6401" s="29">
        <v>4</v>
      </c>
      <c r="E6401" s="29" t="s">
        <v>114</v>
      </c>
      <c r="F6401" t="s">
        <v>113</v>
      </c>
      <c r="G6401" s="29">
        <v>1</v>
      </c>
      <c r="H6401" s="29">
        <v>2</v>
      </c>
      <c r="I6401" s="68">
        <v>8</v>
      </c>
      <c r="K6401" t="s">
        <v>106</v>
      </c>
      <c r="L6401" t="s">
        <v>6197</v>
      </c>
      <c r="M6401" s="66" t="s">
        <v>6906</v>
      </c>
      <c r="O6401" t="str">
        <f t="shared" si="99"/>
        <v/>
      </c>
    </row>
    <row r="6402" spans="1:15" x14ac:dyDescent="0.25">
      <c r="A6402" t="s">
        <v>1402</v>
      </c>
      <c r="B6402"/>
      <c r="C6402" t="s">
        <v>35</v>
      </c>
      <c r="D6402" s="29">
        <v>20</v>
      </c>
      <c r="E6402" s="29" t="s">
        <v>128</v>
      </c>
      <c r="F6402" t="s">
        <v>113</v>
      </c>
      <c r="G6402" s="29">
        <v>1</v>
      </c>
      <c r="H6402" s="29">
        <v>0</v>
      </c>
      <c r="I6402" s="68">
        <v>0</v>
      </c>
      <c r="K6402" t="s">
        <v>106</v>
      </c>
      <c r="L6402" t="s">
        <v>6198</v>
      </c>
      <c r="M6402" s="66"/>
      <c r="O6402" t="str">
        <f t="shared" si="99"/>
        <v/>
      </c>
    </row>
    <row r="6403" spans="1:15" x14ac:dyDescent="0.25">
      <c r="A6403" t="s">
        <v>571</v>
      </c>
      <c r="B6403"/>
      <c r="C6403" t="s">
        <v>35</v>
      </c>
      <c r="D6403" s="29">
        <v>2</v>
      </c>
      <c r="E6403" s="29" t="s">
        <v>112</v>
      </c>
      <c r="F6403" t="s">
        <v>113</v>
      </c>
      <c r="G6403" s="29">
        <v>1</v>
      </c>
      <c r="H6403" s="29">
        <v>2</v>
      </c>
      <c r="I6403" s="68">
        <v>4</v>
      </c>
      <c r="K6403" t="s">
        <v>106</v>
      </c>
      <c r="L6403" t="s">
        <v>4047</v>
      </c>
      <c r="M6403" s="66"/>
      <c r="O6403" t="str">
        <f t="shared" si="99"/>
        <v/>
      </c>
    </row>
    <row r="6404" spans="1:15" x14ac:dyDescent="0.25">
      <c r="A6404" t="s">
        <v>571</v>
      </c>
      <c r="B6404"/>
      <c r="C6404" t="s">
        <v>77</v>
      </c>
      <c r="D6404" s="29">
        <v>2</v>
      </c>
      <c r="E6404" s="29" t="s">
        <v>114</v>
      </c>
      <c r="F6404" t="s">
        <v>113</v>
      </c>
      <c r="G6404" s="29">
        <v>1</v>
      </c>
      <c r="H6404" s="29">
        <v>2</v>
      </c>
      <c r="I6404" s="68">
        <v>4</v>
      </c>
      <c r="K6404" t="s">
        <v>106</v>
      </c>
      <c r="L6404" t="s">
        <v>4047</v>
      </c>
      <c r="M6404" s="66" t="s">
        <v>6920</v>
      </c>
      <c r="O6404" t="str">
        <f t="shared" si="99"/>
        <v/>
      </c>
    </row>
    <row r="6405" spans="1:15" x14ac:dyDescent="0.25">
      <c r="A6405" t="s">
        <v>569</v>
      </c>
      <c r="B6405"/>
      <c r="C6405" t="s">
        <v>35</v>
      </c>
      <c r="D6405" s="29">
        <v>3</v>
      </c>
      <c r="E6405" s="29" t="s">
        <v>112</v>
      </c>
      <c r="F6405" t="s">
        <v>113</v>
      </c>
      <c r="G6405" s="29">
        <v>1</v>
      </c>
      <c r="H6405" s="29">
        <v>3</v>
      </c>
      <c r="I6405" s="68">
        <v>9</v>
      </c>
      <c r="K6405" t="s">
        <v>106</v>
      </c>
      <c r="L6405" t="s">
        <v>4351</v>
      </c>
      <c r="M6405" s="66"/>
      <c r="O6405" t="str">
        <f t="shared" si="99"/>
        <v/>
      </c>
    </row>
    <row r="6406" spans="1:15" x14ac:dyDescent="0.25">
      <c r="A6406" t="s">
        <v>569</v>
      </c>
      <c r="B6406"/>
      <c r="C6406" t="s">
        <v>77</v>
      </c>
      <c r="D6406" s="29">
        <v>4</v>
      </c>
      <c r="E6406" s="29" t="s">
        <v>114</v>
      </c>
      <c r="F6406" t="s">
        <v>113</v>
      </c>
      <c r="G6406" s="29">
        <v>1</v>
      </c>
      <c r="H6406" s="29">
        <v>2</v>
      </c>
      <c r="I6406" s="68">
        <v>8</v>
      </c>
      <c r="K6406" t="s">
        <v>106</v>
      </c>
      <c r="L6406" t="s">
        <v>4351</v>
      </c>
      <c r="M6406" s="66" t="s">
        <v>6920</v>
      </c>
      <c r="O6406" t="str">
        <f t="shared" si="99"/>
        <v/>
      </c>
    </row>
    <row r="6407" spans="1:15" x14ac:dyDescent="0.25">
      <c r="A6407" t="s">
        <v>567</v>
      </c>
      <c r="B6407"/>
      <c r="C6407" t="s">
        <v>35</v>
      </c>
      <c r="D6407" s="29">
        <v>4</v>
      </c>
      <c r="E6407" s="29" t="s">
        <v>112</v>
      </c>
      <c r="F6407" t="s">
        <v>113</v>
      </c>
      <c r="G6407" s="29">
        <v>1</v>
      </c>
      <c r="H6407" s="29">
        <v>1</v>
      </c>
      <c r="I6407" s="68">
        <v>4</v>
      </c>
      <c r="K6407" t="s">
        <v>106</v>
      </c>
      <c r="L6407" t="s">
        <v>4043</v>
      </c>
      <c r="M6407" s="66"/>
      <c r="O6407" t="str">
        <f t="shared" si="99"/>
        <v/>
      </c>
    </row>
    <row r="6408" spans="1:15" x14ac:dyDescent="0.25">
      <c r="A6408" t="s">
        <v>567</v>
      </c>
      <c r="B6408"/>
      <c r="C6408" t="s">
        <v>77</v>
      </c>
      <c r="D6408" s="29">
        <v>3</v>
      </c>
      <c r="E6408" s="29" t="s">
        <v>114</v>
      </c>
      <c r="F6408" t="s">
        <v>113</v>
      </c>
      <c r="G6408" s="29">
        <v>1</v>
      </c>
      <c r="H6408" s="29">
        <v>2</v>
      </c>
      <c r="I6408" s="68">
        <v>6</v>
      </c>
      <c r="K6408" t="s">
        <v>106</v>
      </c>
      <c r="L6408" t="s">
        <v>4043</v>
      </c>
      <c r="M6408" s="66" t="s">
        <v>6920</v>
      </c>
      <c r="O6408" t="str">
        <f t="shared" si="99"/>
        <v/>
      </c>
    </row>
    <row r="6409" spans="1:15" x14ac:dyDescent="0.25">
      <c r="A6409" t="s">
        <v>595</v>
      </c>
      <c r="B6409"/>
      <c r="C6409" t="s">
        <v>35</v>
      </c>
      <c r="D6409" s="29">
        <v>1</v>
      </c>
      <c r="E6409" s="29" t="s">
        <v>112</v>
      </c>
      <c r="F6409" t="s">
        <v>113</v>
      </c>
      <c r="G6409" s="29">
        <v>1</v>
      </c>
      <c r="H6409" s="29">
        <v>1</v>
      </c>
      <c r="I6409" s="68">
        <v>1</v>
      </c>
      <c r="K6409" t="s">
        <v>106</v>
      </c>
      <c r="L6409" t="s">
        <v>3788</v>
      </c>
      <c r="M6409" s="66"/>
      <c r="O6409" t="str">
        <f t="shared" ref="O6409:O6472" si="100">TRIM(N6409)</f>
        <v/>
      </c>
    </row>
    <row r="6410" spans="1:15" x14ac:dyDescent="0.25">
      <c r="A6410" t="s">
        <v>595</v>
      </c>
      <c r="B6410"/>
      <c r="C6410" t="s">
        <v>77</v>
      </c>
      <c r="D6410" s="29">
        <v>2</v>
      </c>
      <c r="E6410" s="29" t="s">
        <v>114</v>
      </c>
      <c r="F6410" t="s">
        <v>113</v>
      </c>
      <c r="G6410" s="29">
        <v>1</v>
      </c>
      <c r="H6410" s="29">
        <v>1</v>
      </c>
      <c r="I6410" s="68">
        <v>2</v>
      </c>
      <c r="K6410" t="s">
        <v>106</v>
      </c>
      <c r="L6410" t="s">
        <v>3788</v>
      </c>
      <c r="M6410" s="66" t="s">
        <v>6920</v>
      </c>
      <c r="O6410" t="str">
        <f t="shared" si="100"/>
        <v/>
      </c>
    </row>
    <row r="6411" spans="1:15" x14ac:dyDescent="0.25">
      <c r="A6411" t="s">
        <v>2327</v>
      </c>
      <c r="C6411" t="s">
        <v>35</v>
      </c>
      <c r="D6411" s="29">
        <v>96</v>
      </c>
      <c r="E6411" s="29" t="s">
        <v>108</v>
      </c>
      <c r="F6411" t="s">
        <v>105</v>
      </c>
      <c r="G6411" s="29">
        <v>2</v>
      </c>
      <c r="H6411" s="29">
        <v>1</v>
      </c>
      <c r="I6411" s="68">
        <v>0.96</v>
      </c>
      <c r="K6411" t="s">
        <v>150</v>
      </c>
      <c r="L6411" t="s">
        <v>6199</v>
      </c>
      <c r="M6411" s="66"/>
      <c r="O6411" t="str">
        <f t="shared" si="100"/>
        <v/>
      </c>
    </row>
    <row r="6412" spans="1:15" x14ac:dyDescent="0.25">
      <c r="A6412" t="s">
        <v>2327</v>
      </c>
      <c r="C6412" t="s">
        <v>46</v>
      </c>
      <c r="D6412" s="29">
        <v>64</v>
      </c>
      <c r="E6412" s="29" t="s">
        <v>111</v>
      </c>
      <c r="F6412" t="s">
        <v>105</v>
      </c>
      <c r="G6412" s="29">
        <v>1</v>
      </c>
      <c r="H6412" s="29">
        <v>1</v>
      </c>
      <c r="I6412" s="68">
        <v>0.32</v>
      </c>
      <c r="K6412" t="s">
        <v>150</v>
      </c>
      <c r="L6412" t="s">
        <v>6199</v>
      </c>
      <c r="M6412" s="66"/>
      <c r="O6412" t="str">
        <f t="shared" si="100"/>
        <v/>
      </c>
    </row>
    <row r="6413" spans="1:15" x14ac:dyDescent="0.25">
      <c r="A6413" t="s">
        <v>2327</v>
      </c>
      <c r="B6413" s="103">
        <v>4</v>
      </c>
      <c r="C6413" t="s">
        <v>77</v>
      </c>
      <c r="D6413" s="29">
        <v>1</v>
      </c>
      <c r="E6413" s="29" t="s">
        <v>114</v>
      </c>
      <c r="F6413" t="s">
        <v>113</v>
      </c>
      <c r="G6413" s="29">
        <v>1</v>
      </c>
      <c r="H6413" s="29">
        <v>1</v>
      </c>
      <c r="I6413" s="68">
        <v>1</v>
      </c>
      <c r="K6413" t="s">
        <v>150</v>
      </c>
      <c r="L6413" t="s">
        <v>6199</v>
      </c>
      <c r="M6413" s="66" t="s">
        <v>6906</v>
      </c>
      <c r="O6413" t="str">
        <f t="shared" si="100"/>
        <v/>
      </c>
    </row>
    <row r="6414" spans="1:15" x14ac:dyDescent="0.25">
      <c r="A6414" t="s">
        <v>343</v>
      </c>
      <c r="B6414"/>
      <c r="C6414" t="s">
        <v>35</v>
      </c>
      <c r="D6414" s="29">
        <v>3</v>
      </c>
      <c r="E6414" s="29" t="s">
        <v>112</v>
      </c>
      <c r="F6414" t="s">
        <v>113</v>
      </c>
      <c r="G6414" s="29">
        <v>1</v>
      </c>
      <c r="H6414" s="29">
        <v>2</v>
      </c>
      <c r="I6414" s="68">
        <v>6</v>
      </c>
      <c r="K6414" t="s">
        <v>106</v>
      </c>
      <c r="L6414" t="s">
        <v>6200</v>
      </c>
      <c r="M6414" s="66"/>
      <c r="O6414" t="str">
        <f t="shared" si="100"/>
        <v/>
      </c>
    </row>
    <row r="6415" spans="1:15" x14ac:dyDescent="0.25">
      <c r="A6415" t="s">
        <v>343</v>
      </c>
      <c r="B6415"/>
      <c r="C6415" t="s">
        <v>47</v>
      </c>
      <c r="D6415" s="29">
        <v>64</v>
      </c>
      <c r="E6415" s="29" t="s">
        <v>109</v>
      </c>
      <c r="F6415" t="s">
        <v>105</v>
      </c>
      <c r="G6415" s="29">
        <v>2</v>
      </c>
      <c r="H6415" s="29">
        <v>2</v>
      </c>
      <c r="I6415" s="68">
        <v>1.28</v>
      </c>
      <c r="K6415" t="s">
        <v>106</v>
      </c>
      <c r="L6415" t="s">
        <v>6200</v>
      </c>
      <c r="M6415" s="66"/>
      <c r="O6415" t="str">
        <f t="shared" si="100"/>
        <v/>
      </c>
    </row>
    <row r="6416" spans="1:15" x14ac:dyDescent="0.25">
      <c r="A6416" t="s">
        <v>343</v>
      </c>
      <c r="B6416"/>
      <c r="C6416" t="s">
        <v>77</v>
      </c>
      <c r="D6416" s="29">
        <v>3</v>
      </c>
      <c r="E6416" s="29" t="s">
        <v>114</v>
      </c>
      <c r="F6416" t="s">
        <v>113</v>
      </c>
      <c r="G6416" s="29">
        <v>1</v>
      </c>
      <c r="H6416" s="29">
        <v>2</v>
      </c>
      <c r="I6416" s="68">
        <v>6</v>
      </c>
      <c r="K6416" t="s">
        <v>106</v>
      </c>
      <c r="L6416" t="s">
        <v>6200</v>
      </c>
      <c r="M6416" s="66" t="s">
        <v>6906</v>
      </c>
      <c r="O6416" t="str">
        <f t="shared" si="100"/>
        <v/>
      </c>
    </row>
    <row r="6417" spans="1:15" x14ac:dyDescent="0.25">
      <c r="A6417" t="s">
        <v>401</v>
      </c>
      <c r="B6417"/>
      <c r="C6417" t="s">
        <v>35</v>
      </c>
      <c r="D6417" s="29">
        <v>2</v>
      </c>
      <c r="E6417" s="29" t="s">
        <v>112</v>
      </c>
      <c r="F6417" t="s">
        <v>113</v>
      </c>
      <c r="G6417" s="29">
        <v>1</v>
      </c>
      <c r="H6417" s="29">
        <v>1</v>
      </c>
      <c r="I6417" s="68">
        <v>2</v>
      </c>
      <c r="K6417" t="s">
        <v>106</v>
      </c>
      <c r="L6417" t="s">
        <v>4358</v>
      </c>
      <c r="M6417" s="66"/>
      <c r="O6417" t="str">
        <f t="shared" si="100"/>
        <v/>
      </c>
    </row>
    <row r="6418" spans="1:15" x14ac:dyDescent="0.25">
      <c r="A6418" t="s">
        <v>401</v>
      </c>
      <c r="B6418"/>
      <c r="C6418" t="s">
        <v>77</v>
      </c>
      <c r="D6418" s="29">
        <v>96</v>
      </c>
      <c r="E6418" s="29" t="s">
        <v>104</v>
      </c>
      <c r="F6418" t="s">
        <v>105</v>
      </c>
      <c r="G6418" s="29">
        <v>1</v>
      </c>
      <c r="H6418" s="29">
        <v>1</v>
      </c>
      <c r="I6418" s="68">
        <v>0.48</v>
      </c>
      <c r="K6418" t="s">
        <v>106</v>
      </c>
      <c r="L6418" t="s">
        <v>4358</v>
      </c>
      <c r="M6418" s="66" t="s">
        <v>6920</v>
      </c>
      <c r="O6418" t="str">
        <f t="shared" si="100"/>
        <v/>
      </c>
    </row>
    <row r="6419" spans="1:15" x14ac:dyDescent="0.25">
      <c r="A6419" t="s">
        <v>2130</v>
      </c>
      <c r="B6419"/>
      <c r="C6419" t="s">
        <v>35</v>
      </c>
      <c r="D6419" s="29">
        <v>8</v>
      </c>
      <c r="E6419" s="29" t="s">
        <v>112</v>
      </c>
      <c r="F6419" t="s">
        <v>113</v>
      </c>
      <c r="G6419" s="29">
        <v>1</v>
      </c>
      <c r="H6419" s="29">
        <v>1</v>
      </c>
      <c r="I6419" s="68">
        <v>8</v>
      </c>
      <c r="K6419" t="s">
        <v>106</v>
      </c>
      <c r="L6419" t="s">
        <v>6201</v>
      </c>
      <c r="M6419" s="66"/>
      <c r="O6419" t="str">
        <f t="shared" si="100"/>
        <v/>
      </c>
    </row>
    <row r="6420" spans="1:15" x14ac:dyDescent="0.25">
      <c r="A6420" t="s">
        <v>2130</v>
      </c>
      <c r="B6420"/>
      <c r="C6420" t="s">
        <v>47</v>
      </c>
      <c r="D6420" s="29">
        <v>2</v>
      </c>
      <c r="E6420" s="29" t="s">
        <v>126</v>
      </c>
      <c r="F6420" t="s">
        <v>113</v>
      </c>
      <c r="G6420" s="29">
        <v>1</v>
      </c>
      <c r="H6420" s="29">
        <v>1</v>
      </c>
      <c r="I6420" s="68">
        <v>2</v>
      </c>
      <c r="K6420" t="s">
        <v>106</v>
      </c>
      <c r="L6420" t="s">
        <v>6201</v>
      </c>
      <c r="M6420" s="66"/>
      <c r="O6420" t="str">
        <f t="shared" si="100"/>
        <v/>
      </c>
    </row>
    <row r="6421" spans="1:15" x14ac:dyDescent="0.25">
      <c r="A6421" t="s">
        <v>2130</v>
      </c>
      <c r="B6421"/>
      <c r="C6421" t="s">
        <v>77</v>
      </c>
      <c r="D6421" s="29">
        <v>20</v>
      </c>
      <c r="E6421" s="29" t="s">
        <v>157</v>
      </c>
      <c r="F6421" t="s">
        <v>113</v>
      </c>
      <c r="G6421" s="29">
        <v>1</v>
      </c>
      <c r="H6421" s="29">
        <v>0</v>
      </c>
      <c r="I6421" s="68">
        <v>0</v>
      </c>
      <c r="K6421" t="s">
        <v>106</v>
      </c>
      <c r="L6421" t="s">
        <v>6201</v>
      </c>
      <c r="M6421" s="66" t="s">
        <v>6906</v>
      </c>
      <c r="O6421" t="str">
        <f t="shared" si="100"/>
        <v/>
      </c>
    </row>
    <row r="6422" spans="1:15" x14ac:dyDescent="0.25">
      <c r="A6422" t="s">
        <v>2130</v>
      </c>
      <c r="B6422"/>
      <c r="C6422" t="s">
        <v>77</v>
      </c>
      <c r="D6422" s="29">
        <v>25</v>
      </c>
      <c r="E6422" s="29" t="s">
        <v>157</v>
      </c>
      <c r="F6422" t="s">
        <v>113</v>
      </c>
      <c r="G6422" s="29">
        <v>1</v>
      </c>
      <c r="H6422" s="29">
        <v>0</v>
      </c>
      <c r="I6422" s="68">
        <v>0</v>
      </c>
      <c r="K6422" t="s">
        <v>106</v>
      </c>
      <c r="L6422" t="s">
        <v>6201</v>
      </c>
      <c r="M6422" s="66" t="s">
        <v>6906</v>
      </c>
      <c r="O6422" t="str">
        <f t="shared" si="100"/>
        <v/>
      </c>
    </row>
    <row r="6423" spans="1:15" x14ac:dyDescent="0.25">
      <c r="A6423" t="s">
        <v>195</v>
      </c>
      <c r="B6423"/>
      <c r="C6423" t="s">
        <v>35</v>
      </c>
      <c r="D6423" s="29">
        <v>96</v>
      </c>
      <c r="E6423" s="29" t="s">
        <v>108</v>
      </c>
      <c r="F6423" t="s">
        <v>105</v>
      </c>
      <c r="G6423" s="29">
        <v>3</v>
      </c>
      <c r="H6423" s="29">
        <v>2</v>
      </c>
      <c r="I6423" s="68">
        <v>2.88</v>
      </c>
      <c r="K6423" t="s">
        <v>106</v>
      </c>
      <c r="L6423" t="s">
        <v>6202</v>
      </c>
      <c r="M6423" s="66"/>
      <c r="O6423" t="str">
        <f t="shared" si="100"/>
        <v/>
      </c>
    </row>
    <row r="6424" spans="1:15" x14ac:dyDescent="0.25">
      <c r="A6424" t="s">
        <v>195</v>
      </c>
      <c r="B6424"/>
      <c r="C6424" t="s">
        <v>46</v>
      </c>
      <c r="D6424" s="29">
        <v>96</v>
      </c>
      <c r="E6424" s="29" t="s">
        <v>111</v>
      </c>
      <c r="F6424" t="s">
        <v>105</v>
      </c>
      <c r="G6424" s="29">
        <v>1</v>
      </c>
      <c r="H6424" s="29">
        <v>1</v>
      </c>
      <c r="I6424" s="68">
        <v>0.48</v>
      </c>
      <c r="K6424" t="s">
        <v>106</v>
      </c>
      <c r="L6424" t="s">
        <v>6202</v>
      </c>
      <c r="M6424" s="66"/>
      <c r="O6424" t="str">
        <f t="shared" si="100"/>
        <v/>
      </c>
    </row>
    <row r="6425" spans="1:15" x14ac:dyDescent="0.25">
      <c r="A6425" t="s">
        <v>195</v>
      </c>
      <c r="B6425"/>
      <c r="C6425" t="s">
        <v>77</v>
      </c>
      <c r="D6425" s="29">
        <v>34</v>
      </c>
      <c r="E6425" s="29" t="s">
        <v>104</v>
      </c>
      <c r="F6425" t="s">
        <v>105</v>
      </c>
      <c r="G6425" s="29">
        <v>1</v>
      </c>
      <c r="H6425" s="29">
        <v>3</v>
      </c>
      <c r="I6425" s="68">
        <v>0.51</v>
      </c>
      <c r="K6425" t="s">
        <v>106</v>
      </c>
      <c r="L6425" t="s">
        <v>6202</v>
      </c>
      <c r="M6425" s="66" t="s">
        <v>6906</v>
      </c>
      <c r="O6425" t="str">
        <f t="shared" si="100"/>
        <v/>
      </c>
    </row>
    <row r="6426" spans="1:15" x14ac:dyDescent="0.25">
      <c r="A6426" t="s">
        <v>195</v>
      </c>
      <c r="B6426"/>
      <c r="C6426" t="s">
        <v>77</v>
      </c>
      <c r="D6426" s="29">
        <v>96</v>
      </c>
      <c r="E6426" s="29" t="s">
        <v>104</v>
      </c>
      <c r="F6426" t="s">
        <v>105</v>
      </c>
      <c r="G6426" s="29">
        <v>1</v>
      </c>
      <c r="H6426" s="29">
        <v>1</v>
      </c>
      <c r="I6426" s="68">
        <v>0.48</v>
      </c>
      <c r="K6426" t="s">
        <v>106</v>
      </c>
      <c r="L6426" t="s">
        <v>6202</v>
      </c>
      <c r="M6426" s="66" t="s">
        <v>6906</v>
      </c>
      <c r="O6426" t="str">
        <f t="shared" si="100"/>
        <v/>
      </c>
    </row>
    <row r="6427" spans="1:15" x14ac:dyDescent="0.25">
      <c r="A6427" t="s">
        <v>1243</v>
      </c>
      <c r="B6427"/>
      <c r="C6427" t="s">
        <v>35</v>
      </c>
      <c r="D6427" s="29">
        <v>96</v>
      </c>
      <c r="E6427" s="29" t="s">
        <v>108</v>
      </c>
      <c r="F6427" t="s">
        <v>105</v>
      </c>
      <c r="G6427" s="29">
        <v>2</v>
      </c>
      <c r="H6427" s="29">
        <v>1</v>
      </c>
      <c r="I6427" s="68">
        <v>0.96</v>
      </c>
      <c r="K6427" t="s">
        <v>106</v>
      </c>
      <c r="L6427" t="s">
        <v>6203</v>
      </c>
      <c r="M6427" s="66"/>
      <c r="O6427" t="str">
        <f t="shared" si="100"/>
        <v/>
      </c>
    </row>
    <row r="6428" spans="1:15" x14ac:dyDescent="0.25">
      <c r="A6428" t="s">
        <v>1243</v>
      </c>
      <c r="B6428"/>
      <c r="C6428" t="s">
        <v>46</v>
      </c>
      <c r="D6428" s="29">
        <v>96</v>
      </c>
      <c r="E6428" s="29" t="s">
        <v>111</v>
      </c>
      <c r="F6428" t="s">
        <v>105</v>
      </c>
      <c r="G6428" s="29">
        <v>1</v>
      </c>
      <c r="H6428" s="29">
        <v>1</v>
      </c>
      <c r="I6428" s="68">
        <v>0.48</v>
      </c>
      <c r="K6428" t="s">
        <v>106</v>
      </c>
      <c r="L6428" t="s">
        <v>6203</v>
      </c>
      <c r="M6428" s="66"/>
      <c r="O6428" t="str">
        <f t="shared" si="100"/>
        <v/>
      </c>
    </row>
    <row r="6429" spans="1:15" x14ac:dyDescent="0.25">
      <c r="A6429" t="s">
        <v>1243</v>
      </c>
      <c r="B6429"/>
      <c r="C6429" t="s">
        <v>77</v>
      </c>
      <c r="D6429" s="29">
        <v>96</v>
      </c>
      <c r="E6429" s="29" t="s">
        <v>104</v>
      </c>
      <c r="F6429" t="s">
        <v>105</v>
      </c>
      <c r="G6429" s="29">
        <v>1</v>
      </c>
      <c r="H6429" s="29">
        <v>1</v>
      </c>
      <c r="I6429" s="68">
        <v>0.48</v>
      </c>
      <c r="K6429" t="s">
        <v>106</v>
      </c>
      <c r="L6429" t="s">
        <v>6203</v>
      </c>
      <c r="M6429" s="66" t="s">
        <v>6906</v>
      </c>
      <c r="O6429" t="str">
        <f t="shared" si="100"/>
        <v/>
      </c>
    </row>
    <row r="6430" spans="1:15" x14ac:dyDescent="0.25">
      <c r="A6430" t="s">
        <v>314</v>
      </c>
      <c r="B6430"/>
      <c r="C6430" t="s">
        <v>47</v>
      </c>
      <c r="D6430" s="29">
        <v>64</v>
      </c>
      <c r="E6430" s="29" t="s">
        <v>109</v>
      </c>
      <c r="F6430" t="s">
        <v>105</v>
      </c>
      <c r="G6430" s="29">
        <v>1</v>
      </c>
      <c r="H6430" s="29">
        <v>1</v>
      </c>
      <c r="I6430" s="68">
        <v>0.32</v>
      </c>
      <c r="K6430" t="s">
        <v>106</v>
      </c>
      <c r="L6430" t="s">
        <v>6204</v>
      </c>
      <c r="M6430" s="66"/>
      <c r="O6430" t="str">
        <f t="shared" si="100"/>
        <v/>
      </c>
    </row>
    <row r="6431" spans="1:15" x14ac:dyDescent="0.25">
      <c r="A6431" t="s">
        <v>314</v>
      </c>
      <c r="B6431"/>
      <c r="C6431" t="s">
        <v>77</v>
      </c>
      <c r="D6431" s="29">
        <v>1</v>
      </c>
      <c r="E6431" s="29" t="s">
        <v>114</v>
      </c>
      <c r="F6431" t="s">
        <v>113</v>
      </c>
      <c r="G6431" s="29">
        <v>1</v>
      </c>
      <c r="H6431" s="29">
        <v>1</v>
      </c>
      <c r="I6431" s="68">
        <v>1</v>
      </c>
      <c r="K6431" t="s">
        <v>106</v>
      </c>
      <c r="L6431" t="s">
        <v>6204</v>
      </c>
      <c r="M6431" s="66" t="s">
        <v>6906</v>
      </c>
      <c r="O6431" t="str">
        <f t="shared" si="100"/>
        <v/>
      </c>
    </row>
    <row r="6432" spans="1:15" x14ac:dyDescent="0.25">
      <c r="A6432" t="s">
        <v>124</v>
      </c>
      <c r="B6432"/>
      <c r="C6432" t="s">
        <v>47</v>
      </c>
      <c r="D6432" s="29">
        <v>64</v>
      </c>
      <c r="E6432" s="29" t="s">
        <v>109</v>
      </c>
      <c r="F6432" t="s">
        <v>105</v>
      </c>
      <c r="G6432" s="29">
        <v>4</v>
      </c>
      <c r="H6432" s="29">
        <v>5</v>
      </c>
      <c r="I6432" s="68">
        <v>6.4</v>
      </c>
      <c r="K6432" t="s">
        <v>106</v>
      </c>
      <c r="L6432" t="s">
        <v>4428</v>
      </c>
      <c r="M6432" s="66"/>
      <c r="O6432" t="str">
        <f t="shared" si="100"/>
        <v/>
      </c>
    </row>
    <row r="6433" spans="1:15" x14ac:dyDescent="0.25">
      <c r="A6433" t="s">
        <v>124</v>
      </c>
      <c r="B6433"/>
      <c r="C6433" t="s">
        <v>35</v>
      </c>
      <c r="D6433" s="29">
        <v>4</v>
      </c>
      <c r="E6433" s="29" t="s">
        <v>112</v>
      </c>
      <c r="F6433" t="s">
        <v>113</v>
      </c>
      <c r="G6433" s="29">
        <v>1</v>
      </c>
      <c r="H6433" s="29">
        <v>6</v>
      </c>
      <c r="I6433" s="68">
        <v>24</v>
      </c>
      <c r="K6433" t="s">
        <v>106</v>
      </c>
      <c r="L6433" t="s">
        <v>4428</v>
      </c>
      <c r="M6433" s="66"/>
      <c r="O6433" t="str">
        <f t="shared" si="100"/>
        <v/>
      </c>
    </row>
    <row r="6434" spans="1:15" x14ac:dyDescent="0.25">
      <c r="A6434" t="s">
        <v>124</v>
      </c>
      <c r="B6434"/>
      <c r="C6434" t="s">
        <v>77</v>
      </c>
      <c r="D6434" s="29">
        <v>2</v>
      </c>
      <c r="E6434" s="29" t="s">
        <v>114</v>
      </c>
      <c r="F6434" t="s">
        <v>113</v>
      </c>
      <c r="G6434" s="29">
        <v>1</v>
      </c>
      <c r="H6434" s="29">
        <v>2</v>
      </c>
      <c r="I6434" s="68">
        <v>4</v>
      </c>
      <c r="K6434" t="s">
        <v>106</v>
      </c>
      <c r="L6434" t="s">
        <v>4354</v>
      </c>
      <c r="M6434" s="66" t="s">
        <v>6920</v>
      </c>
      <c r="O6434" t="str">
        <f t="shared" si="100"/>
        <v/>
      </c>
    </row>
    <row r="6435" spans="1:15" x14ac:dyDescent="0.25">
      <c r="A6435" t="s">
        <v>203</v>
      </c>
      <c r="B6435"/>
      <c r="C6435" t="s">
        <v>35</v>
      </c>
      <c r="D6435" s="29">
        <v>2</v>
      </c>
      <c r="E6435" s="29" t="s">
        <v>112</v>
      </c>
      <c r="F6435" t="s">
        <v>113</v>
      </c>
      <c r="G6435" s="29">
        <v>1</v>
      </c>
      <c r="H6435" s="29">
        <v>3</v>
      </c>
      <c r="I6435" s="68">
        <v>6</v>
      </c>
      <c r="K6435" t="s">
        <v>106</v>
      </c>
      <c r="L6435" t="s">
        <v>4354</v>
      </c>
      <c r="M6435" s="66"/>
      <c r="O6435" t="str">
        <f t="shared" si="100"/>
        <v/>
      </c>
    </row>
    <row r="6436" spans="1:15" x14ac:dyDescent="0.25">
      <c r="A6436" t="s">
        <v>203</v>
      </c>
      <c r="B6436"/>
      <c r="C6436" t="s">
        <v>77</v>
      </c>
      <c r="D6436" s="29">
        <v>34</v>
      </c>
      <c r="E6436" s="29" t="s">
        <v>104</v>
      </c>
      <c r="F6436" t="s">
        <v>105</v>
      </c>
      <c r="G6436" s="29">
        <v>1</v>
      </c>
      <c r="H6436" s="29">
        <v>3</v>
      </c>
      <c r="I6436" s="68">
        <v>0.51</v>
      </c>
      <c r="K6436" t="s">
        <v>106</v>
      </c>
      <c r="L6436" t="s">
        <v>4354</v>
      </c>
      <c r="M6436" s="66" t="s">
        <v>6920</v>
      </c>
      <c r="O6436" t="str">
        <f t="shared" si="100"/>
        <v/>
      </c>
    </row>
    <row r="6437" spans="1:15" x14ac:dyDescent="0.25">
      <c r="A6437" t="s">
        <v>203</v>
      </c>
      <c r="B6437"/>
      <c r="C6437" t="s">
        <v>77</v>
      </c>
      <c r="D6437" s="29">
        <v>96</v>
      </c>
      <c r="E6437" s="29" t="s">
        <v>104</v>
      </c>
      <c r="F6437" t="s">
        <v>105</v>
      </c>
      <c r="G6437" s="29">
        <v>1</v>
      </c>
      <c r="H6437" s="29">
        <v>2</v>
      </c>
      <c r="I6437" s="68">
        <v>0.96</v>
      </c>
      <c r="K6437" t="s">
        <v>106</v>
      </c>
      <c r="L6437" t="s">
        <v>4354</v>
      </c>
      <c r="M6437" s="66" t="s">
        <v>6920</v>
      </c>
      <c r="O6437" t="str">
        <f t="shared" si="100"/>
        <v/>
      </c>
    </row>
    <row r="6438" spans="1:15" x14ac:dyDescent="0.25">
      <c r="A6438" t="s">
        <v>1476</v>
      </c>
      <c r="B6438"/>
      <c r="C6438" t="s">
        <v>77</v>
      </c>
      <c r="D6438" s="29">
        <v>34</v>
      </c>
      <c r="E6438" s="29" t="s">
        <v>104</v>
      </c>
      <c r="F6438" t="s">
        <v>105</v>
      </c>
      <c r="G6438" s="29">
        <v>1</v>
      </c>
      <c r="H6438" s="29">
        <v>5</v>
      </c>
      <c r="I6438" s="68">
        <v>0.85000000000000009</v>
      </c>
      <c r="K6438" t="s">
        <v>106</v>
      </c>
      <c r="L6438" t="s">
        <v>6205</v>
      </c>
      <c r="M6438" s="66" t="s">
        <v>6906</v>
      </c>
      <c r="O6438" t="str">
        <f t="shared" si="100"/>
        <v/>
      </c>
    </row>
    <row r="6439" spans="1:15" x14ac:dyDescent="0.25">
      <c r="A6439" t="s">
        <v>655</v>
      </c>
      <c r="B6439"/>
      <c r="C6439" t="s">
        <v>35</v>
      </c>
      <c r="D6439" s="29">
        <v>96</v>
      </c>
      <c r="E6439" s="29" t="s">
        <v>108</v>
      </c>
      <c r="F6439" t="s">
        <v>105</v>
      </c>
      <c r="G6439" s="29">
        <v>1</v>
      </c>
      <c r="H6439" s="29">
        <v>1</v>
      </c>
      <c r="I6439" s="68">
        <v>0.48</v>
      </c>
      <c r="K6439" t="s">
        <v>106</v>
      </c>
      <c r="L6439" t="s">
        <v>6206</v>
      </c>
      <c r="M6439" s="66"/>
      <c r="O6439" t="str">
        <f t="shared" si="100"/>
        <v/>
      </c>
    </row>
    <row r="6440" spans="1:15" x14ac:dyDescent="0.25">
      <c r="A6440" t="s">
        <v>655</v>
      </c>
      <c r="B6440"/>
      <c r="C6440" t="s">
        <v>77</v>
      </c>
      <c r="D6440" s="29">
        <v>96</v>
      </c>
      <c r="E6440" s="29" t="s">
        <v>104</v>
      </c>
      <c r="F6440" t="s">
        <v>105</v>
      </c>
      <c r="G6440" s="29">
        <v>1</v>
      </c>
      <c r="H6440" s="29">
        <v>1</v>
      </c>
      <c r="I6440" s="68">
        <v>0.48</v>
      </c>
      <c r="K6440" t="s">
        <v>106</v>
      </c>
      <c r="L6440" t="s">
        <v>6206</v>
      </c>
      <c r="M6440" s="66" t="s">
        <v>6906</v>
      </c>
      <c r="O6440" t="str">
        <f t="shared" si="100"/>
        <v/>
      </c>
    </row>
    <row r="6441" spans="1:15" x14ac:dyDescent="0.25">
      <c r="A6441" t="s">
        <v>3177</v>
      </c>
      <c r="B6441"/>
      <c r="C6441" t="s">
        <v>77</v>
      </c>
      <c r="D6441" s="29">
        <v>5</v>
      </c>
      <c r="E6441" s="29" t="s">
        <v>114</v>
      </c>
      <c r="F6441" t="s">
        <v>113</v>
      </c>
      <c r="G6441" s="29">
        <v>1</v>
      </c>
      <c r="H6441" s="29">
        <v>1</v>
      </c>
      <c r="I6441" s="68">
        <v>5</v>
      </c>
      <c r="K6441" t="s">
        <v>106</v>
      </c>
      <c r="L6441" t="s">
        <v>6207</v>
      </c>
      <c r="M6441" s="66" t="s">
        <v>6906</v>
      </c>
      <c r="O6441" t="str">
        <f t="shared" si="100"/>
        <v/>
      </c>
    </row>
    <row r="6442" spans="1:15" x14ac:dyDescent="0.25">
      <c r="A6442" t="s">
        <v>3177</v>
      </c>
      <c r="B6442"/>
      <c r="C6442" t="s">
        <v>35</v>
      </c>
      <c r="D6442" s="29">
        <v>2</v>
      </c>
      <c r="E6442" s="29" t="s">
        <v>112</v>
      </c>
      <c r="F6442" t="s">
        <v>113</v>
      </c>
      <c r="G6442" s="29">
        <v>1</v>
      </c>
      <c r="H6442" s="29">
        <v>2</v>
      </c>
      <c r="I6442" s="68">
        <v>4</v>
      </c>
      <c r="K6442" t="s">
        <v>106</v>
      </c>
      <c r="L6442" t="s">
        <v>6207</v>
      </c>
      <c r="M6442" s="66"/>
      <c r="O6442" t="str">
        <f t="shared" si="100"/>
        <v/>
      </c>
    </row>
    <row r="6443" spans="1:15" x14ac:dyDescent="0.25">
      <c r="A6443" t="s">
        <v>402</v>
      </c>
      <c r="B6443"/>
      <c r="C6443" t="s">
        <v>35</v>
      </c>
      <c r="D6443" s="29">
        <v>1</v>
      </c>
      <c r="E6443" s="29" t="s">
        <v>112</v>
      </c>
      <c r="F6443" t="s">
        <v>113</v>
      </c>
      <c r="G6443" s="29">
        <v>1</v>
      </c>
      <c r="H6443" s="29">
        <v>1</v>
      </c>
      <c r="I6443" s="68">
        <v>1</v>
      </c>
      <c r="K6443" t="s">
        <v>106</v>
      </c>
      <c r="L6443" t="s">
        <v>4315</v>
      </c>
      <c r="M6443" s="66"/>
      <c r="O6443" t="str">
        <f t="shared" si="100"/>
        <v/>
      </c>
    </row>
    <row r="6444" spans="1:15" x14ac:dyDescent="0.25">
      <c r="A6444" t="s">
        <v>402</v>
      </c>
      <c r="B6444"/>
      <c r="C6444" t="s">
        <v>35</v>
      </c>
      <c r="D6444" s="29">
        <v>64</v>
      </c>
      <c r="E6444" s="29" t="s">
        <v>108</v>
      </c>
      <c r="F6444" t="s">
        <v>105</v>
      </c>
      <c r="G6444" s="29">
        <v>1</v>
      </c>
      <c r="H6444" s="29">
        <v>1</v>
      </c>
      <c r="I6444" s="68">
        <v>0.32</v>
      </c>
      <c r="K6444" t="s">
        <v>106</v>
      </c>
      <c r="L6444" t="s">
        <v>4315</v>
      </c>
      <c r="M6444" s="66"/>
      <c r="O6444" t="str">
        <f t="shared" si="100"/>
        <v/>
      </c>
    </row>
    <row r="6445" spans="1:15" x14ac:dyDescent="0.25">
      <c r="A6445" t="s">
        <v>402</v>
      </c>
      <c r="B6445"/>
      <c r="C6445" t="s">
        <v>77</v>
      </c>
      <c r="D6445" s="29">
        <v>1</v>
      </c>
      <c r="E6445" s="29" t="s">
        <v>114</v>
      </c>
      <c r="F6445" t="s">
        <v>113</v>
      </c>
      <c r="G6445" s="29">
        <v>1</v>
      </c>
      <c r="H6445" s="29">
        <v>1</v>
      </c>
      <c r="I6445" s="68">
        <v>1</v>
      </c>
      <c r="K6445" t="s">
        <v>106</v>
      </c>
      <c r="L6445" t="s">
        <v>4315</v>
      </c>
      <c r="M6445" s="66" t="s">
        <v>6920</v>
      </c>
      <c r="O6445" t="str">
        <f t="shared" si="100"/>
        <v/>
      </c>
    </row>
    <row r="6446" spans="1:15" x14ac:dyDescent="0.25">
      <c r="A6446" t="s">
        <v>1473</v>
      </c>
      <c r="B6446"/>
      <c r="C6446" t="s">
        <v>35</v>
      </c>
      <c r="D6446" s="29">
        <v>96</v>
      </c>
      <c r="E6446" s="29" t="s">
        <v>108</v>
      </c>
      <c r="F6446" t="s">
        <v>105</v>
      </c>
      <c r="G6446" s="29">
        <v>1</v>
      </c>
      <c r="H6446" s="29">
        <v>1</v>
      </c>
      <c r="I6446" s="68">
        <v>0.48</v>
      </c>
      <c r="K6446" t="s">
        <v>106</v>
      </c>
      <c r="L6446" t="s">
        <v>6208</v>
      </c>
      <c r="M6446" s="66"/>
      <c r="O6446" t="str">
        <f t="shared" si="100"/>
        <v/>
      </c>
    </row>
    <row r="6447" spans="1:15" x14ac:dyDescent="0.25">
      <c r="A6447" t="s">
        <v>1473</v>
      </c>
      <c r="B6447"/>
      <c r="C6447" t="s">
        <v>46</v>
      </c>
      <c r="D6447" s="29">
        <v>96</v>
      </c>
      <c r="E6447" s="29" t="s">
        <v>111</v>
      </c>
      <c r="F6447" t="s">
        <v>105</v>
      </c>
      <c r="G6447" s="29">
        <v>4</v>
      </c>
      <c r="H6447" s="29">
        <v>1</v>
      </c>
      <c r="I6447" s="68">
        <v>1.92</v>
      </c>
      <c r="K6447" t="s">
        <v>106</v>
      </c>
      <c r="L6447" t="s">
        <v>6208</v>
      </c>
      <c r="M6447" s="66"/>
      <c r="O6447" t="str">
        <f t="shared" si="100"/>
        <v/>
      </c>
    </row>
    <row r="6448" spans="1:15" x14ac:dyDescent="0.25">
      <c r="A6448" t="s">
        <v>1473</v>
      </c>
      <c r="B6448"/>
      <c r="C6448" t="s">
        <v>77</v>
      </c>
      <c r="D6448" s="29">
        <v>1</v>
      </c>
      <c r="E6448" s="29" t="s">
        <v>616</v>
      </c>
      <c r="F6448" t="s">
        <v>113</v>
      </c>
      <c r="G6448" s="29">
        <v>1</v>
      </c>
      <c r="H6448" s="29">
        <v>2</v>
      </c>
      <c r="I6448" s="68">
        <v>2</v>
      </c>
      <c r="K6448" t="s">
        <v>106</v>
      </c>
      <c r="L6448" t="s">
        <v>6208</v>
      </c>
      <c r="M6448" s="66" t="s">
        <v>6906</v>
      </c>
      <c r="O6448" t="str">
        <f t="shared" si="100"/>
        <v/>
      </c>
    </row>
    <row r="6449" spans="1:15" x14ac:dyDescent="0.25">
      <c r="A6449" t="s">
        <v>583</v>
      </c>
      <c r="B6449"/>
      <c r="C6449" t="s">
        <v>35</v>
      </c>
      <c r="D6449" s="29">
        <v>96</v>
      </c>
      <c r="E6449" s="29" t="s">
        <v>108</v>
      </c>
      <c r="F6449" t="s">
        <v>105</v>
      </c>
      <c r="G6449" s="29">
        <v>2</v>
      </c>
      <c r="H6449" s="29">
        <v>1</v>
      </c>
      <c r="I6449" s="68">
        <v>0.96</v>
      </c>
      <c r="K6449" t="s">
        <v>106</v>
      </c>
      <c r="L6449" t="s">
        <v>3952</v>
      </c>
      <c r="M6449" s="66"/>
      <c r="O6449" t="str">
        <f t="shared" si="100"/>
        <v/>
      </c>
    </row>
    <row r="6450" spans="1:15" x14ac:dyDescent="0.25">
      <c r="A6450" t="s">
        <v>583</v>
      </c>
      <c r="B6450"/>
      <c r="C6450" t="s">
        <v>77</v>
      </c>
      <c r="D6450" s="29">
        <v>96</v>
      </c>
      <c r="E6450" s="29" t="s">
        <v>104</v>
      </c>
      <c r="F6450" t="s">
        <v>105</v>
      </c>
      <c r="G6450" s="29">
        <v>2</v>
      </c>
      <c r="H6450" s="29">
        <v>1</v>
      </c>
      <c r="I6450" s="68">
        <v>0.96</v>
      </c>
      <c r="K6450" t="s">
        <v>106</v>
      </c>
      <c r="L6450" t="s">
        <v>3952</v>
      </c>
      <c r="M6450" s="66" t="s">
        <v>6920</v>
      </c>
      <c r="O6450" t="str">
        <f t="shared" si="100"/>
        <v/>
      </c>
    </row>
    <row r="6451" spans="1:15" x14ac:dyDescent="0.25">
      <c r="A6451" t="s">
        <v>125</v>
      </c>
      <c r="B6451"/>
      <c r="C6451" t="s">
        <v>35</v>
      </c>
      <c r="D6451" s="29">
        <v>6</v>
      </c>
      <c r="E6451" s="29" t="s">
        <v>112</v>
      </c>
      <c r="F6451" t="s">
        <v>113</v>
      </c>
      <c r="G6451" s="29">
        <v>1</v>
      </c>
      <c r="H6451" s="29">
        <v>5</v>
      </c>
      <c r="I6451" s="68">
        <v>30</v>
      </c>
      <c r="K6451" t="s">
        <v>106</v>
      </c>
      <c r="L6451" t="s">
        <v>4429</v>
      </c>
      <c r="M6451" s="66"/>
      <c r="O6451" t="str">
        <f t="shared" si="100"/>
        <v/>
      </c>
    </row>
    <row r="6452" spans="1:15" x14ac:dyDescent="0.25">
      <c r="A6452" t="s">
        <v>125</v>
      </c>
      <c r="B6452"/>
      <c r="C6452" t="s">
        <v>47</v>
      </c>
      <c r="D6452" s="29">
        <v>2</v>
      </c>
      <c r="E6452" s="29" t="s">
        <v>126</v>
      </c>
      <c r="F6452" t="s">
        <v>113</v>
      </c>
      <c r="G6452" s="29">
        <v>1</v>
      </c>
      <c r="H6452" s="29">
        <v>1</v>
      </c>
      <c r="I6452" s="68">
        <v>2</v>
      </c>
      <c r="K6452" t="s">
        <v>106</v>
      </c>
      <c r="L6452" t="s">
        <v>4429</v>
      </c>
      <c r="M6452" s="66"/>
      <c r="O6452" t="str">
        <f t="shared" si="100"/>
        <v/>
      </c>
    </row>
    <row r="6453" spans="1:15" x14ac:dyDescent="0.25">
      <c r="A6453" t="s">
        <v>125</v>
      </c>
      <c r="B6453"/>
      <c r="C6453" t="s">
        <v>77</v>
      </c>
      <c r="D6453" s="29">
        <v>4</v>
      </c>
      <c r="E6453" s="29" t="s">
        <v>114</v>
      </c>
      <c r="F6453" t="s">
        <v>113</v>
      </c>
      <c r="G6453" s="29">
        <v>1</v>
      </c>
      <c r="H6453" s="29">
        <v>3</v>
      </c>
      <c r="I6453" s="68">
        <v>12</v>
      </c>
      <c r="K6453" t="s">
        <v>106</v>
      </c>
      <c r="L6453" t="s">
        <v>4429</v>
      </c>
      <c r="M6453" s="66" t="s">
        <v>6906</v>
      </c>
      <c r="O6453" t="str">
        <f t="shared" si="100"/>
        <v/>
      </c>
    </row>
    <row r="6454" spans="1:15" x14ac:dyDescent="0.25">
      <c r="A6454" t="s">
        <v>315</v>
      </c>
      <c r="B6454"/>
      <c r="C6454" t="s">
        <v>35</v>
      </c>
      <c r="D6454" s="29">
        <v>2</v>
      </c>
      <c r="E6454" s="29" t="s">
        <v>112</v>
      </c>
      <c r="F6454" t="s">
        <v>113</v>
      </c>
      <c r="G6454" s="29">
        <v>1</v>
      </c>
      <c r="H6454" s="29">
        <v>1</v>
      </c>
      <c r="I6454" s="68">
        <v>2</v>
      </c>
      <c r="K6454" t="s">
        <v>106</v>
      </c>
      <c r="L6454" t="s">
        <v>6209</v>
      </c>
      <c r="M6454" s="66"/>
      <c r="O6454" t="str">
        <f t="shared" si="100"/>
        <v/>
      </c>
    </row>
    <row r="6455" spans="1:15" x14ac:dyDescent="0.25">
      <c r="A6455" t="s">
        <v>315</v>
      </c>
      <c r="B6455"/>
      <c r="C6455" t="s">
        <v>47</v>
      </c>
      <c r="D6455" s="29">
        <v>64</v>
      </c>
      <c r="E6455" s="29" t="s">
        <v>109</v>
      </c>
      <c r="F6455" t="s">
        <v>105</v>
      </c>
      <c r="G6455" s="29">
        <v>2</v>
      </c>
      <c r="H6455" s="29">
        <v>2</v>
      </c>
      <c r="I6455" s="68">
        <v>1.28</v>
      </c>
      <c r="K6455" t="s">
        <v>106</v>
      </c>
      <c r="L6455" t="s">
        <v>6209</v>
      </c>
      <c r="M6455" s="66"/>
      <c r="O6455" t="str">
        <f t="shared" si="100"/>
        <v/>
      </c>
    </row>
    <row r="6456" spans="1:15" x14ac:dyDescent="0.25">
      <c r="A6456" t="s">
        <v>315</v>
      </c>
      <c r="B6456"/>
      <c r="C6456" t="s">
        <v>77</v>
      </c>
      <c r="D6456" s="29">
        <v>1</v>
      </c>
      <c r="E6456" s="29" t="s">
        <v>114</v>
      </c>
      <c r="F6456" t="s">
        <v>113</v>
      </c>
      <c r="G6456" s="29">
        <v>1</v>
      </c>
      <c r="H6456" s="29">
        <v>1</v>
      </c>
      <c r="I6456" s="68">
        <v>1</v>
      </c>
      <c r="K6456" t="s">
        <v>106</v>
      </c>
      <c r="L6456" t="s">
        <v>6209</v>
      </c>
      <c r="M6456" s="66" t="s">
        <v>6906</v>
      </c>
      <c r="O6456" t="str">
        <f t="shared" si="100"/>
        <v/>
      </c>
    </row>
    <row r="6457" spans="1:15" x14ac:dyDescent="0.25">
      <c r="A6457" t="s">
        <v>233</v>
      </c>
      <c r="B6457"/>
      <c r="C6457" t="s">
        <v>35</v>
      </c>
      <c r="D6457" s="29">
        <v>96</v>
      </c>
      <c r="E6457" s="29" t="s">
        <v>108</v>
      </c>
      <c r="F6457" t="s">
        <v>105</v>
      </c>
      <c r="G6457" s="29">
        <v>1</v>
      </c>
      <c r="H6457" s="29">
        <v>1</v>
      </c>
      <c r="I6457" s="68">
        <v>0.48</v>
      </c>
      <c r="K6457" t="s">
        <v>106</v>
      </c>
      <c r="L6457" t="s">
        <v>6210</v>
      </c>
      <c r="M6457" s="66"/>
      <c r="O6457" t="str">
        <f t="shared" si="100"/>
        <v/>
      </c>
    </row>
    <row r="6458" spans="1:15" x14ac:dyDescent="0.25">
      <c r="A6458" t="s">
        <v>233</v>
      </c>
      <c r="B6458"/>
      <c r="C6458" t="s">
        <v>46</v>
      </c>
      <c r="D6458" s="29">
        <v>96</v>
      </c>
      <c r="E6458" s="29" t="s">
        <v>111</v>
      </c>
      <c r="F6458" t="s">
        <v>105</v>
      </c>
      <c r="G6458" s="29">
        <v>1</v>
      </c>
      <c r="H6458" s="29">
        <v>1</v>
      </c>
      <c r="I6458" s="68">
        <v>0.48</v>
      </c>
      <c r="K6458" t="s">
        <v>106</v>
      </c>
      <c r="L6458" t="s">
        <v>6210</v>
      </c>
      <c r="M6458" s="66"/>
      <c r="O6458" t="str">
        <f t="shared" si="100"/>
        <v/>
      </c>
    </row>
    <row r="6459" spans="1:15" x14ac:dyDescent="0.25">
      <c r="A6459" t="s">
        <v>233</v>
      </c>
      <c r="B6459"/>
      <c r="C6459" t="s">
        <v>77</v>
      </c>
      <c r="D6459" s="29">
        <v>96</v>
      </c>
      <c r="E6459" s="29" t="s">
        <v>104</v>
      </c>
      <c r="F6459" t="s">
        <v>105</v>
      </c>
      <c r="G6459" s="29">
        <v>1</v>
      </c>
      <c r="H6459" s="29">
        <v>1</v>
      </c>
      <c r="I6459" s="68">
        <v>0.48</v>
      </c>
      <c r="K6459" t="s">
        <v>106</v>
      </c>
      <c r="L6459" t="s">
        <v>6210</v>
      </c>
      <c r="M6459" s="66" t="s">
        <v>6906</v>
      </c>
      <c r="O6459" t="str">
        <f t="shared" si="100"/>
        <v/>
      </c>
    </row>
    <row r="6460" spans="1:15" x14ac:dyDescent="0.25">
      <c r="A6460" t="s">
        <v>352</v>
      </c>
      <c r="B6460"/>
      <c r="C6460" t="s">
        <v>47</v>
      </c>
      <c r="D6460" s="29">
        <v>64</v>
      </c>
      <c r="E6460" s="29" t="s">
        <v>109</v>
      </c>
      <c r="F6460" t="s">
        <v>105</v>
      </c>
      <c r="G6460" s="29">
        <v>3</v>
      </c>
      <c r="H6460" s="29">
        <v>2</v>
      </c>
      <c r="I6460" s="68">
        <v>1.92</v>
      </c>
      <c r="K6460" t="s">
        <v>106</v>
      </c>
      <c r="L6460" t="s">
        <v>6211</v>
      </c>
      <c r="M6460" s="66"/>
      <c r="O6460" t="str">
        <f t="shared" si="100"/>
        <v/>
      </c>
    </row>
    <row r="6461" spans="1:15" x14ac:dyDescent="0.25">
      <c r="A6461" t="s">
        <v>352</v>
      </c>
      <c r="B6461"/>
      <c r="C6461" t="s">
        <v>35</v>
      </c>
      <c r="D6461" s="29">
        <v>4</v>
      </c>
      <c r="E6461" s="29" t="s">
        <v>112</v>
      </c>
      <c r="F6461" t="s">
        <v>113</v>
      </c>
      <c r="G6461" s="29">
        <v>1</v>
      </c>
      <c r="H6461" s="29">
        <v>4</v>
      </c>
      <c r="I6461" s="68">
        <v>16</v>
      </c>
      <c r="K6461" t="s">
        <v>106</v>
      </c>
      <c r="L6461" t="s">
        <v>6211</v>
      </c>
      <c r="M6461" s="66"/>
      <c r="O6461" t="str">
        <f t="shared" si="100"/>
        <v/>
      </c>
    </row>
    <row r="6462" spans="1:15" x14ac:dyDescent="0.25">
      <c r="A6462" t="s">
        <v>352</v>
      </c>
      <c r="B6462"/>
      <c r="C6462" t="s">
        <v>77</v>
      </c>
      <c r="D6462" s="29">
        <v>1</v>
      </c>
      <c r="E6462" s="29" t="s">
        <v>114</v>
      </c>
      <c r="F6462" t="s">
        <v>113</v>
      </c>
      <c r="G6462" s="29">
        <v>1</v>
      </c>
      <c r="H6462" s="29">
        <v>3</v>
      </c>
      <c r="I6462" s="68">
        <v>3</v>
      </c>
      <c r="K6462" t="s">
        <v>106</v>
      </c>
      <c r="L6462" t="s">
        <v>6211</v>
      </c>
      <c r="M6462" s="66" t="s">
        <v>6906</v>
      </c>
      <c r="O6462" t="str">
        <f t="shared" si="100"/>
        <v/>
      </c>
    </row>
    <row r="6463" spans="1:15" x14ac:dyDescent="0.25">
      <c r="A6463" t="s">
        <v>316</v>
      </c>
      <c r="B6463"/>
      <c r="C6463" t="s">
        <v>35</v>
      </c>
      <c r="D6463" s="29">
        <v>96</v>
      </c>
      <c r="E6463" s="29" t="s">
        <v>108</v>
      </c>
      <c r="F6463" t="s">
        <v>105</v>
      </c>
      <c r="G6463" s="29">
        <v>2</v>
      </c>
      <c r="H6463" s="29">
        <v>1</v>
      </c>
      <c r="I6463" s="68">
        <v>0.96</v>
      </c>
      <c r="K6463" t="s">
        <v>106</v>
      </c>
      <c r="L6463" t="s">
        <v>6212</v>
      </c>
      <c r="M6463" s="66"/>
      <c r="O6463" t="str">
        <f t="shared" si="100"/>
        <v/>
      </c>
    </row>
    <row r="6464" spans="1:15" x14ac:dyDescent="0.25">
      <c r="A6464" t="s">
        <v>316</v>
      </c>
      <c r="B6464"/>
      <c r="C6464" t="s">
        <v>47</v>
      </c>
      <c r="D6464" s="29">
        <v>64</v>
      </c>
      <c r="E6464" s="29" t="s">
        <v>109</v>
      </c>
      <c r="F6464" t="s">
        <v>105</v>
      </c>
      <c r="G6464" s="29">
        <v>2</v>
      </c>
      <c r="H6464" s="29">
        <v>2</v>
      </c>
      <c r="I6464" s="68">
        <v>1.28</v>
      </c>
      <c r="K6464" t="s">
        <v>106</v>
      </c>
      <c r="L6464" t="s">
        <v>6212</v>
      </c>
      <c r="M6464" s="66"/>
      <c r="O6464" t="str">
        <f t="shared" si="100"/>
        <v/>
      </c>
    </row>
    <row r="6465" spans="1:15" x14ac:dyDescent="0.25">
      <c r="A6465" t="s">
        <v>316</v>
      </c>
      <c r="B6465"/>
      <c r="C6465" t="s">
        <v>77</v>
      </c>
      <c r="D6465" s="29">
        <v>96</v>
      </c>
      <c r="E6465" s="29" t="s">
        <v>104</v>
      </c>
      <c r="F6465" t="s">
        <v>105</v>
      </c>
      <c r="G6465" s="29">
        <v>1</v>
      </c>
      <c r="H6465" s="29">
        <v>1</v>
      </c>
      <c r="I6465" s="68">
        <v>0.48</v>
      </c>
      <c r="K6465" t="s">
        <v>106</v>
      </c>
      <c r="L6465" t="s">
        <v>6212</v>
      </c>
      <c r="M6465" s="66" t="s">
        <v>6906</v>
      </c>
      <c r="O6465" t="str">
        <f t="shared" si="100"/>
        <v/>
      </c>
    </row>
    <row r="6466" spans="1:15" x14ac:dyDescent="0.25">
      <c r="A6466" t="s">
        <v>365</v>
      </c>
      <c r="B6466"/>
      <c r="C6466" t="s">
        <v>35</v>
      </c>
      <c r="D6466" s="29">
        <v>3</v>
      </c>
      <c r="E6466" s="29" t="s">
        <v>112</v>
      </c>
      <c r="F6466" t="s">
        <v>113</v>
      </c>
      <c r="G6466" s="29">
        <v>1</v>
      </c>
      <c r="H6466" s="29">
        <v>1</v>
      </c>
      <c r="I6466" s="68">
        <v>3</v>
      </c>
      <c r="K6466" t="s">
        <v>106</v>
      </c>
      <c r="L6466" t="s">
        <v>6213</v>
      </c>
      <c r="M6466" s="66"/>
      <c r="O6466" t="str">
        <f t="shared" si="100"/>
        <v/>
      </c>
    </row>
    <row r="6467" spans="1:15" x14ac:dyDescent="0.25">
      <c r="A6467" t="s">
        <v>365</v>
      </c>
      <c r="B6467"/>
      <c r="C6467" t="s">
        <v>46</v>
      </c>
      <c r="D6467" s="29">
        <v>96</v>
      </c>
      <c r="E6467" s="29" t="s">
        <v>111</v>
      </c>
      <c r="F6467" t="s">
        <v>105</v>
      </c>
      <c r="G6467" s="29">
        <v>4</v>
      </c>
      <c r="H6467" s="29">
        <v>1</v>
      </c>
      <c r="I6467" s="68">
        <v>1.92</v>
      </c>
      <c r="K6467" t="s">
        <v>106</v>
      </c>
      <c r="L6467" t="s">
        <v>6213</v>
      </c>
      <c r="M6467" s="66"/>
      <c r="O6467" t="str">
        <f t="shared" si="100"/>
        <v/>
      </c>
    </row>
    <row r="6468" spans="1:15" x14ac:dyDescent="0.25">
      <c r="A6468" t="s">
        <v>365</v>
      </c>
      <c r="B6468"/>
      <c r="C6468" t="s">
        <v>77</v>
      </c>
      <c r="D6468" s="29">
        <v>3</v>
      </c>
      <c r="E6468" s="29" t="s">
        <v>114</v>
      </c>
      <c r="F6468" t="s">
        <v>113</v>
      </c>
      <c r="G6468" s="29">
        <v>1</v>
      </c>
      <c r="H6468" s="29">
        <v>3</v>
      </c>
      <c r="I6468" s="68">
        <v>9</v>
      </c>
      <c r="K6468" t="s">
        <v>106</v>
      </c>
      <c r="L6468" t="s">
        <v>6213</v>
      </c>
      <c r="M6468" s="66" t="s">
        <v>6906</v>
      </c>
      <c r="O6468" t="str">
        <f t="shared" si="100"/>
        <v/>
      </c>
    </row>
    <row r="6469" spans="1:15" x14ac:dyDescent="0.25">
      <c r="A6469" t="s">
        <v>159</v>
      </c>
      <c r="B6469"/>
      <c r="C6469" t="s">
        <v>77</v>
      </c>
      <c r="D6469" s="29">
        <v>34</v>
      </c>
      <c r="E6469" s="29" t="s">
        <v>104</v>
      </c>
      <c r="F6469" t="s">
        <v>105</v>
      </c>
      <c r="G6469" s="29">
        <v>1</v>
      </c>
      <c r="H6469" s="29">
        <v>3</v>
      </c>
      <c r="I6469" s="68">
        <v>0.51</v>
      </c>
      <c r="K6469" t="s">
        <v>106</v>
      </c>
      <c r="L6469" t="s">
        <v>6214</v>
      </c>
      <c r="M6469" s="66" t="s">
        <v>6906</v>
      </c>
      <c r="O6469" t="str">
        <f t="shared" si="100"/>
        <v/>
      </c>
    </row>
    <row r="6470" spans="1:15" x14ac:dyDescent="0.25">
      <c r="A6470" t="s">
        <v>1294</v>
      </c>
      <c r="B6470"/>
      <c r="C6470" t="s">
        <v>35</v>
      </c>
      <c r="D6470" s="29">
        <v>6</v>
      </c>
      <c r="E6470" s="29" t="s">
        <v>112</v>
      </c>
      <c r="F6470" t="s">
        <v>113</v>
      </c>
      <c r="G6470" s="29">
        <v>1</v>
      </c>
      <c r="H6470" s="29">
        <v>2</v>
      </c>
      <c r="I6470" s="68">
        <v>12</v>
      </c>
      <c r="K6470" t="s">
        <v>106</v>
      </c>
      <c r="L6470" t="s">
        <v>4289</v>
      </c>
      <c r="M6470" s="66"/>
      <c r="O6470" t="str">
        <f t="shared" si="100"/>
        <v/>
      </c>
    </row>
    <row r="6471" spans="1:15" x14ac:dyDescent="0.25">
      <c r="A6471" t="s">
        <v>1294</v>
      </c>
      <c r="B6471"/>
      <c r="C6471" t="s">
        <v>35</v>
      </c>
      <c r="D6471" s="29">
        <v>8</v>
      </c>
      <c r="E6471" s="29" t="s">
        <v>112</v>
      </c>
      <c r="F6471" t="s">
        <v>113</v>
      </c>
      <c r="G6471" s="29">
        <v>1</v>
      </c>
      <c r="H6471" s="29">
        <v>1</v>
      </c>
      <c r="I6471" s="68">
        <v>8</v>
      </c>
      <c r="K6471" t="s">
        <v>106</v>
      </c>
      <c r="L6471" t="s">
        <v>4289</v>
      </c>
      <c r="M6471" s="66"/>
      <c r="O6471" t="str">
        <f t="shared" si="100"/>
        <v/>
      </c>
    </row>
    <row r="6472" spans="1:15" x14ac:dyDescent="0.25">
      <c r="A6472" t="s">
        <v>1294</v>
      </c>
      <c r="B6472"/>
      <c r="C6472" t="s">
        <v>77</v>
      </c>
      <c r="D6472" s="29">
        <v>6</v>
      </c>
      <c r="E6472" s="29" t="s">
        <v>114</v>
      </c>
      <c r="F6472" t="s">
        <v>113</v>
      </c>
      <c r="G6472" s="29">
        <v>1</v>
      </c>
      <c r="H6472" s="29">
        <v>1</v>
      </c>
      <c r="I6472" s="68">
        <v>6</v>
      </c>
      <c r="K6472" t="s">
        <v>106</v>
      </c>
      <c r="L6472" t="s">
        <v>4289</v>
      </c>
      <c r="M6472" s="66" t="s">
        <v>6920</v>
      </c>
      <c r="O6472" t="str">
        <f t="shared" si="100"/>
        <v/>
      </c>
    </row>
    <row r="6473" spans="1:15" x14ac:dyDescent="0.25">
      <c r="A6473" t="s">
        <v>1294</v>
      </c>
      <c r="B6473"/>
      <c r="C6473" t="s">
        <v>77</v>
      </c>
      <c r="D6473" s="29">
        <v>4</v>
      </c>
      <c r="E6473" s="29" t="s">
        <v>114</v>
      </c>
      <c r="F6473" t="s">
        <v>113</v>
      </c>
      <c r="G6473" s="29">
        <v>1</v>
      </c>
      <c r="H6473" s="29">
        <v>1</v>
      </c>
      <c r="I6473" s="68">
        <v>4</v>
      </c>
      <c r="K6473" t="s">
        <v>106</v>
      </c>
      <c r="L6473" t="s">
        <v>4289</v>
      </c>
      <c r="M6473" s="66" t="s">
        <v>6920</v>
      </c>
      <c r="O6473" t="str">
        <f t="shared" ref="O6473:O6536" si="101">TRIM(N6473)</f>
        <v/>
      </c>
    </row>
    <row r="6474" spans="1:15" x14ac:dyDescent="0.25">
      <c r="A6474" t="s">
        <v>332</v>
      </c>
      <c r="B6474"/>
      <c r="C6474" t="s">
        <v>35</v>
      </c>
      <c r="D6474" s="29">
        <v>2</v>
      </c>
      <c r="E6474" s="29" t="s">
        <v>112</v>
      </c>
      <c r="F6474" t="s">
        <v>113</v>
      </c>
      <c r="G6474" s="29">
        <v>1</v>
      </c>
      <c r="H6474" s="29">
        <v>3</v>
      </c>
      <c r="I6474" s="68">
        <v>6</v>
      </c>
      <c r="K6474" t="s">
        <v>106</v>
      </c>
      <c r="L6474" t="s">
        <v>4218</v>
      </c>
      <c r="M6474" s="66"/>
      <c r="O6474" t="str">
        <f t="shared" si="101"/>
        <v/>
      </c>
    </row>
    <row r="6475" spans="1:15" x14ac:dyDescent="0.25">
      <c r="A6475" t="s">
        <v>332</v>
      </c>
      <c r="B6475"/>
      <c r="C6475" t="s">
        <v>77</v>
      </c>
      <c r="D6475" s="29">
        <v>4</v>
      </c>
      <c r="E6475" s="29" t="s">
        <v>114</v>
      </c>
      <c r="F6475" t="s">
        <v>113</v>
      </c>
      <c r="G6475" s="29">
        <v>1</v>
      </c>
      <c r="H6475" s="29">
        <v>1</v>
      </c>
      <c r="I6475" s="68">
        <v>4</v>
      </c>
      <c r="K6475" t="s">
        <v>106</v>
      </c>
      <c r="L6475" t="s">
        <v>4218</v>
      </c>
      <c r="M6475" s="66" t="s">
        <v>6920</v>
      </c>
      <c r="O6475" t="str">
        <f t="shared" si="101"/>
        <v/>
      </c>
    </row>
    <row r="6476" spans="1:15" x14ac:dyDescent="0.25">
      <c r="A6476" t="s">
        <v>361</v>
      </c>
      <c r="B6476"/>
      <c r="C6476" t="s">
        <v>47</v>
      </c>
      <c r="D6476" s="29">
        <v>64</v>
      </c>
      <c r="E6476" s="29" t="s">
        <v>109</v>
      </c>
      <c r="F6476" t="s">
        <v>105</v>
      </c>
      <c r="G6476" s="29">
        <v>1</v>
      </c>
      <c r="H6476" s="29">
        <v>1</v>
      </c>
      <c r="I6476" s="68">
        <v>0.32</v>
      </c>
      <c r="K6476" t="s">
        <v>106</v>
      </c>
      <c r="L6476" t="s">
        <v>6215</v>
      </c>
      <c r="M6476" s="66"/>
      <c r="O6476" t="str">
        <f t="shared" si="101"/>
        <v/>
      </c>
    </row>
    <row r="6477" spans="1:15" x14ac:dyDescent="0.25">
      <c r="A6477" t="s">
        <v>361</v>
      </c>
      <c r="B6477"/>
      <c r="C6477" t="s">
        <v>35</v>
      </c>
      <c r="D6477" s="29">
        <v>3</v>
      </c>
      <c r="E6477" s="29" t="s">
        <v>112</v>
      </c>
      <c r="F6477" t="s">
        <v>113</v>
      </c>
      <c r="G6477" s="29">
        <v>1</v>
      </c>
      <c r="H6477" s="29">
        <v>5</v>
      </c>
      <c r="I6477" s="68">
        <v>15</v>
      </c>
      <c r="K6477" t="s">
        <v>106</v>
      </c>
      <c r="L6477" t="s">
        <v>6215</v>
      </c>
      <c r="M6477" s="66"/>
      <c r="O6477" t="str">
        <f t="shared" si="101"/>
        <v/>
      </c>
    </row>
    <row r="6478" spans="1:15" x14ac:dyDescent="0.25">
      <c r="A6478" t="s">
        <v>361</v>
      </c>
      <c r="B6478"/>
      <c r="C6478" t="s">
        <v>77</v>
      </c>
      <c r="D6478" s="29">
        <v>4</v>
      </c>
      <c r="E6478" s="29" t="s">
        <v>114</v>
      </c>
      <c r="F6478" t="s">
        <v>113</v>
      </c>
      <c r="G6478" s="29">
        <v>1</v>
      </c>
      <c r="H6478" s="29">
        <v>3</v>
      </c>
      <c r="I6478" s="68">
        <v>12</v>
      </c>
      <c r="K6478" t="s">
        <v>106</v>
      </c>
      <c r="L6478" t="s">
        <v>6215</v>
      </c>
      <c r="M6478" s="66" t="s">
        <v>6906</v>
      </c>
      <c r="O6478" t="str">
        <f t="shared" si="101"/>
        <v/>
      </c>
    </row>
    <row r="6479" spans="1:15" x14ac:dyDescent="0.25">
      <c r="A6479" t="s">
        <v>216</v>
      </c>
      <c r="B6479"/>
      <c r="C6479" t="s">
        <v>77</v>
      </c>
      <c r="D6479" s="29">
        <v>34</v>
      </c>
      <c r="E6479" s="29" t="s">
        <v>104</v>
      </c>
      <c r="F6479" t="s">
        <v>105</v>
      </c>
      <c r="G6479" s="29">
        <v>1</v>
      </c>
      <c r="H6479" s="29">
        <v>1</v>
      </c>
      <c r="I6479" s="68">
        <v>0.17</v>
      </c>
      <c r="K6479" t="s">
        <v>106</v>
      </c>
      <c r="L6479" t="s">
        <v>6216</v>
      </c>
      <c r="M6479" s="66" t="s">
        <v>6906</v>
      </c>
      <c r="O6479" t="str">
        <f t="shared" si="101"/>
        <v/>
      </c>
    </row>
    <row r="6480" spans="1:15" x14ac:dyDescent="0.25">
      <c r="A6480" t="s">
        <v>198</v>
      </c>
      <c r="B6480"/>
      <c r="C6480" t="s">
        <v>35</v>
      </c>
      <c r="D6480" s="29">
        <v>1</v>
      </c>
      <c r="E6480" s="29" t="s">
        <v>112</v>
      </c>
      <c r="F6480" t="s">
        <v>113</v>
      </c>
      <c r="G6480" s="29">
        <v>1</v>
      </c>
      <c r="H6480" s="29">
        <v>1</v>
      </c>
      <c r="I6480" s="68">
        <v>1</v>
      </c>
      <c r="K6480" t="s">
        <v>106</v>
      </c>
      <c r="L6480" t="s">
        <v>3826</v>
      </c>
      <c r="M6480" s="66"/>
      <c r="O6480" t="str">
        <f t="shared" si="101"/>
        <v/>
      </c>
    </row>
    <row r="6481" spans="1:15" x14ac:dyDescent="0.25">
      <c r="A6481" t="s">
        <v>198</v>
      </c>
      <c r="B6481"/>
      <c r="C6481" t="s">
        <v>77</v>
      </c>
      <c r="D6481" s="29">
        <v>34</v>
      </c>
      <c r="E6481" s="29" t="s">
        <v>104</v>
      </c>
      <c r="F6481" t="s">
        <v>105</v>
      </c>
      <c r="G6481" s="29">
        <v>1</v>
      </c>
      <c r="H6481" s="29">
        <v>3</v>
      </c>
      <c r="I6481" s="68">
        <v>0.51</v>
      </c>
      <c r="K6481" t="s">
        <v>106</v>
      </c>
      <c r="L6481" t="s">
        <v>3826</v>
      </c>
      <c r="M6481" s="66" t="s">
        <v>6920</v>
      </c>
      <c r="O6481" t="str">
        <f t="shared" si="101"/>
        <v/>
      </c>
    </row>
    <row r="6482" spans="1:15" x14ac:dyDescent="0.25">
      <c r="A6482" t="s">
        <v>198</v>
      </c>
      <c r="B6482"/>
      <c r="C6482" t="s">
        <v>77</v>
      </c>
      <c r="D6482" s="29">
        <v>64</v>
      </c>
      <c r="E6482" s="29" t="s">
        <v>104</v>
      </c>
      <c r="F6482" t="s">
        <v>105</v>
      </c>
      <c r="G6482" s="29">
        <v>1</v>
      </c>
      <c r="H6482" s="29">
        <v>1</v>
      </c>
      <c r="I6482" s="68">
        <v>0.32</v>
      </c>
      <c r="K6482" t="s">
        <v>106</v>
      </c>
      <c r="L6482" t="s">
        <v>3826</v>
      </c>
      <c r="M6482" s="66" t="s">
        <v>6920</v>
      </c>
      <c r="O6482" t="str">
        <f t="shared" si="101"/>
        <v/>
      </c>
    </row>
    <row r="6483" spans="1:15" x14ac:dyDescent="0.25">
      <c r="A6483" t="s">
        <v>217</v>
      </c>
      <c r="B6483"/>
      <c r="C6483" t="s">
        <v>35</v>
      </c>
      <c r="D6483" s="29">
        <v>4</v>
      </c>
      <c r="E6483" s="29" t="s">
        <v>112</v>
      </c>
      <c r="F6483" t="s">
        <v>113</v>
      </c>
      <c r="G6483" s="29">
        <v>1</v>
      </c>
      <c r="H6483" s="29">
        <v>4</v>
      </c>
      <c r="I6483" s="68">
        <v>16</v>
      </c>
      <c r="K6483" t="s">
        <v>106</v>
      </c>
      <c r="L6483" t="s">
        <v>6217</v>
      </c>
      <c r="M6483" s="66"/>
      <c r="O6483" t="str">
        <f t="shared" si="101"/>
        <v/>
      </c>
    </row>
    <row r="6484" spans="1:15" x14ac:dyDescent="0.25">
      <c r="A6484" t="s">
        <v>217</v>
      </c>
      <c r="B6484"/>
      <c r="C6484" t="s">
        <v>47</v>
      </c>
      <c r="D6484" s="29">
        <v>2</v>
      </c>
      <c r="E6484" s="29" t="s">
        <v>126</v>
      </c>
      <c r="F6484" t="s">
        <v>113</v>
      </c>
      <c r="G6484" s="29">
        <v>1</v>
      </c>
      <c r="H6484" s="29">
        <v>3</v>
      </c>
      <c r="I6484" s="68">
        <v>6</v>
      </c>
      <c r="K6484" t="s">
        <v>106</v>
      </c>
      <c r="L6484" t="s">
        <v>6217</v>
      </c>
      <c r="M6484" s="66"/>
      <c r="O6484" t="str">
        <f t="shared" si="101"/>
        <v/>
      </c>
    </row>
    <row r="6485" spans="1:15" x14ac:dyDescent="0.25">
      <c r="A6485" t="s">
        <v>217</v>
      </c>
      <c r="B6485"/>
      <c r="C6485" t="s">
        <v>77</v>
      </c>
      <c r="D6485" s="29">
        <v>4</v>
      </c>
      <c r="E6485" s="29" t="s">
        <v>114</v>
      </c>
      <c r="F6485" t="s">
        <v>113</v>
      </c>
      <c r="G6485" s="29">
        <v>1</v>
      </c>
      <c r="H6485" s="29">
        <v>3</v>
      </c>
      <c r="I6485" s="68">
        <v>12</v>
      </c>
      <c r="K6485" t="s">
        <v>106</v>
      </c>
      <c r="L6485" t="s">
        <v>6217</v>
      </c>
      <c r="M6485" s="66" t="s">
        <v>6906</v>
      </c>
      <c r="O6485" t="str">
        <f t="shared" si="101"/>
        <v/>
      </c>
    </row>
    <row r="6486" spans="1:15" x14ac:dyDescent="0.25">
      <c r="A6486" t="s">
        <v>2314</v>
      </c>
      <c r="C6486" t="s">
        <v>35</v>
      </c>
      <c r="D6486" s="29">
        <v>96</v>
      </c>
      <c r="E6486" s="29" t="s">
        <v>108</v>
      </c>
      <c r="F6486" t="s">
        <v>105</v>
      </c>
      <c r="G6486" s="29">
        <v>2</v>
      </c>
      <c r="H6486" s="29">
        <v>1</v>
      </c>
      <c r="I6486" s="68">
        <v>0.96</v>
      </c>
      <c r="K6486" t="s">
        <v>150</v>
      </c>
      <c r="L6486" t="s">
        <v>6218</v>
      </c>
      <c r="M6486" s="66"/>
      <c r="O6486" t="str">
        <f t="shared" si="101"/>
        <v/>
      </c>
    </row>
    <row r="6487" spans="1:15" x14ac:dyDescent="0.25">
      <c r="A6487" t="s">
        <v>2314</v>
      </c>
      <c r="C6487" t="s">
        <v>46</v>
      </c>
      <c r="D6487" s="29">
        <v>96</v>
      </c>
      <c r="E6487" s="29" t="s">
        <v>111</v>
      </c>
      <c r="F6487" t="s">
        <v>105</v>
      </c>
      <c r="G6487" s="29">
        <v>1</v>
      </c>
      <c r="H6487" s="29">
        <v>1</v>
      </c>
      <c r="I6487" s="68">
        <v>0.48</v>
      </c>
      <c r="K6487" t="s">
        <v>150</v>
      </c>
      <c r="L6487" t="s">
        <v>6218</v>
      </c>
      <c r="M6487" s="66"/>
      <c r="O6487" t="str">
        <f t="shared" si="101"/>
        <v/>
      </c>
    </row>
    <row r="6488" spans="1:15" x14ac:dyDescent="0.25">
      <c r="A6488" t="s">
        <v>2314</v>
      </c>
      <c r="B6488" s="103">
        <v>6</v>
      </c>
      <c r="C6488" t="s">
        <v>77</v>
      </c>
      <c r="D6488" s="29">
        <v>1</v>
      </c>
      <c r="E6488" s="29" t="s">
        <v>114</v>
      </c>
      <c r="F6488" t="s">
        <v>113</v>
      </c>
      <c r="G6488" s="29">
        <v>1</v>
      </c>
      <c r="H6488" s="29">
        <v>1</v>
      </c>
      <c r="I6488" s="68">
        <v>1</v>
      </c>
      <c r="K6488" t="s">
        <v>150</v>
      </c>
      <c r="L6488" t="s">
        <v>6218</v>
      </c>
      <c r="M6488" s="66" t="s">
        <v>6906</v>
      </c>
      <c r="O6488" t="str">
        <f t="shared" si="101"/>
        <v/>
      </c>
    </row>
    <row r="6489" spans="1:15" x14ac:dyDescent="0.25">
      <c r="A6489" t="s">
        <v>136</v>
      </c>
      <c r="B6489"/>
      <c r="C6489" t="s">
        <v>35</v>
      </c>
      <c r="D6489" s="29">
        <v>3</v>
      </c>
      <c r="E6489" s="29" t="s">
        <v>112</v>
      </c>
      <c r="F6489" t="s">
        <v>113</v>
      </c>
      <c r="G6489" s="29">
        <v>1</v>
      </c>
      <c r="H6489" s="29">
        <v>2</v>
      </c>
      <c r="I6489" s="68">
        <v>6</v>
      </c>
      <c r="K6489" t="s">
        <v>106</v>
      </c>
      <c r="L6489" t="s">
        <v>4434</v>
      </c>
      <c r="M6489" s="66"/>
      <c r="O6489" t="str">
        <f t="shared" si="101"/>
        <v/>
      </c>
    </row>
    <row r="6490" spans="1:15" x14ac:dyDescent="0.25">
      <c r="A6490" t="s">
        <v>136</v>
      </c>
      <c r="B6490"/>
      <c r="C6490" t="s">
        <v>77</v>
      </c>
      <c r="D6490" s="29">
        <v>2</v>
      </c>
      <c r="E6490" s="29" t="s">
        <v>114</v>
      </c>
      <c r="F6490" t="s">
        <v>113</v>
      </c>
      <c r="G6490" s="29">
        <v>1</v>
      </c>
      <c r="H6490" s="29">
        <v>1</v>
      </c>
      <c r="I6490" s="68">
        <v>2</v>
      </c>
      <c r="K6490" t="s">
        <v>106</v>
      </c>
      <c r="L6490" t="s">
        <v>4319</v>
      </c>
      <c r="M6490" s="66" t="s">
        <v>6920</v>
      </c>
      <c r="O6490" t="str">
        <f t="shared" si="101"/>
        <v/>
      </c>
    </row>
    <row r="6491" spans="1:15" x14ac:dyDescent="0.25">
      <c r="A6491" t="s">
        <v>1433</v>
      </c>
      <c r="B6491"/>
      <c r="C6491" t="s">
        <v>35</v>
      </c>
      <c r="D6491" s="29">
        <v>96</v>
      </c>
      <c r="E6491" s="29" t="s">
        <v>108</v>
      </c>
      <c r="F6491" t="s">
        <v>105</v>
      </c>
      <c r="G6491" s="29">
        <v>2</v>
      </c>
      <c r="H6491" s="29">
        <v>1</v>
      </c>
      <c r="I6491" s="68">
        <v>0.96</v>
      </c>
      <c r="K6491" t="s">
        <v>106</v>
      </c>
      <c r="L6491" t="s">
        <v>6219</v>
      </c>
      <c r="M6491" s="66"/>
      <c r="O6491" t="str">
        <f t="shared" si="101"/>
        <v/>
      </c>
    </row>
    <row r="6492" spans="1:15" x14ac:dyDescent="0.25">
      <c r="A6492" t="s">
        <v>1433</v>
      </c>
      <c r="B6492"/>
      <c r="C6492" t="s">
        <v>46</v>
      </c>
      <c r="D6492" s="29">
        <v>96</v>
      </c>
      <c r="E6492" s="29" t="s">
        <v>111</v>
      </c>
      <c r="F6492" t="s">
        <v>105</v>
      </c>
      <c r="G6492" s="29">
        <v>2</v>
      </c>
      <c r="H6492" s="29">
        <v>1</v>
      </c>
      <c r="I6492" s="68">
        <v>0.96</v>
      </c>
      <c r="K6492" t="s">
        <v>106</v>
      </c>
      <c r="L6492" t="s">
        <v>6219</v>
      </c>
      <c r="M6492" s="66"/>
      <c r="O6492" t="str">
        <f t="shared" si="101"/>
        <v/>
      </c>
    </row>
    <row r="6493" spans="1:15" x14ac:dyDescent="0.25">
      <c r="A6493" t="s">
        <v>1433</v>
      </c>
      <c r="B6493"/>
      <c r="C6493" t="s">
        <v>77</v>
      </c>
      <c r="D6493" s="29">
        <v>96</v>
      </c>
      <c r="E6493" s="29" t="s">
        <v>104</v>
      </c>
      <c r="F6493" t="s">
        <v>105</v>
      </c>
      <c r="G6493" s="29">
        <v>1</v>
      </c>
      <c r="H6493" s="29">
        <v>1</v>
      </c>
      <c r="I6493" s="68">
        <v>0.48</v>
      </c>
      <c r="K6493" t="s">
        <v>106</v>
      </c>
      <c r="L6493" t="s">
        <v>6219</v>
      </c>
      <c r="M6493" s="66" t="s">
        <v>6906</v>
      </c>
      <c r="O6493" t="str">
        <f t="shared" si="101"/>
        <v/>
      </c>
    </row>
    <row r="6494" spans="1:15" x14ac:dyDescent="0.25">
      <c r="A6494" t="s">
        <v>1320</v>
      </c>
      <c r="B6494"/>
      <c r="C6494" t="s">
        <v>35</v>
      </c>
      <c r="D6494" s="29">
        <v>1</v>
      </c>
      <c r="E6494" s="29" t="s">
        <v>112</v>
      </c>
      <c r="F6494" t="s">
        <v>113</v>
      </c>
      <c r="G6494" s="29">
        <v>1</v>
      </c>
      <c r="H6494" s="29">
        <v>1</v>
      </c>
      <c r="I6494" s="68">
        <v>1</v>
      </c>
      <c r="K6494" t="s">
        <v>106</v>
      </c>
      <c r="L6494" t="s">
        <v>3857</v>
      </c>
      <c r="M6494" s="66"/>
      <c r="O6494" t="str">
        <f t="shared" si="101"/>
        <v/>
      </c>
    </row>
    <row r="6495" spans="1:15" x14ac:dyDescent="0.25">
      <c r="A6495" t="s">
        <v>1320</v>
      </c>
      <c r="B6495"/>
      <c r="C6495" t="s">
        <v>77</v>
      </c>
      <c r="D6495" s="29">
        <v>34</v>
      </c>
      <c r="E6495" s="29" t="s">
        <v>104</v>
      </c>
      <c r="F6495" t="s">
        <v>105</v>
      </c>
      <c r="G6495" s="29">
        <v>1</v>
      </c>
      <c r="H6495" s="29">
        <v>1</v>
      </c>
      <c r="I6495" s="68">
        <v>0.17</v>
      </c>
      <c r="K6495" t="s">
        <v>106</v>
      </c>
      <c r="L6495" t="s">
        <v>3857</v>
      </c>
      <c r="M6495" s="66" t="s">
        <v>6920</v>
      </c>
      <c r="O6495" t="str">
        <f t="shared" si="101"/>
        <v/>
      </c>
    </row>
    <row r="6496" spans="1:15" x14ac:dyDescent="0.25">
      <c r="A6496" t="s">
        <v>218</v>
      </c>
      <c r="B6496"/>
      <c r="C6496" t="s">
        <v>35</v>
      </c>
      <c r="D6496" s="29">
        <v>2</v>
      </c>
      <c r="E6496" s="29" t="s">
        <v>112</v>
      </c>
      <c r="F6496" t="s">
        <v>113</v>
      </c>
      <c r="G6496" s="29">
        <v>1</v>
      </c>
      <c r="H6496" s="29">
        <v>2</v>
      </c>
      <c r="I6496" s="68">
        <v>4</v>
      </c>
      <c r="K6496" t="s">
        <v>106</v>
      </c>
      <c r="L6496" t="s">
        <v>6220</v>
      </c>
      <c r="M6496" s="66"/>
      <c r="O6496" t="str">
        <f t="shared" si="101"/>
        <v/>
      </c>
    </row>
    <row r="6497" spans="1:15" x14ac:dyDescent="0.25">
      <c r="A6497" t="s">
        <v>218</v>
      </c>
      <c r="B6497"/>
      <c r="C6497" t="s">
        <v>47</v>
      </c>
      <c r="D6497" s="29">
        <v>64</v>
      </c>
      <c r="E6497" s="29" t="s">
        <v>109</v>
      </c>
      <c r="F6497" t="s">
        <v>105</v>
      </c>
      <c r="G6497" s="29">
        <v>1</v>
      </c>
      <c r="H6497" s="29">
        <v>2</v>
      </c>
      <c r="I6497" s="68">
        <v>0.64</v>
      </c>
      <c r="K6497" t="s">
        <v>106</v>
      </c>
      <c r="L6497" t="s">
        <v>6220</v>
      </c>
      <c r="M6497" s="66"/>
      <c r="O6497" t="str">
        <f t="shared" si="101"/>
        <v/>
      </c>
    </row>
    <row r="6498" spans="1:15" x14ac:dyDescent="0.25">
      <c r="A6498" t="s">
        <v>218</v>
      </c>
      <c r="B6498"/>
      <c r="C6498" t="s">
        <v>77</v>
      </c>
      <c r="D6498" s="29">
        <v>2</v>
      </c>
      <c r="E6498" s="29" t="s">
        <v>114</v>
      </c>
      <c r="F6498" t="s">
        <v>113</v>
      </c>
      <c r="G6498" s="29">
        <v>1</v>
      </c>
      <c r="H6498" s="29">
        <v>1</v>
      </c>
      <c r="I6498" s="68">
        <v>2</v>
      </c>
      <c r="K6498" t="s">
        <v>106</v>
      </c>
      <c r="L6498" t="s">
        <v>6220</v>
      </c>
      <c r="M6498" s="66" t="s">
        <v>6906</v>
      </c>
      <c r="O6498" t="str">
        <f t="shared" si="101"/>
        <v/>
      </c>
    </row>
    <row r="6499" spans="1:15" x14ac:dyDescent="0.25">
      <c r="A6499" t="s">
        <v>580</v>
      </c>
      <c r="B6499"/>
      <c r="C6499" t="s">
        <v>35</v>
      </c>
      <c r="D6499" s="29">
        <v>30</v>
      </c>
      <c r="E6499" s="29" t="s">
        <v>128</v>
      </c>
      <c r="F6499" t="s">
        <v>113</v>
      </c>
      <c r="G6499" s="29">
        <v>1</v>
      </c>
      <c r="H6499" s="29">
        <v>0</v>
      </c>
      <c r="I6499" s="68">
        <v>0</v>
      </c>
      <c r="K6499" t="s">
        <v>106</v>
      </c>
      <c r="L6499" t="s">
        <v>6221</v>
      </c>
      <c r="M6499" s="66"/>
      <c r="O6499" t="str">
        <f t="shared" si="101"/>
        <v/>
      </c>
    </row>
    <row r="6500" spans="1:15" x14ac:dyDescent="0.25">
      <c r="A6500" t="s">
        <v>1247</v>
      </c>
      <c r="B6500"/>
      <c r="C6500" t="s">
        <v>35</v>
      </c>
      <c r="D6500" s="29">
        <v>4</v>
      </c>
      <c r="E6500" s="29" t="s">
        <v>112</v>
      </c>
      <c r="F6500" t="s">
        <v>113</v>
      </c>
      <c r="G6500" s="29">
        <v>1</v>
      </c>
      <c r="H6500" s="29">
        <v>1</v>
      </c>
      <c r="I6500" s="68">
        <v>4</v>
      </c>
      <c r="K6500" t="s">
        <v>106</v>
      </c>
      <c r="L6500" t="s">
        <v>6222</v>
      </c>
      <c r="M6500" s="66"/>
      <c r="O6500" t="str">
        <f t="shared" si="101"/>
        <v/>
      </c>
    </row>
    <row r="6501" spans="1:15" x14ac:dyDescent="0.25">
      <c r="A6501" t="s">
        <v>1247</v>
      </c>
      <c r="B6501"/>
      <c r="C6501" t="s">
        <v>46</v>
      </c>
      <c r="D6501" s="29">
        <v>96</v>
      </c>
      <c r="E6501" s="29" t="s">
        <v>111</v>
      </c>
      <c r="F6501" t="s">
        <v>105</v>
      </c>
      <c r="G6501" s="29">
        <v>2</v>
      </c>
      <c r="H6501" s="29">
        <v>1</v>
      </c>
      <c r="I6501" s="68">
        <v>0.96</v>
      </c>
      <c r="K6501" t="s">
        <v>106</v>
      </c>
      <c r="L6501" t="s">
        <v>6222</v>
      </c>
      <c r="M6501" s="66"/>
      <c r="O6501" t="str">
        <f t="shared" si="101"/>
        <v/>
      </c>
    </row>
    <row r="6502" spans="1:15" x14ac:dyDescent="0.25">
      <c r="A6502" t="s">
        <v>1247</v>
      </c>
      <c r="B6502"/>
      <c r="C6502" t="s">
        <v>77</v>
      </c>
      <c r="D6502" s="29">
        <v>34</v>
      </c>
      <c r="E6502" s="29" t="s">
        <v>104</v>
      </c>
      <c r="F6502" t="s">
        <v>105</v>
      </c>
      <c r="G6502" s="29">
        <v>1</v>
      </c>
      <c r="H6502" s="29">
        <v>1</v>
      </c>
      <c r="I6502" s="68">
        <v>0.17</v>
      </c>
      <c r="K6502" t="s">
        <v>106</v>
      </c>
      <c r="L6502" t="s">
        <v>6222</v>
      </c>
      <c r="M6502" s="66" t="s">
        <v>6906</v>
      </c>
      <c r="O6502" t="str">
        <f t="shared" si="101"/>
        <v/>
      </c>
    </row>
    <row r="6503" spans="1:15" x14ac:dyDescent="0.25">
      <c r="A6503" t="s">
        <v>1247</v>
      </c>
      <c r="B6503"/>
      <c r="C6503" t="s">
        <v>77</v>
      </c>
      <c r="D6503" s="29">
        <v>4</v>
      </c>
      <c r="E6503" s="29" t="s">
        <v>114</v>
      </c>
      <c r="F6503" t="s">
        <v>113</v>
      </c>
      <c r="G6503" s="29">
        <v>1</v>
      </c>
      <c r="H6503" s="29">
        <v>1</v>
      </c>
      <c r="I6503" s="68">
        <v>4</v>
      </c>
      <c r="K6503" t="s">
        <v>106</v>
      </c>
      <c r="L6503" t="s">
        <v>6222</v>
      </c>
      <c r="M6503" s="66" t="s">
        <v>6906</v>
      </c>
      <c r="O6503" t="str">
        <f t="shared" si="101"/>
        <v/>
      </c>
    </row>
    <row r="6504" spans="1:15" x14ac:dyDescent="0.25">
      <c r="A6504" t="s">
        <v>2328</v>
      </c>
      <c r="B6504"/>
      <c r="C6504" t="s">
        <v>35</v>
      </c>
      <c r="D6504" s="29">
        <v>3</v>
      </c>
      <c r="E6504" s="29" t="s">
        <v>112</v>
      </c>
      <c r="F6504" t="s">
        <v>113</v>
      </c>
      <c r="G6504" s="29">
        <v>1</v>
      </c>
      <c r="H6504" s="29">
        <v>2</v>
      </c>
      <c r="I6504" s="68">
        <v>6</v>
      </c>
      <c r="K6504" t="s">
        <v>106</v>
      </c>
      <c r="L6504" t="s">
        <v>3852</v>
      </c>
      <c r="M6504" s="66"/>
      <c r="O6504" t="str">
        <f t="shared" si="101"/>
        <v/>
      </c>
    </row>
    <row r="6505" spans="1:15" x14ac:dyDescent="0.25">
      <c r="A6505" t="s">
        <v>2328</v>
      </c>
      <c r="B6505"/>
      <c r="C6505" t="s">
        <v>77</v>
      </c>
      <c r="D6505" s="29">
        <v>4</v>
      </c>
      <c r="E6505" s="29" t="s">
        <v>114</v>
      </c>
      <c r="F6505" t="s">
        <v>113</v>
      </c>
      <c r="G6505" s="29">
        <v>1</v>
      </c>
      <c r="H6505" s="29">
        <v>5</v>
      </c>
      <c r="I6505" s="68">
        <v>20</v>
      </c>
      <c r="K6505" t="s">
        <v>106</v>
      </c>
      <c r="L6505" t="s">
        <v>3852</v>
      </c>
      <c r="M6505" s="66" t="s">
        <v>6920</v>
      </c>
      <c r="O6505" t="str">
        <f t="shared" si="101"/>
        <v/>
      </c>
    </row>
    <row r="6506" spans="1:15" x14ac:dyDescent="0.25">
      <c r="A6506" t="s">
        <v>1273</v>
      </c>
      <c r="B6506"/>
      <c r="C6506" t="s">
        <v>35</v>
      </c>
      <c r="D6506" s="29">
        <v>4</v>
      </c>
      <c r="E6506" s="29" t="s">
        <v>112</v>
      </c>
      <c r="F6506" t="s">
        <v>113</v>
      </c>
      <c r="G6506" s="29">
        <v>1</v>
      </c>
      <c r="H6506" s="29">
        <v>1</v>
      </c>
      <c r="I6506" s="68">
        <v>4</v>
      </c>
      <c r="K6506" t="s">
        <v>106</v>
      </c>
      <c r="L6506" t="s">
        <v>4413</v>
      </c>
      <c r="M6506" s="66"/>
      <c r="O6506" t="str">
        <f t="shared" si="101"/>
        <v/>
      </c>
    </row>
    <row r="6507" spans="1:15" x14ac:dyDescent="0.25">
      <c r="A6507" t="s">
        <v>1273</v>
      </c>
      <c r="B6507"/>
      <c r="C6507" t="s">
        <v>46</v>
      </c>
      <c r="D6507" s="29">
        <v>64</v>
      </c>
      <c r="E6507" s="29" t="s">
        <v>111</v>
      </c>
      <c r="F6507" t="s">
        <v>105</v>
      </c>
      <c r="G6507" s="29">
        <v>1</v>
      </c>
      <c r="H6507" s="29">
        <v>1</v>
      </c>
      <c r="I6507" s="68">
        <v>0.32</v>
      </c>
      <c r="K6507" t="s">
        <v>106</v>
      </c>
      <c r="L6507" t="s">
        <v>4413</v>
      </c>
      <c r="M6507" s="66"/>
      <c r="O6507" t="str">
        <f t="shared" si="101"/>
        <v/>
      </c>
    </row>
    <row r="6508" spans="1:15" x14ac:dyDescent="0.25">
      <c r="A6508" t="s">
        <v>1273</v>
      </c>
      <c r="B6508"/>
      <c r="C6508" t="s">
        <v>77</v>
      </c>
      <c r="D6508" s="29">
        <v>2</v>
      </c>
      <c r="E6508" s="29" t="s">
        <v>114</v>
      </c>
      <c r="F6508" t="s">
        <v>113</v>
      </c>
      <c r="G6508" s="29">
        <v>1</v>
      </c>
      <c r="H6508" s="29">
        <v>1</v>
      </c>
      <c r="I6508" s="68">
        <v>2</v>
      </c>
      <c r="K6508" t="s">
        <v>106</v>
      </c>
      <c r="L6508" t="s">
        <v>4413</v>
      </c>
      <c r="M6508" s="66" t="s">
        <v>6920</v>
      </c>
      <c r="O6508" t="str">
        <f t="shared" si="101"/>
        <v/>
      </c>
    </row>
    <row r="6509" spans="1:15" x14ac:dyDescent="0.25">
      <c r="A6509" t="s">
        <v>219</v>
      </c>
      <c r="B6509"/>
      <c r="C6509" t="s">
        <v>77</v>
      </c>
      <c r="D6509" s="29">
        <v>34</v>
      </c>
      <c r="E6509" s="29" t="s">
        <v>104</v>
      </c>
      <c r="F6509" t="s">
        <v>105</v>
      </c>
      <c r="G6509" s="29">
        <v>1</v>
      </c>
      <c r="H6509" s="29">
        <v>1</v>
      </c>
      <c r="I6509" s="68">
        <v>0.17</v>
      </c>
      <c r="K6509" t="s">
        <v>106</v>
      </c>
      <c r="L6509" t="s">
        <v>6223</v>
      </c>
      <c r="M6509" s="66" t="s">
        <v>6906</v>
      </c>
      <c r="O6509" t="str">
        <f t="shared" si="101"/>
        <v/>
      </c>
    </row>
    <row r="6510" spans="1:15" x14ac:dyDescent="0.25">
      <c r="A6510" t="s">
        <v>686</v>
      </c>
      <c r="B6510"/>
      <c r="C6510" t="s">
        <v>46</v>
      </c>
      <c r="D6510" s="29">
        <v>96</v>
      </c>
      <c r="E6510" s="29" t="s">
        <v>111</v>
      </c>
      <c r="F6510" t="s">
        <v>105</v>
      </c>
      <c r="G6510" s="29">
        <v>5</v>
      </c>
      <c r="H6510" s="29">
        <v>1</v>
      </c>
      <c r="I6510" s="68">
        <v>2.4</v>
      </c>
      <c r="K6510" t="s">
        <v>106</v>
      </c>
      <c r="L6510" t="s">
        <v>6224</v>
      </c>
      <c r="M6510" s="66"/>
      <c r="O6510" t="str">
        <f t="shared" si="101"/>
        <v/>
      </c>
    </row>
    <row r="6511" spans="1:15" x14ac:dyDescent="0.25">
      <c r="A6511" t="s">
        <v>687</v>
      </c>
      <c r="B6511"/>
      <c r="C6511" t="s">
        <v>35</v>
      </c>
      <c r="D6511" s="29">
        <v>4</v>
      </c>
      <c r="E6511" s="29" t="s">
        <v>112</v>
      </c>
      <c r="F6511" t="s">
        <v>113</v>
      </c>
      <c r="G6511" s="29">
        <v>1</v>
      </c>
      <c r="H6511" s="29">
        <v>1</v>
      </c>
      <c r="I6511" s="68">
        <v>4</v>
      </c>
      <c r="K6511" t="s">
        <v>106</v>
      </c>
      <c r="L6511" t="s">
        <v>4266</v>
      </c>
      <c r="M6511" s="66"/>
      <c r="O6511" t="str">
        <f t="shared" si="101"/>
        <v/>
      </c>
    </row>
    <row r="6512" spans="1:15" x14ac:dyDescent="0.25">
      <c r="A6512" t="s">
        <v>687</v>
      </c>
      <c r="B6512"/>
      <c r="C6512" t="s">
        <v>77</v>
      </c>
      <c r="D6512" s="29">
        <v>2</v>
      </c>
      <c r="E6512" s="29" t="s">
        <v>114</v>
      </c>
      <c r="F6512" t="s">
        <v>113</v>
      </c>
      <c r="G6512" s="29">
        <v>1</v>
      </c>
      <c r="H6512" s="29">
        <v>1</v>
      </c>
      <c r="I6512" s="68">
        <v>2</v>
      </c>
      <c r="K6512" t="s">
        <v>106</v>
      </c>
      <c r="L6512" t="s">
        <v>4266</v>
      </c>
      <c r="M6512" s="66" t="s">
        <v>6920</v>
      </c>
      <c r="O6512" t="str">
        <f t="shared" si="101"/>
        <v/>
      </c>
    </row>
    <row r="6513" spans="1:15" x14ac:dyDescent="0.25">
      <c r="A6513" t="s">
        <v>1246</v>
      </c>
      <c r="B6513"/>
      <c r="C6513" t="s">
        <v>35</v>
      </c>
      <c r="D6513" s="29">
        <v>4</v>
      </c>
      <c r="E6513" s="29" t="s">
        <v>112</v>
      </c>
      <c r="F6513" t="s">
        <v>113</v>
      </c>
      <c r="G6513" s="29">
        <v>1</v>
      </c>
      <c r="H6513" s="29">
        <v>5</v>
      </c>
      <c r="I6513" s="68">
        <v>20</v>
      </c>
      <c r="K6513" t="s">
        <v>106</v>
      </c>
      <c r="L6513" t="s">
        <v>6225</v>
      </c>
      <c r="M6513" s="66"/>
      <c r="O6513" t="str">
        <f t="shared" si="101"/>
        <v/>
      </c>
    </row>
    <row r="6514" spans="1:15" x14ac:dyDescent="0.25">
      <c r="A6514" t="s">
        <v>1246</v>
      </c>
      <c r="B6514"/>
      <c r="C6514" t="s">
        <v>47</v>
      </c>
      <c r="D6514" s="29">
        <v>64</v>
      </c>
      <c r="E6514" s="29" t="s">
        <v>109</v>
      </c>
      <c r="F6514" t="s">
        <v>105</v>
      </c>
      <c r="G6514" s="29">
        <v>3</v>
      </c>
      <c r="H6514" s="29">
        <v>2</v>
      </c>
      <c r="I6514" s="68">
        <v>1.92</v>
      </c>
      <c r="K6514" t="s">
        <v>106</v>
      </c>
      <c r="L6514" t="s">
        <v>6225</v>
      </c>
      <c r="M6514" s="66"/>
      <c r="O6514" t="str">
        <f t="shared" si="101"/>
        <v/>
      </c>
    </row>
    <row r="6515" spans="1:15" x14ac:dyDescent="0.25">
      <c r="A6515" t="s">
        <v>1246</v>
      </c>
      <c r="B6515"/>
      <c r="C6515" t="s">
        <v>77</v>
      </c>
      <c r="D6515" s="29">
        <v>34</v>
      </c>
      <c r="E6515" s="29" t="s">
        <v>104</v>
      </c>
      <c r="F6515" t="s">
        <v>105</v>
      </c>
      <c r="G6515" s="29">
        <v>1</v>
      </c>
      <c r="H6515" s="29">
        <v>1</v>
      </c>
      <c r="I6515" s="68">
        <v>0.17</v>
      </c>
      <c r="K6515" t="s">
        <v>106</v>
      </c>
      <c r="L6515" t="s">
        <v>6225</v>
      </c>
      <c r="M6515" s="66" t="s">
        <v>6906</v>
      </c>
      <c r="O6515" t="str">
        <f t="shared" si="101"/>
        <v/>
      </c>
    </row>
    <row r="6516" spans="1:15" x14ac:dyDescent="0.25">
      <c r="A6516" t="s">
        <v>1246</v>
      </c>
      <c r="B6516"/>
      <c r="C6516" t="s">
        <v>77</v>
      </c>
      <c r="D6516" s="29">
        <v>4</v>
      </c>
      <c r="E6516" s="29" t="s">
        <v>114</v>
      </c>
      <c r="F6516" t="s">
        <v>113</v>
      </c>
      <c r="G6516" s="29">
        <v>1</v>
      </c>
      <c r="H6516" s="29">
        <v>3</v>
      </c>
      <c r="I6516" s="68">
        <v>12</v>
      </c>
      <c r="K6516" t="s">
        <v>106</v>
      </c>
      <c r="L6516" t="s">
        <v>6225</v>
      </c>
      <c r="M6516" s="66" t="s">
        <v>6906</v>
      </c>
      <c r="O6516" t="str">
        <f t="shared" si="101"/>
        <v/>
      </c>
    </row>
    <row r="6517" spans="1:15" x14ac:dyDescent="0.25">
      <c r="A6517" t="s">
        <v>1296</v>
      </c>
      <c r="B6517"/>
      <c r="C6517" t="s">
        <v>46</v>
      </c>
      <c r="D6517" s="29">
        <v>64</v>
      </c>
      <c r="E6517" s="29" t="s">
        <v>111</v>
      </c>
      <c r="F6517" t="s">
        <v>105</v>
      </c>
      <c r="G6517" s="29">
        <v>1</v>
      </c>
      <c r="H6517" s="29">
        <v>1</v>
      </c>
      <c r="I6517" s="68">
        <v>0.32</v>
      </c>
      <c r="K6517" t="s">
        <v>106</v>
      </c>
      <c r="L6517" t="s">
        <v>6226</v>
      </c>
      <c r="M6517" s="66"/>
      <c r="O6517" t="str">
        <f t="shared" si="101"/>
        <v/>
      </c>
    </row>
    <row r="6518" spans="1:15" x14ac:dyDescent="0.25">
      <c r="A6518" t="s">
        <v>1296</v>
      </c>
      <c r="B6518"/>
      <c r="C6518" t="s">
        <v>35</v>
      </c>
      <c r="D6518" s="29">
        <v>40</v>
      </c>
      <c r="E6518" s="29" t="s">
        <v>128</v>
      </c>
      <c r="F6518" t="s">
        <v>113</v>
      </c>
      <c r="G6518" s="29">
        <v>1</v>
      </c>
      <c r="H6518" s="29">
        <v>0</v>
      </c>
      <c r="I6518" s="68">
        <v>0</v>
      </c>
      <c r="K6518" t="s">
        <v>106</v>
      </c>
      <c r="L6518" t="s">
        <v>6226</v>
      </c>
      <c r="M6518" s="66"/>
      <c r="O6518" t="str">
        <f t="shared" si="101"/>
        <v/>
      </c>
    </row>
    <row r="6519" spans="1:15" x14ac:dyDescent="0.25">
      <c r="A6519" t="s">
        <v>1296</v>
      </c>
      <c r="B6519"/>
      <c r="C6519" t="s">
        <v>77</v>
      </c>
      <c r="D6519" s="29">
        <v>8</v>
      </c>
      <c r="E6519" s="29" t="s">
        <v>114</v>
      </c>
      <c r="F6519" t="s">
        <v>113</v>
      </c>
      <c r="G6519" s="29">
        <v>1</v>
      </c>
      <c r="H6519" s="29">
        <v>4</v>
      </c>
      <c r="I6519" s="68">
        <v>32</v>
      </c>
      <c r="K6519" t="s">
        <v>106</v>
      </c>
      <c r="L6519" t="s">
        <v>6226</v>
      </c>
      <c r="M6519" s="66" t="s">
        <v>6906</v>
      </c>
      <c r="O6519" t="str">
        <f t="shared" si="101"/>
        <v/>
      </c>
    </row>
    <row r="6520" spans="1:15" x14ac:dyDescent="0.25">
      <c r="A6520" t="s">
        <v>345</v>
      </c>
      <c r="B6520"/>
      <c r="C6520" t="s">
        <v>47</v>
      </c>
      <c r="D6520" s="29">
        <v>64</v>
      </c>
      <c r="E6520" s="29" t="s">
        <v>109</v>
      </c>
      <c r="F6520" t="s">
        <v>105</v>
      </c>
      <c r="G6520" s="29">
        <v>1</v>
      </c>
      <c r="H6520" s="29">
        <v>1</v>
      </c>
      <c r="I6520" s="68">
        <v>0.32</v>
      </c>
      <c r="K6520" t="s">
        <v>106</v>
      </c>
      <c r="L6520" t="s">
        <v>6227</v>
      </c>
      <c r="M6520" s="66"/>
      <c r="O6520" t="str">
        <f t="shared" si="101"/>
        <v/>
      </c>
    </row>
    <row r="6521" spans="1:15" x14ac:dyDescent="0.25">
      <c r="A6521" t="s">
        <v>345</v>
      </c>
      <c r="B6521"/>
      <c r="C6521" t="s">
        <v>35</v>
      </c>
      <c r="D6521" s="29">
        <v>3</v>
      </c>
      <c r="E6521" s="29" t="s">
        <v>112</v>
      </c>
      <c r="F6521" t="s">
        <v>113</v>
      </c>
      <c r="G6521" s="29">
        <v>1</v>
      </c>
      <c r="H6521" s="29">
        <v>1</v>
      </c>
      <c r="I6521" s="68">
        <v>3</v>
      </c>
      <c r="K6521" t="s">
        <v>106</v>
      </c>
      <c r="L6521" t="s">
        <v>6227</v>
      </c>
      <c r="M6521" s="66"/>
      <c r="O6521" t="str">
        <f t="shared" si="101"/>
        <v/>
      </c>
    </row>
    <row r="6522" spans="1:15" x14ac:dyDescent="0.25">
      <c r="A6522" t="s">
        <v>345</v>
      </c>
      <c r="B6522"/>
      <c r="C6522" t="s">
        <v>47</v>
      </c>
      <c r="D6522" s="29">
        <v>2</v>
      </c>
      <c r="E6522" s="29" t="s">
        <v>126</v>
      </c>
      <c r="F6522" t="s">
        <v>113</v>
      </c>
      <c r="G6522" s="29">
        <v>1</v>
      </c>
      <c r="H6522" s="29">
        <v>3</v>
      </c>
      <c r="I6522" s="68">
        <v>6</v>
      </c>
      <c r="K6522" t="s">
        <v>106</v>
      </c>
      <c r="L6522" t="s">
        <v>6227</v>
      </c>
      <c r="M6522" s="66"/>
      <c r="O6522" t="str">
        <f t="shared" si="101"/>
        <v/>
      </c>
    </row>
    <row r="6523" spans="1:15" x14ac:dyDescent="0.25">
      <c r="A6523" t="s">
        <v>345</v>
      </c>
      <c r="B6523"/>
      <c r="C6523" t="s">
        <v>77</v>
      </c>
      <c r="D6523" s="29">
        <v>3</v>
      </c>
      <c r="E6523" s="29" t="s">
        <v>114</v>
      </c>
      <c r="F6523" t="s">
        <v>113</v>
      </c>
      <c r="G6523" s="29">
        <v>1</v>
      </c>
      <c r="H6523" s="29">
        <v>4</v>
      </c>
      <c r="I6523" s="68">
        <v>12</v>
      </c>
      <c r="K6523" t="s">
        <v>106</v>
      </c>
      <c r="L6523" t="s">
        <v>6227</v>
      </c>
      <c r="M6523" s="66" t="s">
        <v>6906</v>
      </c>
      <c r="O6523" t="str">
        <f t="shared" si="101"/>
        <v/>
      </c>
    </row>
    <row r="6524" spans="1:15" x14ac:dyDescent="0.25">
      <c r="A6524" t="s">
        <v>200</v>
      </c>
      <c r="B6524"/>
      <c r="C6524" t="s">
        <v>77</v>
      </c>
      <c r="D6524" s="29">
        <v>34</v>
      </c>
      <c r="E6524" s="29" t="s">
        <v>104</v>
      </c>
      <c r="F6524" t="s">
        <v>105</v>
      </c>
      <c r="G6524" s="29">
        <v>1</v>
      </c>
      <c r="H6524" s="29">
        <v>3</v>
      </c>
      <c r="I6524" s="68">
        <v>0.51</v>
      </c>
      <c r="K6524" t="s">
        <v>106</v>
      </c>
      <c r="L6524" t="s">
        <v>6228</v>
      </c>
      <c r="M6524" s="66" t="s">
        <v>6906</v>
      </c>
      <c r="O6524" t="str">
        <f t="shared" si="101"/>
        <v/>
      </c>
    </row>
    <row r="6525" spans="1:15" x14ac:dyDescent="0.25">
      <c r="A6525" t="s">
        <v>596</v>
      </c>
      <c r="B6525"/>
      <c r="C6525" t="s">
        <v>35</v>
      </c>
      <c r="D6525" s="29">
        <v>40</v>
      </c>
      <c r="E6525" s="29" t="s">
        <v>128</v>
      </c>
      <c r="F6525" t="s">
        <v>113</v>
      </c>
      <c r="G6525" s="29">
        <v>1</v>
      </c>
      <c r="H6525" s="29">
        <v>0</v>
      </c>
      <c r="I6525" s="68">
        <v>0</v>
      </c>
      <c r="K6525" t="s">
        <v>106</v>
      </c>
      <c r="L6525" t="s">
        <v>6229</v>
      </c>
      <c r="M6525" s="66"/>
      <c r="O6525" t="str">
        <f t="shared" si="101"/>
        <v/>
      </c>
    </row>
    <row r="6526" spans="1:15" x14ac:dyDescent="0.25">
      <c r="A6526" t="s">
        <v>246</v>
      </c>
      <c r="B6526"/>
      <c r="C6526" t="s">
        <v>35</v>
      </c>
      <c r="D6526" s="29">
        <v>4</v>
      </c>
      <c r="E6526" s="29" t="s">
        <v>112</v>
      </c>
      <c r="F6526" t="s">
        <v>113</v>
      </c>
      <c r="G6526" s="29">
        <v>1</v>
      </c>
      <c r="H6526" s="29">
        <v>6</v>
      </c>
      <c r="I6526" s="68">
        <v>24</v>
      </c>
      <c r="K6526" t="s">
        <v>106</v>
      </c>
      <c r="L6526" t="s">
        <v>4309</v>
      </c>
      <c r="M6526" s="66"/>
      <c r="O6526" t="str">
        <f t="shared" si="101"/>
        <v/>
      </c>
    </row>
    <row r="6527" spans="1:15" x14ac:dyDescent="0.25">
      <c r="A6527" t="s">
        <v>246</v>
      </c>
      <c r="B6527"/>
      <c r="C6527" t="s">
        <v>47</v>
      </c>
      <c r="D6527" s="29">
        <v>64</v>
      </c>
      <c r="E6527" s="29" t="s">
        <v>109</v>
      </c>
      <c r="F6527" t="s">
        <v>105</v>
      </c>
      <c r="G6527" s="29">
        <v>4</v>
      </c>
      <c r="H6527" s="29">
        <v>3</v>
      </c>
      <c r="I6527" s="68">
        <v>3.84</v>
      </c>
      <c r="K6527" t="s">
        <v>106</v>
      </c>
      <c r="L6527" t="s">
        <v>4309</v>
      </c>
      <c r="M6527" s="66"/>
      <c r="O6527" t="str">
        <f t="shared" si="101"/>
        <v/>
      </c>
    </row>
    <row r="6528" spans="1:15" x14ac:dyDescent="0.25">
      <c r="A6528" t="s">
        <v>246</v>
      </c>
      <c r="B6528"/>
      <c r="C6528" t="s">
        <v>35</v>
      </c>
      <c r="D6528" s="29">
        <v>3</v>
      </c>
      <c r="E6528" s="29" t="s">
        <v>112</v>
      </c>
      <c r="F6528" t="s">
        <v>113</v>
      </c>
      <c r="G6528" s="29">
        <v>1</v>
      </c>
      <c r="H6528" s="29">
        <v>6</v>
      </c>
      <c r="I6528" s="68">
        <v>18</v>
      </c>
      <c r="K6528" t="s">
        <v>106</v>
      </c>
      <c r="L6528" t="s">
        <v>4309</v>
      </c>
      <c r="M6528" s="66"/>
      <c r="O6528" t="str">
        <f t="shared" si="101"/>
        <v/>
      </c>
    </row>
    <row r="6529" spans="1:15" x14ac:dyDescent="0.25">
      <c r="A6529" t="s">
        <v>246</v>
      </c>
      <c r="B6529"/>
      <c r="C6529" t="s">
        <v>77</v>
      </c>
      <c r="D6529" s="29">
        <v>34</v>
      </c>
      <c r="E6529" s="29" t="s">
        <v>104</v>
      </c>
      <c r="F6529" t="s">
        <v>105</v>
      </c>
      <c r="G6529" s="29">
        <v>1</v>
      </c>
      <c r="H6529" s="29">
        <v>3</v>
      </c>
      <c r="I6529" s="68">
        <v>0.51</v>
      </c>
      <c r="K6529" t="s">
        <v>106</v>
      </c>
      <c r="L6529" t="s">
        <v>4309</v>
      </c>
      <c r="M6529" s="66" t="s">
        <v>6920</v>
      </c>
      <c r="O6529" t="str">
        <f t="shared" si="101"/>
        <v/>
      </c>
    </row>
    <row r="6530" spans="1:15" x14ac:dyDescent="0.25">
      <c r="A6530" t="s">
        <v>246</v>
      </c>
      <c r="B6530"/>
      <c r="C6530" t="s">
        <v>77</v>
      </c>
      <c r="D6530" s="29">
        <v>3</v>
      </c>
      <c r="E6530" s="29" t="s">
        <v>114</v>
      </c>
      <c r="F6530" t="s">
        <v>113</v>
      </c>
      <c r="G6530" s="29">
        <v>1</v>
      </c>
      <c r="H6530" s="29">
        <v>5</v>
      </c>
      <c r="I6530" s="68">
        <v>15</v>
      </c>
      <c r="K6530" t="s">
        <v>106</v>
      </c>
      <c r="L6530" t="s">
        <v>4309</v>
      </c>
      <c r="M6530" s="66" t="s">
        <v>6920</v>
      </c>
      <c r="O6530" t="str">
        <f t="shared" si="101"/>
        <v/>
      </c>
    </row>
    <row r="6531" spans="1:15" x14ac:dyDescent="0.25">
      <c r="A6531" t="s">
        <v>967</v>
      </c>
      <c r="B6531"/>
      <c r="C6531" t="s">
        <v>35</v>
      </c>
      <c r="D6531" s="29">
        <v>2</v>
      </c>
      <c r="E6531" s="29" t="s">
        <v>112</v>
      </c>
      <c r="F6531" t="s">
        <v>113</v>
      </c>
      <c r="G6531" s="29">
        <v>1</v>
      </c>
      <c r="H6531" s="29">
        <v>1</v>
      </c>
      <c r="I6531" s="68">
        <v>2</v>
      </c>
      <c r="K6531" t="s">
        <v>106</v>
      </c>
      <c r="L6531" t="s">
        <v>6230</v>
      </c>
      <c r="M6531" s="66"/>
      <c r="O6531" t="str">
        <f t="shared" si="101"/>
        <v/>
      </c>
    </row>
    <row r="6532" spans="1:15" x14ac:dyDescent="0.25">
      <c r="A6532" t="s">
        <v>967</v>
      </c>
      <c r="B6532"/>
      <c r="C6532" t="s">
        <v>46</v>
      </c>
      <c r="D6532" s="29">
        <v>96</v>
      </c>
      <c r="E6532" s="29" t="s">
        <v>111</v>
      </c>
      <c r="F6532" t="s">
        <v>105</v>
      </c>
      <c r="G6532" s="29">
        <v>4</v>
      </c>
      <c r="H6532" s="29">
        <v>1</v>
      </c>
      <c r="I6532" s="68">
        <v>1.92</v>
      </c>
      <c r="K6532" t="s">
        <v>106</v>
      </c>
      <c r="L6532" t="s">
        <v>6230</v>
      </c>
      <c r="M6532" s="66"/>
      <c r="O6532" t="str">
        <f t="shared" si="101"/>
        <v/>
      </c>
    </row>
    <row r="6533" spans="1:15" x14ac:dyDescent="0.25">
      <c r="A6533" t="s">
        <v>967</v>
      </c>
      <c r="B6533"/>
      <c r="C6533" t="s">
        <v>77</v>
      </c>
      <c r="D6533" s="29">
        <v>4</v>
      </c>
      <c r="E6533" s="29" t="s">
        <v>114</v>
      </c>
      <c r="F6533" t="s">
        <v>113</v>
      </c>
      <c r="G6533" s="29">
        <v>1</v>
      </c>
      <c r="H6533" s="29">
        <v>1</v>
      </c>
      <c r="I6533" s="68">
        <v>4</v>
      </c>
      <c r="K6533" t="s">
        <v>106</v>
      </c>
      <c r="L6533" t="s">
        <v>6230</v>
      </c>
      <c r="M6533" s="66" t="s">
        <v>6906</v>
      </c>
      <c r="O6533" t="str">
        <f t="shared" si="101"/>
        <v/>
      </c>
    </row>
    <row r="6534" spans="1:15" x14ac:dyDescent="0.25">
      <c r="A6534" t="s">
        <v>969</v>
      </c>
      <c r="B6534"/>
      <c r="C6534" t="s">
        <v>35</v>
      </c>
      <c r="D6534" s="29">
        <v>20</v>
      </c>
      <c r="E6534" s="29" t="s">
        <v>128</v>
      </c>
      <c r="F6534" t="s">
        <v>113</v>
      </c>
      <c r="G6534" s="29">
        <v>1</v>
      </c>
      <c r="H6534" s="29">
        <v>0</v>
      </c>
      <c r="I6534" s="68">
        <v>0</v>
      </c>
      <c r="K6534" t="s">
        <v>106</v>
      </c>
      <c r="L6534" t="s">
        <v>6230</v>
      </c>
      <c r="M6534" s="66"/>
      <c r="O6534" t="str">
        <f t="shared" si="101"/>
        <v/>
      </c>
    </row>
    <row r="6535" spans="1:15" x14ac:dyDescent="0.25">
      <c r="A6535" t="s">
        <v>220</v>
      </c>
      <c r="B6535"/>
      <c r="C6535" t="s">
        <v>35</v>
      </c>
      <c r="D6535" s="29">
        <v>3</v>
      </c>
      <c r="E6535" s="29" t="s">
        <v>112</v>
      </c>
      <c r="F6535" t="s">
        <v>113</v>
      </c>
      <c r="G6535" s="29">
        <v>1</v>
      </c>
      <c r="H6535" s="29">
        <v>1</v>
      </c>
      <c r="I6535" s="68">
        <v>3</v>
      </c>
      <c r="K6535" t="s">
        <v>106</v>
      </c>
      <c r="L6535" t="s">
        <v>6231</v>
      </c>
      <c r="M6535" s="66"/>
      <c r="O6535" t="str">
        <f t="shared" si="101"/>
        <v/>
      </c>
    </row>
    <row r="6536" spans="1:15" x14ac:dyDescent="0.25">
      <c r="A6536" t="s">
        <v>220</v>
      </c>
      <c r="B6536"/>
      <c r="C6536" t="s">
        <v>46</v>
      </c>
      <c r="D6536" s="29">
        <v>96</v>
      </c>
      <c r="E6536" s="29" t="s">
        <v>111</v>
      </c>
      <c r="F6536" t="s">
        <v>105</v>
      </c>
      <c r="G6536" s="29">
        <v>1</v>
      </c>
      <c r="H6536" s="29">
        <v>1</v>
      </c>
      <c r="I6536" s="68">
        <v>0.48</v>
      </c>
      <c r="K6536" t="s">
        <v>106</v>
      </c>
      <c r="L6536" t="s">
        <v>6231</v>
      </c>
      <c r="M6536" s="66"/>
      <c r="O6536" t="str">
        <f t="shared" si="101"/>
        <v/>
      </c>
    </row>
    <row r="6537" spans="1:15" x14ac:dyDescent="0.25">
      <c r="A6537" t="s">
        <v>220</v>
      </c>
      <c r="B6537"/>
      <c r="C6537" t="s">
        <v>77</v>
      </c>
      <c r="D6537" s="29">
        <v>34</v>
      </c>
      <c r="E6537" s="29" t="s">
        <v>104</v>
      </c>
      <c r="F6537" t="s">
        <v>105</v>
      </c>
      <c r="G6537" s="29">
        <v>1</v>
      </c>
      <c r="H6537" s="29">
        <v>1</v>
      </c>
      <c r="I6537" s="68">
        <v>0.17</v>
      </c>
      <c r="K6537" t="s">
        <v>106</v>
      </c>
      <c r="L6537" t="s">
        <v>6231</v>
      </c>
      <c r="M6537" s="66" t="s">
        <v>6906</v>
      </c>
      <c r="O6537" t="str">
        <f t="shared" ref="O6537:O6600" si="102">TRIM(N6537)</f>
        <v/>
      </c>
    </row>
    <row r="6538" spans="1:15" x14ac:dyDescent="0.25">
      <c r="A6538" t="s">
        <v>1275</v>
      </c>
      <c r="B6538"/>
      <c r="C6538" t="s">
        <v>47</v>
      </c>
      <c r="D6538" s="29">
        <v>64</v>
      </c>
      <c r="E6538" s="29" t="s">
        <v>109</v>
      </c>
      <c r="F6538" t="s">
        <v>105</v>
      </c>
      <c r="G6538" s="29">
        <v>1</v>
      </c>
      <c r="H6538" s="29">
        <v>1</v>
      </c>
      <c r="I6538" s="68">
        <v>0.32</v>
      </c>
      <c r="K6538" t="s">
        <v>106</v>
      </c>
      <c r="L6538" t="s">
        <v>6232</v>
      </c>
      <c r="M6538" s="66"/>
      <c r="O6538" t="str">
        <f t="shared" si="102"/>
        <v/>
      </c>
    </row>
    <row r="6539" spans="1:15" x14ac:dyDescent="0.25">
      <c r="A6539" t="s">
        <v>1275</v>
      </c>
      <c r="B6539"/>
      <c r="C6539" t="s">
        <v>35</v>
      </c>
      <c r="D6539" s="29">
        <v>3</v>
      </c>
      <c r="E6539" s="29" t="s">
        <v>112</v>
      </c>
      <c r="F6539" t="s">
        <v>113</v>
      </c>
      <c r="G6539" s="29">
        <v>1</v>
      </c>
      <c r="H6539" s="29">
        <v>1</v>
      </c>
      <c r="I6539" s="68">
        <v>3</v>
      </c>
      <c r="K6539" t="s">
        <v>106</v>
      </c>
      <c r="L6539" t="s">
        <v>6232</v>
      </c>
      <c r="M6539" s="66"/>
      <c r="O6539" t="str">
        <f t="shared" si="102"/>
        <v/>
      </c>
    </row>
    <row r="6540" spans="1:15" x14ac:dyDescent="0.25">
      <c r="A6540" t="s">
        <v>1275</v>
      </c>
      <c r="B6540"/>
      <c r="C6540" t="s">
        <v>77</v>
      </c>
      <c r="D6540" s="29">
        <v>1</v>
      </c>
      <c r="E6540" s="29" t="s">
        <v>114</v>
      </c>
      <c r="F6540" t="s">
        <v>113</v>
      </c>
      <c r="G6540" s="29">
        <v>1</v>
      </c>
      <c r="H6540" s="29">
        <v>1</v>
      </c>
      <c r="I6540" s="68">
        <v>1</v>
      </c>
      <c r="K6540" t="s">
        <v>106</v>
      </c>
      <c r="L6540" t="s">
        <v>6232</v>
      </c>
      <c r="M6540" s="66" t="s">
        <v>6906</v>
      </c>
      <c r="O6540" t="str">
        <f t="shared" si="102"/>
        <v/>
      </c>
    </row>
    <row r="6541" spans="1:15" x14ac:dyDescent="0.25">
      <c r="A6541" t="s">
        <v>221</v>
      </c>
      <c r="B6541"/>
      <c r="C6541" t="s">
        <v>35</v>
      </c>
      <c r="D6541" s="29">
        <v>2</v>
      </c>
      <c r="E6541" s="29" t="s">
        <v>112</v>
      </c>
      <c r="F6541" t="s">
        <v>113</v>
      </c>
      <c r="G6541" s="29">
        <v>1</v>
      </c>
      <c r="H6541" s="29">
        <v>2</v>
      </c>
      <c r="I6541" s="68">
        <v>4</v>
      </c>
      <c r="K6541" t="s">
        <v>106</v>
      </c>
      <c r="L6541" t="s">
        <v>4365</v>
      </c>
      <c r="M6541" s="66"/>
      <c r="O6541" t="str">
        <f t="shared" si="102"/>
        <v/>
      </c>
    </row>
    <row r="6542" spans="1:15" x14ac:dyDescent="0.25">
      <c r="A6542" t="s">
        <v>221</v>
      </c>
      <c r="B6542"/>
      <c r="C6542" t="s">
        <v>77</v>
      </c>
      <c r="D6542" s="29">
        <v>64</v>
      </c>
      <c r="E6542" s="29" t="s">
        <v>104</v>
      </c>
      <c r="F6542" t="s">
        <v>105</v>
      </c>
      <c r="G6542" s="29">
        <v>1</v>
      </c>
      <c r="H6542" s="29">
        <v>1</v>
      </c>
      <c r="I6542" s="68">
        <v>0.32</v>
      </c>
      <c r="K6542" t="s">
        <v>106</v>
      </c>
      <c r="L6542" t="s">
        <v>4365</v>
      </c>
      <c r="M6542" s="66" t="s">
        <v>6920</v>
      </c>
      <c r="O6542" t="str">
        <f t="shared" si="102"/>
        <v/>
      </c>
    </row>
    <row r="6543" spans="1:15" x14ac:dyDescent="0.25">
      <c r="A6543" t="s">
        <v>393</v>
      </c>
      <c r="B6543"/>
      <c r="C6543" t="s">
        <v>35</v>
      </c>
      <c r="D6543" s="29">
        <v>4</v>
      </c>
      <c r="E6543" s="29" t="s">
        <v>112</v>
      </c>
      <c r="F6543" t="s">
        <v>113</v>
      </c>
      <c r="G6543" s="29">
        <v>2</v>
      </c>
      <c r="H6543" s="29">
        <v>6</v>
      </c>
      <c r="I6543" s="68">
        <v>48</v>
      </c>
      <c r="K6543" t="s">
        <v>106</v>
      </c>
      <c r="L6543" t="s">
        <v>4272</v>
      </c>
      <c r="M6543" s="66"/>
      <c r="O6543" t="str">
        <f t="shared" si="102"/>
        <v/>
      </c>
    </row>
    <row r="6544" spans="1:15" x14ac:dyDescent="0.25">
      <c r="A6544" t="s">
        <v>393</v>
      </c>
      <c r="B6544"/>
      <c r="C6544" t="s">
        <v>47</v>
      </c>
      <c r="D6544" s="29">
        <v>64</v>
      </c>
      <c r="E6544" s="29" t="s">
        <v>109</v>
      </c>
      <c r="F6544" t="s">
        <v>105</v>
      </c>
      <c r="G6544" s="29">
        <v>1</v>
      </c>
      <c r="H6544" s="29">
        <v>2</v>
      </c>
      <c r="I6544" s="68">
        <v>0.64</v>
      </c>
      <c r="K6544" t="s">
        <v>106</v>
      </c>
      <c r="L6544" t="s">
        <v>4272</v>
      </c>
      <c r="M6544" s="66"/>
      <c r="O6544" t="str">
        <f t="shared" si="102"/>
        <v/>
      </c>
    </row>
    <row r="6545" spans="1:15" x14ac:dyDescent="0.25">
      <c r="A6545" t="s">
        <v>393</v>
      </c>
      <c r="B6545"/>
      <c r="C6545" t="s">
        <v>77</v>
      </c>
      <c r="D6545" s="29">
        <v>3</v>
      </c>
      <c r="E6545" s="29" t="s">
        <v>114</v>
      </c>
      <c r="F6545" t="s">
        <v>113</v>
      </c>
      <c r="G6545" s="29">
        <v>2</v>
      </c>
      <c r="H6545" s="29">
        <v>3</v>
      </c>
      <c r="I6545" s="68">
        <v>18</v>
      </c>
      <c r="K6545" t="s">
        <v>106</v>
      </c>
      <c r="L6545" t="s">
        <v>4272</v>
      </c>
      <c r="M6545" s="66" t="s">
        <v>6920</v>
      </c>
      <c r="O6545" t="str">
        <f t="shared" si="102"/>
        <v/>
      </c>
    </row>
    <row r="6546" spans="1:15" x14ac:dyDescent="0.25">
      <c r="A6546" t="s">
        <v>1042</v>
      </c>
      <c r="B6546"/>
      <c r="C6546" t="s">
        <v>35</v>
      </c>
      <c r="D6546" s="29">
        <v>4</v>
      </c>
      <c r="E6546" s="29" t="s">
        <v>112</v>
      </c>
      <c r="F6546" t="s">
        <v>113</v>
      </c>
      <c r="G6546" s="29">
        <v>1</v>
      </c>
      <c r="H6546" s="29">
        <v>1</v>
      </c>
      <c r="I6546" s="68">
        <v>4</v>
      </c>
      <c r="K6546" t="s">
        <v>106</v>
      </c>
      <c r="L6546" t="s">
        <v>6233</v>
      </c>
      <c r="M6546" s="66"/>
      <c r="O6546" t="str">
        <f t="shared" si="102"/>
        <v/>
      </c>
    </row>
    <row r="6547" spans="1:15" x14ac:dyDescent="0.25">
      <c r="A6547" t="s">
        <v>1042</v>
      </c>
      <c r="B6547"/>
      <c r="C6547" t="s">
        <v>46</v>
      </c>
      <c r="D6547" s="29">
        <v>96</v>
      </c>
      <c r="E6547" s="29" t="s">
        <v>111</v>
      </c>
      <c r="F6547" t="s">
        <v>105</v>
      </c>
      <c r="G6547" s="29">
        <v>8</v>
      </c>
      <c r="H6547" s="29">
        <v>1</v>
      </c>
      <c r="I6547" s="68">
        <v>3.84</v>
      </c>
      <c r="K6547" t="s">
        <v>106</v>
      </c>
      <c r="L6547" t="s">
        <v>6233</v>
      </c>
      <c r="M6547" s="66"/>
      <c r="O6547" t="str">
        <f t="shared" si="102"/>
        <v/>
      </c>
    </row>
    <row r="6548" spans="1:15" x14ac:dyDescent="0.25">
      <c r="A6548" t="s">
        <v>1042</v>
      </c>
      <c r="B6548"/>
      <c r="C6548" t="s">
        <v>77</v>
      </c>
      <c r="D6548" s="29">
        <v>4</v>
      </c>
      <c r="E6548" s="29" t="s">
        <v>114</v>
      </c>
      <c r="F6548" t="s">
        <v>113</v>
      </c>
      <c r="G6548" s="29">
        <v>1</v>
      </c>
      <c r="H6548" s="29">
        <v>1</v>
      </c>
      <c r="I6548" s="68">
        <v>4</v>
      </c>
      <c r="K6548" t="s">
        <v>106</v>
      </c>
      <c r="L6548" t="s">
        <v>6233</v>
      </c>
      <c r="M6548" s="66" t="s">
        <v>6906</v>
      </c>
      <c r="O6548" t="str">
        <f t="shared" si="102"/>
        <v/>
      </c>
    </row>
    <row r="6549" spans="1:15" x14ac:dyDescent="0.25">
      <c r="A6549" t="s">
        <v>2299</v>
      </c>
      <c r="B6549"/>
      <c r="C6549" t="s">
        <v>35</v>
      </c>
      <c r="D6549" s="29">
        <v>40</v>
      </c>
      <c r="E6549" s="29" t="s">
        <v>128</v>
      </c>
      <c r="F6549" t="s">
        <v>113</v>
      </c>
      <c r="G6549" s="29">
        <v>1</v>
      </c>
      <c r="H6549" s="29">
        <v>0</v>
      </c>
      <c r="I6549" s="68">
        <v>0</v>
      </c>
      <c r="K6549" t="s">
        <v>106</v>
      </c>
      <c r="L6549" t="s">
        <v>6234</v>
      </c>
      <c r="M6549" s="66"/>
      <c r="O6549" t="str">
        <f t="shared" si="102"/>
        <v/>
      </c>
    </row>
    <row r="6550" spans="1:15" x14ac:dyDescent="0.25">
      <c r="A6550" t="s">
        <v>1276</v>
      </c>
      <c r="B6550"/>
      <c r="C6550" t="s">
        <v>35</v>
      </c>
      <c r="D6550" s="29">
        <v>34</v>
      </c>
      <c r="E6550" s="29" t="s">
        <v>108</v>
      </c>
      <c r="F6550" t="s">
        <v>105</v>
      </c>
      <c r="G6550" s="29">
        <v>1</v>
      </c>
      <c r="H6550" s="29">
        <v>1</v>
      </c>
      <c r="I6550" s="68">
        <v>0.17</v>
      </c>
      <c r="K6550" t="s">
        <v>106</v>
      </c>
      <c r="L6550" t="s">
        <v>3867</v>
      </c>
      <c r="M6550" s="66"/>
      <c r="O6550" t="str">
        <f t="shared" si="102"/>
        <v/>
      </c>
    </row>
    <row r="6551" spans="1:15" x14ac:dyDescent="0.25">
      <c r="A6551" t="s">
        <v>1276</v>
      </c>
      <c r="B6551"/>
      <c r="C6551" t="s">
        <v>77</v>
      </c>
      <c r="D6551" s="29">
        <v>34</v>
      </c>
      <c r="E6551" s="29" t="s">
        <v>104</v>
      </c>
      <c r="F6551" t="s">
        <v>105</v>
      </c>
      <c r="G6551" s="29">
        <v>1</v>
      </c>
      <c r="H6551" s="29">
        <v>1</v>
      </c>
      <c r="I6551" s="68">
        <v>0.17</v>
      </c>
      <c r="K6551" t="s">
        <v>106</v>
      </c>
      <c r="L6551" t="s">
        <v>3867</v>
      </c>
      <c r="M6551" s="66" t="s">
        <v>6920</v>
      </c>
      <c r="O6551" t="str">
        <f t="shared" si="102"/>
        <v/>
      </c>
    </row>
    <row r="6552" spans="1:15" x14ac:dyDescent="0.25">
      <c r="A6552" t="s">
        <v>130</v>
      </c>
      <c r="B6552"/>
      <c r="C6552" t="s">
        <v>35</v>
      </c>
      <c r="D6552" s="29">
        <v>96</v>
      </c>
      <c r="E6552" s="29" t="s">
        <v>108</v>
      </c>
      <c r="F6552" t="s">
        <v>105</v>
      </c>
      <c r="G6552" s="29">
        <v>1</v>
      </c>
      <c r="H6552" s="29">
        <v>1</v>
      </c>
      <c r="I6552" s="68">
        <v>0.48</v>
      </c>
      <c r="K6552" t="s">
        <v>106</v>
      </c>
      <c r="L6552" t="s">
        <v>4432</v>
      </c>
      <c r="M6552" s="66"/>
      <c r="O6552" t="str">
        <f t="shared" si="102"/>
        <v/>
      </c>
    </row>
    <row r="6553" spans="1:15" x14ac:dyDescent="0.25">
      <c r="A6553" t="s">
        <v>130</v>
      </c>
      <c r="B6553"/>
      <c r="C6553" t="s">
        <v>46</v>
      </c>
      <c r="D6553" s="29">
        <v>64</v>
      </c>
      <c r="E6553" s="29" t="s">
        <v>111</v>
      </c>
      <c r="F6553" t="s">
        <v>105</v>
      </c>
      <c r="G6553" s="29">
        <v>1</v>
      </c>
      <c r="H6553" s="29">
        <v>1</v>
      </c>
      <c r="I6553" s="68">
        <v>0.32</v>
      </c>
      <c r="K6553" t="s">
        <v>106</v>
      </c>
      <c r="L6553" t="s">
        <v>4432</v>
      </c>
      <c r="M6553" s="66"/>
      <c r="O6553" t="str">
        <f t="shared" si="102"/>
        <v/>
      </c>
    </row>
    <row r="6554" spans="1:15" x14ac:dyDescent="0.25">
      <c r="A6554" t="s">
        <v>130</v>
      </c>
      <c r="B6554"/>
      <c r="C6554" t="s">
        <v>77</v>
      </c>
      <c r="D6554" s="29">
        <v>34</v>
      </c>
      <c r="E6554" s="29" t="s">
        <v>104</v>
      </c>
      <c r="F6554" t="s">
        <v>105</v>
      </c>
      <c r="G6554" s="29">
        <v>1</v>
      </c>
      <c r="H6554" s="29">
        <v>1</v>
      </c>
      <c r="I6554" s="68">
        <v>0.17</v>
      </c>
      <c r="K6554" t="s">
        <v>106</v>
      </c>
      <c r="L6554" t="s">
        <v>4432</v>
      </c>
      <c r="M6554" s="66" t="s">
        <v>6906</v>
      </c>
      <c r="O6554" t="str">
        <f t="shared" si="102"/>
        <v/>
      </c>
    </row>
    <row r="6555" spans="1:15" x14ac:dyDescent="0.25">
      <c r="A6555" t="s">
        <v>199</v>
      </c>
      <c r="B6555"/>
      <c r="C6555" t="s">
        <v>77</v>
      </c>
      <c r="D6555" s="29">
        <v>34</v>
      </c>
      <c r="E6555" s="29" t="s">
        <v>104</v>
      </c>
      <c r="F6555" t="s">
        <v>105</v>
      </c>
      <c r="G6555" s="29">
        <v>1</v>
      </c>
      <c r="H6555" s="29">
        <v>3</v>
      </c>
      <c r="I6555" s="68">
        <v>0.51</v>
      </c>
      <c r="K6555" t="s">
        <v>106</v>
      </c>
      <c r="L6555" t="s">
        <v>6235</v>
      </c>
      <c r="M6555" s="66" t="s">
        <v>6906</v>
      </c>
      <c r="O6555" t="str">
        <f t="shared" si="102"/>
        <v/>
      </c>
    </row>
    <row r="6556" spans="1:15" x14ac:dyDescent="0.25">
      <c r="A6556" t="s">
        <v>229</v>
      </c>
      <c r="B6556"/>
      <c r="C6556" t="s">
        <v>35</v>
      </c>
      <c r="D6556" s="29">
        <v>4</v>
      </c>
      <c r="E6556" s="29" t="s">
        <v>112</v>
      </c>
      <c r="F6556" t="s">
        <v>113</v>
      </c>
      <c r="G6556" s="29">
        <v>1</v>
      </c>
      <c r="H6556" s="29">
        <v>6</v>
      </c>
      <c r="I6556" s="68">
        <v>24</v>
      </c>
      <c r="K6556" t="s">
        <v>106</v>
      </c>
      <c r="L6556" t="s">
        <v>4267</v>
      </c>
      <c r="M6556" s="66"/>
      <c r="O6556" t="str">
        <f t="shared" si="102"/>
        <v/>
      </c>
    </row>
    <row r="6557" spans="1:15" x14ac:dyDescent="0.25">
      <c r="A6557" t="s">
        <v>229</v>
      </c>
      <c r="B6557"/>
      <c r="C6557" t="s">
        <v>35</v>
      </c>
      <c r="D6557" s="29">
        <v>4</v>
      </c>
      <c r="E6557" s="29" t="s">
        <v>112</v>
      </c>
      <c r="F6557" t="s">
        <v>113</v>
      </c>
      <c r="G6557" s="29">
        <v>1</v>
      </c>
      <c r="H6557" s="29">
        <v>6</v>
      </c>
      <c r="I6557" s="68">
        <v>24</v>
      </c>
      <c r="K6557" t="s">
        <v>106</v>
      </c>
      <c r="L6557" t="s">
        <v>4267</v>
      </c>
      <c r="M6557" s="66"/>
      <c r="O6557" t="str">
        <f t="shared" si="102"/>
        <v/>
      </c>
    </row>
    <row r="6558" spans="1:15" x14ac:dyDescent="0.25">
      <c r="A6558" t="s">
        <v>229</v>
      </c>
      <c r="B6558"/>
      <c r="C6558" t="s">
        <v>47</v>
      </c>
      <c r="D6558" s="29">
        <v>1</v>
      </c>
      <c r="E6558" s="29" t="s">
        <v>126</v>
      </c>
      <c r="F6558" t="s">
        <v>113</v>
      </c>
      <c r="G6558" s="29">
        <v>3</v>
      </c>
      <c r="H6558" s="29">
        <v>4</v>
      </c>
      <c r="I6558" s="68">
        <v>12</v>
      </c>
      <c r="K6558" t="s">
        <v>106</v>
      </c>
      <c r="L6558" t="s">
        <v>4267</v>
      </c>
      <c r="M6558" s="66"/>
      <c r="O6558" t="str">
        <f t="shared" si="102"/>
        <v/>
      </c>
    </row>
    <row r="6559" spans="1:15" x14ac:dyDescent="0.25">
      <c r="A6559" t="s">
        <v>229</v>
      </c>
      <c r="B6559"/>
      <c r="C6559" t="s">
        <v>77</v>
      </c>
      <c r="D6559" s="29">
        <v>4</v>
      </c>
      <c r="E6559" s="29" t="s">
        <v>114</v>
      </c>
      <c r="F6559" t="s">
        <v>113</v>
      </c>
      <c r="G6559" s="29">
        <v>1</v>
      </c>
      <c r="H6559" s="29">
        <v>4</v>
      </c>
      <c r="I6559" s="68">
        <v>16</v>
      </c>
      <c r="K6559" t="s">
        <v>106</v>
      </c>
      <c r="L6559" t="s">
        <v>4267</v>
      </c>
      <c r="M6559" s="66" t="s">
        <v>6920</v>
      </c>
      <c r="O6559" t="str">
        <f t="shared" si="102"/>
        <v/>
      </c>
    </row>
    <row r="6560" spans="1:15" x14ac:dyDescent="0.25">
      <c r="A6560" t="s">
        <v>1291</v>
      </c>
      <c r="B6560"/>
      <c r="C6560" t="s">
        <v>35</v>
      </c>
      <c r="D6560" s="29">
        <v>96</v>
      </c>
      <c r="E6560" s="29" t="s">
        <v>108</v>
      </c>
      <c r="F6560" t="s">
        <v>105</v>
      </c>
      <c r="G6560" s="29">
        <v>1</v>
      </c>
      <c r="H6560" s="29">
        <v>1</v>
      </c>
      <c r="I6560" s="68">
        <v>0.48</v>
      </c>
      <c r="K6560" t="s">
        <v>106</v>
      </c>
      <c r="L6560" t="s">
        <v>3862</v>
      </c>
      <c r="M6560" s="66"/>
      <c r="O6560" t="str">
        <f t="shared" si="102"/>
        <v/>
      </c>
    </row>
    <row r="6561" spans="1:15" x14ac:dyDescent="0.25">
      <c r="A6561" t="s">
        <v>1291</v>
      </c>
      <c r="B6561"/>
      <c r="C6561" t="s">
        <v>77</v>
      </c>
      <c r="D6561" s="29">
        <v>96</v>
      </c>
      <c r="E6561" s="29" t="s">
        <v>104</v>
      </c>
      <c r="F6561" t="s">
        <v>105</v>
      </c>
      <c r="G6561" s="29">
        <v>1</v>
      </c>
      <c r="H6561" s="29">
        <v>1</v>
      </c>
      <c r="I6561" s="68">
        <v>0.48</v>
      </c>
      <c r="K6561" t="s">
        <v>106</v>
      </c>
      <c r="L6561" t="s">
        <v>3862</v>
      </c>
      <c r="M6561" s="66" t="s">
        <v>6920</v>
      </c>
      <c r="O6561" t="str">
        <f t="shared" si="102"/>
        <v/>
      </c>
    </row>
    <row r="6562" spans="1:15" x14ac:dyDescent="0.25">
      <c r="A6562" t="s">
        <v>1059</v>
      </c>
      <c r="B6562"/>
      <c r="C6562" t="s">
        <v>77</v>
      </c>
      <c r="D6562" s="29">
        <v>34</v>
      </c>
      <c r="E6562" s="29" t="s">
        <v>104</v>
      </c>
      <c r="F6562" t="s">
        <v>105</v>
      </c>
      <c r="G6562" s="29">
        <v>14</v>
      </c>
      <c r="H6562" s="29">
        <v>1</v>
      </c>
      <c r="I6562" s="68">
        <v>2.3800000000000003</v>
      </c>
      <c r="K6562" t="s">
        <v>106</v>
      </c>
      <c r="L6562" t="s">
        <v>6236</v>
      </c>
      <c r="M6562" s="66" t="s">
        <v>6906</v>
      </c>
      <c r="O6562" t="str">
        <f t="shared" si="102"/>
        <v/>
      </c>
    </row>
    <row r="6563" spans="1:15" x14ac:dyDescent="0.25">
      <c r="A6563" t="s">
        <v>241</v>
      </c>
      <c r="B6563"/>
      <c r="C6563" t="s">
        <v>35</v>
      </c>
      <c r="D6563" s="29">
        <v>4</v>
      </c>
      <c r="E6563" s="29" t="s">
        <v>112</v>
      </c>
      <c r="F6563" t="s">
        <v>113</v>
      </c>
      <c r="G6563" s="29">
        <v>1</v>
      </c>
      <c r="H6563" s="29">
        <v>2</v>
      </c>
      <c r="I6563" s="68">
        <v>8</v>
      </c>
      <c r="K6563" t="s">
        <v>106</v>
      </c>
      <c r="L6563" t="s">
        <v>6237</v>
      </c>
      <c r="M6563" s="66"/>
      <c r="O6563" t="str">
        <f t="shared" si="102"/>
        <v/>
      </c>
    </row>
    <row r="6564" spans="1:15" x14ac:dyDescent="0.25">
      <c r="A6564" t="s">
        <v>241</v>
      </c>
      <c r="B6564"/>
      <c r="C6564" t="s">
        <v>47</v>
      </c>
      <c r="D6564" s="29">
        <v>64</v>
      </c>
      <c r="E6564" s="29" t="s">
        <v>109</v>
      </c>
      <c r="F6564" t="s">
        <v>105</v>
      </c>
      <c r="G6564" s="29">
        <v>1</v>
      </c>
      <c r="H6564" s="29">
        <v>1</v>
      </c>
      <c r="I6564" s="68">
        <v>0.32</v>
      </c>
      <c r="K6564" t="s">
        <v>106</v>
      </c>
      <c r="L6564" t="s">
        <v>6237</v>
      </c>
      <c r="M6564" s="66"/>
      <c r="O6564" t="str">
        <f t="shared" si="102"/>
        <v/>
      </c>
    </row>
    <row r="6565" spans="1:15" x14ac:dyDescent="0.25">
      <c r="A6565" t="s">
        <v>241</v>
      </c>
      <c r="B6565"/>
      <c r="C6565" t="s">
        <v>77</v>
      </c>
      <c r="D6565" s="29">
        <v>34</v>
      </c>
      <c r="E6565" s="29" t="s">
        <v>104</v>
      </c>
      <c r="F6565" t="s">
        <v>105</v>
      </c>
      <c r="G6565" s="29">
        <v>1</v>
      </c>
      <c r="H6565" s="29">
        <v>3</v>
      </c>
      <c r="I6565" s="68">
        <v>0.51</v>
      </c>
      <c r="K6565" t="s">
        <v>106</v>
      </c>
      <c r="L6565" t="s">
        <v>6237</v>
      </c>
      <c r="M6565" s="66" t="s">
        <v>6906</v>
      </c>
      <c r="O6565" t="str">
        <f t="shared" si="102"/>
        <v/>
      </c>
    </row>
    <row r="6566" spans="1:15" x14ac:dyDescent="0.25">
      <c r="A6566" t="s">
        <v>241</v>
      </c>
      <c r="B6566"/>
      <c r="C6566" t="s">
        <v>77</v>
      </c>
      <c r="D6566" s="29">
        <v>2</v>
      </c>
      <c r="E6566" s="29" t="s">
        <v>114</v>
      </c>
      <c r="F6566" t="s">
        <v>113</v>
      </c>
      <c r="G6566" s="29">
        <v>1</v>
      </c>
      <c r="H6566" s="29">
        <v>1</v>
      </c>
      <c r="I6566" s="68">
        <v>2</v>
      </c>
      <c r="K6566" t="s">
        <v>106</v>
      </c>
      <c r="L6566" t="s">
        <v>6237</v>
      </c>
      <c r="M6566" s="66" t="s">
        <v>6906</v>
      </c>
      <c r="O6566" t="str">
        <f t="shared" si="102"/>
        <v/>
      </c>
    </row>
    <row r="6567" spans="1:15" x14ac:dyDescent="0.25">
      <c r="A6567" t="s">
        <v>362</v>
      </c>
      <c r="B6567"/>
      <c r="C6567" t="s">
        <v>35</v>
      </c>
      <c r="D6567" s="29">
        <v>20</v>
      </c>
      <c r="E6567" s="29" t="s">
        <v>128</v>
      </c>
      <c r="F6567" t="s">
        <v>113</v>
      </c>
      <c r="G6567" s="29">
        <v>1</v>
      </c>
      <c r="H6567" s="29">
        <v>0</v>
      </c>
      <c r="I6567" s="68">
        <v>0</v>
      </c>
      <c r="K6567" t="s">
        <v>106</v>
      </c>
      <c r="L6567" t="s">
        <v>6238</v>
      </c>
      <c r="M6567" s="66"/>
      <c r="O6567" t="str">
        <f t="shared" si="102"/>
        <v/>
      </c>
    </row>
    <row r="6568" spans="1:15" x14ac:dyDescent="0.25">
      <c r="A6568" t="s">
        <v>576</v>
      </c>
      <c r="C6568" t="s">
        <v>46</v>
      </c>
      <c r="D6568" s="29">
        <v>96</v>
      </c>
      <c r="E6568" s="29" t="s">
        <v>111</v>
      </c>
      <c r="F6568" t="s">
        <v>105</v>
      </c>
      <c r="G6568" s="29">
        <v>1</v>
      </c>
      <c r="H6568" s="29">
        <v>1</v>
      </c>
      <c r="I6568" s="68">
        <v>0.48</v>
      </c>
      <c r="K6568" t="s">
        <v>150</v>
      </c>
      <c r="L6568" t="s">
        <v>6239</v>
      </c>
      <c r="M6568" s="66"/>
      <c r="O6568" t="str">
        <f t="shared" si="102"/>
        <v/>
      </c>
    </row>
    <row r="6569" spans="1:15" x14ac:dyDescent="0.25">
      <c r="A6569" t="s">
        <v>576</v>
      </c>
      <c r="C6569" t="s">
        <v>35</v>
      </c>
      <c r="D6569" s="29">
        <v>4</v>
      </c>
      <c r="E6569" s="29" t="s">
        <v>112</v>
      </c>
      <c r="F6569" t="s">
        <v>113</v>
      </c>
      <c r="G6569" s="29">
        <v>1</v>
      </c>
      <c r="H6569" s="29">
        <v>1</v>
      </c>
      <c r="I6569" s="68">
        <v>4</v>
      </c>
      <c r="K6569" t="s">
        <v>150</v>
      </c>
      <c r="L6569" t="s">
        <v>6239</v>
      </c>
      <c r="M6569" s="66"/>
      <c r="O6569" t="str">
        <f t="shared" si="102"/>
        <v/>
      </c>
    </row>
    <row r="6570" spans="1:15" x14ac:dyDescent="0.25">
      <c r="A6570" t="s">
        <v>576</v>
      </c>
      <c r="B6570" s="103">
        <v>13</v>
      </c>
      <c r="C6570" t="s">
        <v>77</v>
      </c>
      <c r="D6570" s="29">
        <v>2</v>
      </c>
      <c r="E6570" s="29" t="s">
        <v>114</v>
      </c>
      <c r="F6570" t="s">
        <v>113</v>
      </c>
      <c r="G6570" s="29">
        <v>1</v>
      </c>
      <c r="H6570" s="29">
        <v>1</v>
      </c>
      <c r="I6570" s="68">
        <v>2</v>
      </c>
      <c r="K6570" t="s">
        <v>150</v>
      </c>
      <c r="L6570" t="s">
        <v>6239</v>
      </c>
      <c r="M6570" s="66" t="s">
        <v>6906</v>
      </c>
      <c r="O6570" t="str">
        <f t="shared" si="102"/>
        <v/>
      </c>
    </row>
    <row r="6571" spans="1:15" x14ac:dyDescent="0.25">
      <c r="A6571" t="s">
        <v>926</v>
      </c>
      <c r="B6571"/>
      <c r="C6571" t="s">
        <v>35</v>
      </c>
      <c r="D6571" s="29">
        <v>4</v>
      </c>
      <c r="E6571" s="29" t="s">
        <v>112</v>
      </c>
      <c r="F6571" t="s">
        <v>113</v>
      </c>
      <c r="G6571" s="29">
        <v>1</v>
      </c>
      <c r="H6571" s="29">
        <v>5</v>
      </c>
      <c r="I6571" s="68">
        <v>20</v>
      </c>
      <c r="K6571" t="s">
        <v>106</v>
      </c>
      <c r="L6571" t="s">
        <v>6240</v>
      </c>
      <c r="M6571" s="66"/>
      <c r="O6571" t="str">
        <f t="shared" si="102"/>
        <v/>
      </c>
    </row>
    <row r="6572" spans="1:15" x14ac:dyDescent="0.25">
      <c r="A6572" t="s">
        <v>926</v>
      </c>
      <c r="B6572"/>
      <c r="C6572" t="s">
        <v>35</v>
      </c>
      <c r="D6572" s="29">
        <v>4</v>
      </c>
      <c r="E6572" s="29" t="s">
        <v>112</v>
      </c>
      <c r="F6572" t="s">
        <v>113</v>
      </c>
      <c r="G6572" s="29">
        <v>1</v>
      </c>
      <c r="H6572" s="29">
        <v>5</v>
      </c>
      <c r="I6572" s="68">
        <v>20</v>
      </c>
      <c r="K6572" t="s">
        <v>106</v>
      </c>
      <c r="L6572" t="s">
        <v>6240</v>
      </c>
      <c r="M6572" s="66"/>
      <c r="O6572" t="str">
        <f t="shared" si="102"/>
        <v/>
      </c>
    </row>
    <row r="6573" spans="1:15" x14ac:dyDescent="0.25">
      <c r="A6573" t="s">
        <v>926</v>
      </c>
      <c r="B6573"/>
      <c r="C6573" t="s">
        <v>47</v>
      </c>
      <c r="D6573" s="29">
        <v>64</v>
      </c>
      <c r="E6573" s="29" t="s">
        <v>109</v>
      </c>
      <c r="F6573" t="s">
        <v>105</v>
      </c>
      <c r="G6573" s="29">
        <v>6</v>
      </c>
      <c r="H6573" s="29">
        <v>3</v>
      </c>
      <c r="I6573" s="68">
        <v>5.76</v>
      </c>
      <c r="K6573" t="s">
        <v>106</v>
      </c>
      <c r="L6573" t="s">
        <v>6240</v>
      </c>
      <c r="M6573" s="66"/>
      <c r="O6573" t="str">
        <f t="shared" si="102"/>
        <v/>
      </c>
    </row>
    <row r="6574" spans="1:15" x14ac:dyDescent="0.25">
      <c r="A6574" t="s">
        <v>926</v>
      </c>
      <c r="B6574"/>
      <c r="C6574" t="s">
        <v>77</v>
      </c>
      <c r="D6574" s="29">
        <v>4</v>
      </c>
      <c r="E6574" s="29" t="s">
        <v>114</v>
      </c>
      <c r="F6574" t="s">
        <v>113</v>
      </c>
      <c r="G6574" s="29">
        <v>1</v>
      </c>
      <c r="H6574" s="29">
        <v>3</v>
      </c>
      <c r="I6574" s="68">
        <v>12</v>
      </c>
      <c r="K6574" t="s">
        <v>106</v>
      </c>
      <c r="L6574" t="s">
        <v>6240</v>
      </c>
      <c r="M6574" s="66" t="s">
        <v>6906</v>
      </c>
      <c r="O6574" t="str">
        <f t="shared" si="102"/>
        <v/>
      </c>
    </row>
    <row r="6575" spans="1:15" x14ac:dyDescent="0.25">
      <c r="A6575" t="s">
        <v>926</v>
      </c>
      <c r="B6575"/>
      <c r="C6575" t="s">
        <v>77</v>
      </c>
      <c r="D6575" s="29">
        <v>4</v>
      </c>
      <c r="E6575" s="29" t="s">
        <v>114</v>
      </c>
      <c r="F6575" t="s">
        <v>113</v>
      </c>
      <c r="G6575" s="29">
        <v>1</v>
      </c>
      <c r="H6575" s="29">
        <v>1</v>
      </c>
      <c r="I6575" s="68">
        <v>4</v>
      </c>
      <c r="K6575" t="s">
        <v>106</v>
      </c>
      <c r="L6575" t="s">
        <v>6240</v>
      </c>
      <c r="M6575" s="66" t="s">
        <v>6906</v>
      </c>
      <c r="O6575" t="str">
        <f t="shared" si="102"/>
        <v/>
      </c>
    </row>
    <row r="6576" spans="1:15" x14ac:dyDescent="0.25">
      <c r="A6576" t="s">
        <v>1451</v>
      </c>
      <c r="B6576"/>
      <c r="C6576" t="s">
        <v>35</v>
      </c>
      <c r="D6576" s="29">
        <v>64</v>
      </c>
      <c r="E6576" s="29" t="s">
        <v>108</v>
      </c>
      <c r="F6576" t="s">
        <v>105</v>
      </c>
      <c r="G6576" s="29">
        <v>1</v>
      </c>
      <c r="H6576" s="29">
        <v>1</v>
      </c>
      <c r="I6576" s="68">
        <v>0.32</v>
      </c>
      <c r="K6576" t="s">
        <v>106</v>
      </c>
      <c r="L6576" t="s">
        <v>3797</v>
      </c>
      <c r="M6576" s="66"/>
      <c r="O6576" t="str">
        <f t="shared" si="102"/>
        <v/>
      </c>
    </row>
    <row r="6577" spans="1:15" x14ac:dyDescent="0.25">
      <c r="A6577" t="s">
        <v>1451</v>
      </c>
      <c r="B6577"/>
      <c r="C6577" t="s">
        <v>35</v>
      </c>
      <c r="D6577" s="29">
        <v>34</v>
      </c>
      <c r="E6577" s="29" t="s">
        <v>108</v>
      </c>
      <c r="F6577" t="s">
        <v>105</v>
      </c>
      <c r="G6577" s="29">
        <v>1</v>
      </c>
      <c r="H6577" s="29">
        <v>1</v>
      </c>
      <c r="I6577" s="68">
        <v>0.17</v>
      </c>
      <c r="K6577" t="s">
        <v>106</v>
      </c>
      <c r="L6577" t="s">
        <v>3797</v>
      </c>
      <c r="M6577" s="66"/>
      <c r="O6577" t="str">
        <f t="shared" si="102"/>
        <v/>
      </c>
    </row>
    <row r="6578" spans="1:15" x14ac:dyDescent="0.25">
      <c r="A6578" t="s">
        <v>1451</v>
      </c>
      <c r="B6578"/>
      <c r="C6578" t="s">
        <v>77</v>
      </c>
      <c r="D6578" s="29">
        <v>64</v>
      </c>
      <c r="E6578" s="29" t="s">
        <v>104</v>
      </c>
      <c r="F6578" t="s">
        <v>105</v>
      </c>
      <c r="G6578" s="29">
        <v>2</v>
      </c>
      <c r="H6578" s="29">
        <v>1</v>
      </c>
      <c r="I6578" s="68">
        <v>0.64</v>
      </c>
      <c r="K6578" t="s">
        <v>106</v>
      </c>
      <c r="L6578" t="s">
        <v>3797</v>
      </c>
      <c r="M6578" s="66" t="s">
        <v>6920</v>
      </c>
      <c r="O6578" t="str">
        <f t="shared" si="102"/>
        <v/>
      </c>
    </row>
    <row r="6579" spans="1:15" x14ac:dyDescent="0.25">
      <c r="A6579" t="s">
        <v>1451</v>
      </c>
      <c r="B6579"/>
      <c r="C6579" t="s">
        <v>77</v>
      </c>
      <c r="D6579" s="29">
        <v>34</v>
      </c>
      <c r="E6579" s="29" t="s">
        <v>104</v>
      </c>
      <c r="F6579" t="s">
        <v>105</v>
      </c>
      <c r="G6579" s="29">
        <v>1</v>
      </c>
      <c r="H6579" s="29">
        <v>3</v>
      </c>
      <c r="I6579" s="68">
        <v>0.51</v>
      </c>
      <c r="K6579" t="s">
        <v>106</v>
      </c>
      <c r="L6579" t="s">
        <v>3797</v>
      </c>
      <c r="M6579" s="66" t="s">
        <v>6920</v>
      </c>
      <c r="O6579" t="str">
        <f t="shared" si="102"/>
        <v/>
      </c>
    </row>
    <row r="6580" spans="1:15" x14ac:dyDescent="0.25">
      <c r="A6580" t="s">
        <v>461</v>
      </c>
      <c r="B6580"/>
      <c r="C6580" t="s">
        <v>35</v>
      </c>
      <c r="D6580" s="29">
        <v>2</v>
      </c>
      <c r="E6580" s="29" t="s">
        <v>112</v>
      </c>
      <c r="F6580" t="s">
        <v>113</v>
      </c>
      <c r="G6580" s="29">
        <v>1</v>
      </c>
      <c r="H6580" s="29">
        <v>1</v>
      </c>
      <c r="I6580" s="68">
        <v>2</v>
      </c>
      <c r="K6580" t="s">
        <v>106</v>
      </c>
      <c r="L6580" t="s">
        <v>6241</v>
      </c>
      <c r="M6580" s="66"/>
      <c r="O6580" t="str">
        <f t="shared" si="102"/>
        <v/>
      </c>
    </row>
    <row r="6581" spans="1:15" x14ac:dyDescent="0.25">
      <c r="A6581" t="s">
        <v>461</v>
      </c>
      <c r="B6581"/>
      <c r="C6581" t="s">
        <v>46</v>
      </c>
      <c r="D6581" s="29">
        <v>64</v>
      </c>
      <c r="E6581" s="29" t="s">
        <v>111</v>
      </c>
      <c r="F6581" t="s">
        <v>105</v>
      </c>
      <c r="G6581" s="29">
        <v>1</v>
      </c>
      <c r="H6581" s="29">
        <v>1</v>
      </c>
      <c r="I6581" s="68">
        <v>0.32</v>
      </c>
      <c r="K6581" t="s">
        <v>106</v>
      </c>
      <c r="L6581" t="s">
        <v>6241</v>
      </c>
      <c r="M6581" s="66"/>
      <c r="O6581" t="str">
        <f t="shared" si="102"/>
        <v/>
      </c>
    </row>
    <row r="6582" spans="1:15" x14ac:dyDescent="0.25">
      <c r="A6582" t="s">
        <v>461</v>
      </c>
      <c r="B6582"/>
      <c r="C6582" t="s">
        <v>77</v>
      </c>
      <c r="D6582" s="29">
        <v>2</v>
      </c>
      <c r="E6582" s="29" t="s">
        <v>114</v>
      </c>
      <c r="F6582" t="s">
        <v>113</v>
      </c>
      <c r="G6582" s="29">
        <v>1</v>
      </c>
      <c r="H6582" s="29">
        <v>1</v>
      </c>
      <c r="I6582" s="68">
        <v>2</v>
      </c>
      <c r="K6582" t="s">
        <v>106</v>
      </c>
      <c r="L6582" t="s">
        <v>6241</v>
      </c>
      <c r="M6582" s="66" t="s">
        <v>6906</v>
      </c>
      <c r="O6582" t="str">
        <f t="shared" si="102"/>
        <v/>
      </c>
    </row>
    <row r="6583" spans="1:15" x14ac:dyDescent="0.25">
      <c r="A6583" t="s">
        <v>1950</v>
      </c>
      <c r="C6583" t="s">
        <v>35</v>
      </c>
      <c r="D6583" s="29">
        <v>96</v>
      </c>
      <c r="E6583" s="29" t="s">
        <v>108</v>
      </c>
      <c r="F6583" t="s">
        <v>105</v>
      </c>
      <c r="G6583" s="29">
        <v>2</v>
      </c>
      <c r="H6583" s="29">
        <v>1</v>
      </c>
      <c r="I6583" s="68">
        <v>0.96</v>
      </c>
      <c r="K6583" t="s">
        <v>150</v>
      </c>
      <c r="L6583" t="s">
        <v>6242</v>
      </c>
      <c r="M6583" s="66"/>
      <c r="O6583" t="str">
        <f t="shared" si="102"/>
        <v/>
      </c>
    </row>
    <row r="6584" spans="1:15" x14ac:dyDescent="0.25">
      <c r="A6584" t="s">
        <v>1950</v>
      </c>
      <c r="C6584" t="s">
        <v>46</v>
      </c>
      <c r="D6584" s="29">
        <v>64</v>
      </c>
      <c r="E6584" s="29" t="s">
        <v>111</v>
      </c>
      <c r="F6584" t="s">
        <v>105</v>
      </c>
      <c r="G6584" s="29">
        <v>1</v>
      </c>
      <c r="H6584" s="29">
        <v>1</v>
      </c>
      <c r="I6584" s="68">
        <v>0.32</v>
      </c>
      <c r="K6584" t="s">
        <v>150</v>
      </c>
      <c r="L6584" t="s">
        <v>6242</v>
      </c>
      <c r="M6584" s="66"/>
      <c r="O6584" t="str">
        <f t="shared" si="102"/>
        <v/>
      </c>
    </row>
    <row r="6585" spans="1:15" x14ac:dyDescent="0.25">
      <c r="A6585" t="s">
        <v>1950</v>
      </c>
      <c r="B6585" s="103">
        <v>4</v>
      </c>
      <c r="C6585" t="s">
        <v>77</v>
      </c>
      <c r="D6585" s="29">
        <v>1</v>
      </c>
      <c r="E6585" s="29" t="s">
        <v>114</v>
      </c>
      <c r="F6585" t="s">
        <v>113</v>
      </c>
      <c r="G6585" s="29">
        <v>1</v>
      </c>
      <c r="H6585" s="29">
        <v>1</v>
      </c>
      <c r="I6585" s="68">
        <v>1</v>
      </c>
      <c r="K6585" t="s">
        <v>150</v>
      </c>
      <c r="L6585" t="s">
        <v>6242</v>
      </c>
      <c r="M6585" s="66" t="s">
        <v>6906</v>
      </c>
      <c r="O6585" t="str">
        <f t="shared" si="102"/>
        <v/>
      </c>
    </row>
    <row r="6586" spans="1:15" x14ac:dyDescent="0.25">
      <c r="A6586" t="s">
        <v>201</v>
      </c>
      <c r="B6586"/>
      <c r="C6586" t="s">
        <v>35</v>
      </c>
      <c r="D6586" s="29">
        <v>34</v>
      </c>
      <c r="E6586" s="29" t="s">
        <v>108</v>
      </c>
      <c r="F6586" t="s">
        <v>105</v>
      </c>
      <c r="G6586" s="29">
        <v>1</v>
      </c>
      <c r="H6586" s="29">
        <v>3</v>
      </c>
      <c r="I6586" s="68">
        <v>0.51</v>
      </c>
      <c r="K6586" t="s">
        <v>106</v>
      </c>
      <c r="L6586" t="s">
        <v>4271</v>
      </c>
      <c r="M6586" s="66"/>
      <c r="O6586" t="str">
        <f t="shared" si="102"/>
        <v/>
      </c>
    </row>
    <row r="6587" spans="1:15" x14ac:dyDescent="0.25">
      <c r="A6587" t="s">
        <v>201</v>
      </c>
      <c r="B6587"/>
      <c r="C6587" t="s">
        <v>35</v>
      </c>
      <c r="D6587" s="29">
        <v>4</v>
      </c>
      <c r="E6587" s="29" t="s">
        <v>112</v>
      </c>
      <c r="F6587" t="s">
        <v>113</v>
      </c>
      <c r="G6587" s="29">
        <v>1</v>
      </c>
      <c r="H6587" s="29">
        <v>6</v>
      </c>
      <c r="I6587" s="68">
        <v>24</v>
      </c>
      <c r="K6587" t="s">
        <v>106</v>
      </c>
      <c r="L6587" t="s">
        <v>4271</v>
      </c>
      <c r="M6587" s="66"/>
      <c r="O6587" t="str">
        <f t="shared" si="102"/>
        <v/>
      </c>
    </row>
    <row r="6588" spans="1:15" x14ac:dyDescent="0.25">
      <c r="A6588" t="s">
        <v>201</v>
      </c>
      <c r="B6588"/>
      <c r="C6588" t="s">
        <v>47</v>
      </c>
      <c r="D6588" s="29">
        <v>1</v>
      </c>
      <c r="E6588" s="29" t="s">
        <v>126</v>
      </c>
      <c r="F6588" t="s">
        <v>113</v>
      </c>
      <c r="G6588" s="29">
        <v>1</v>
      </c>
      <c r="H6588" s="29">
        <v>5</v>
      </c>
      <c r="I6588" s="68">
        <v>5</v>
      </c>
      <c r="K6588" t="s">
        <v>106</v>
      </c>
      <c r="L6588" t="s">
        <v>4271</v>
      </c>
      <c r="M6588" s="66"/>
      <c r="O6588" t="str">
        <f t="shared" si="102"/>
        <v/>
      </c>
    </row>
    <row r="6589" spans="1:15" x14ac:dyDescent="0.25">
      <c r="A6589" t="s">
        <v>201</v>
      </c>
      <c r="B6589"/>
      <c r="C6589" t="s">
        <v>77</v>
      </c>
      <c r="D6589" s="29">
        <v>34</v>
      </c>
      <c r="E6589" s="29" t="s">
        <v>104</v>
      </c>
      <c r="F6589" t="s">
        <v>105</v>
      </c>
      <c r="G6589" s="29">
        <v>1</v>
      </c>
      <c r="H6589" s="29">
        <v>3</v>
      </c>
      <c r="I6589" s="68">
        <v>0.51</v>
      </c>
      <c r="K6589" t="s">
        <v>106</v>
      </c>
      <c r="L6589" t="s">
        <v>4271</v>
      </c>
      <c r="M6589" s="66" t="s">
        <v>6920</v>
      </c>
      <c r="O6589" t="str">
        <f t="shared" si="102"/>
        <v/>
      </c>
    </row>
    <row r="6590" spans="1:15" x14ac:dyDescent="0.25">
      <c r="A6590" t="s">
        <v>201</v>
      </c>
      <c r="B6590"/>
      <c r="C6590" t="s">
        <v>77</v>
      </c>
      <c r="D6590" s="29">
        <v>4</v>
      </c>
      <c r="E6590" s="29" t="s">
        <v>114</v>
      </c>
      <c r="F6590" t="s">
        <v>113</v>
      </c>
      <c r="G6590" s="29">
        <v>1</v>
      </c>
      <c r="H6590" s="29">
        <v>2</v>
      </c>
      <c r="I6590" s="68">
        <v>8</v>
      </c>
      <c r="K6590" t="s">
        <v>106</v>
      </c>
      <c r="L6590" t="s">
        <v>4271</v>
      </c>
      <c r="M6590" s="66" t="s">
        <v>6920</v>
      </c>
      <c r="O6590" t="str">
        <f t="shared" si="102"/>
        <v/>
      </c>
    </row>
    <row r="6591" spans="1:15" x14ac:dyDescent="0.25">
      <c r="A6591" t="s">
        <v>374</v>
      </c>
      <c r="B6591"/>
      <c r="C6591" t="s">
        <v>35</v>
      </c>
      <c r="D6591" s="29">
        <v>3</v>
      </c>
      <c r="E6591" s="29" t="s">
        <v>112</v>
      </c>
      <c r="F6591" t="s">
        <v>113</v>
      </c>
      <c r="G6591" s="29">
        <v>1</v>
      </c>
      <c r="H6591" s="29">
        <v>1</v>
      </c>
      <c r="I6591" s="68">
        <v>3</v>
      </c>
      <c r="K6591" t="s">
        <v>106</v>
      </c>
      <c r="L6591" t="s">
        <v>6243</v>
      </c>
      <c r="M6591" s="66"/>
      <c r="O6591" t="str">
        <f t="shared" si="102"/>
        <v/>
      </c>
    </row>
    <row r="6592" spans="1:15" x14ac:dyDescent="0.25">
      <c r="A6592" t="s">
        <v>374</v>
      </c>
      <c r="B6592"/>
      <c r="C6592" t="s">
        <v>47</v>
      </c>
      <c r="D6592" s="29">
        <v>64</v>
      </c>
      <c r="E6592" s="29" t="s">
        <v>109</v>
      </c>
      <c r="F6592" t="s">
        <v>105</v>
      </c>
      <c r="G6592" s="29">
        <v>1</v>
      </c>
      <c r="H6592" s="29">
        <v>2</v>
      </c>
      <c r="I6592" s="68">
        <v>0.64</v>
      </c>
      <c r="K6592" t="s">
        <v>106</v>
      </c>
      <c r="L6592" t="s">
        <v>6243</v>
      </c>
      <c r="M6592" s="66"/>
      <c r="O6592" t="str">
        <f t="shared" si="102"/>
        <v/>
      </c>
    </row>
    <row r="6593" spans="1:15" x14ac:dyDescent="0.25">
      <c r="A6593" t="s">
        <v>2066</v>
      </c>
      <c r="B6593"/>
      <c r="C6593" t="s">
        <v>46</v>
      </c>
      <c r="D6593" s="29">
        <v>96</v>
      </c>
      <c r="E6593" s="29" t="s">
        <v>111</v>
      </c>
      <c r="F6593" t="s">
        <v>105</v>
      </c>
      <c r="G6593" s="29">
        <v>2</v>
      </c>
      <c r="H6593" s="29">
        <v>1</v>
      </c>
      <c r="I6593" s="68">
        <v>0.96</v>
      </c>
      <c r="K6593" t="s">
        <v>106</v>
      </c>
      <c r="L6593" t="s">
        <v>6244</v>
      </c>
      <c r="M6593" s="66"/>
      <c r="O6593" t="str">
        <f t="shared" si="102"/>
        <v/>
      </c>
    </row>
    <row r="6594" spans="1:15" x14ac:dyDescent="0.25">
      <c r="A6594" t="s">
        <v>2066</v>
      </c>
      <c r="B6594"/>
      <c r="C6594" t="s">
        <v>35</v>
      </c>
      <c r="D6594" s="29">
        <v>8</v>
      </c>
      <c r="E6594" s="29" t="s">
        <v>112</v>
      </c>
      <c r="F6594" t="s">
        <v>113</v>
      </c>
      <c r="G6594" s="29">
        <v>1</v>
      </c>
      <c r="H6594" s="29">
        <v>2</v>
      </c>
      <c r="I6594" s="68">
        <v>16</v>
      </c>
      <c r="K6594" t="s">
        <v>106</v>
      </c>
      <c r="L6594" t="s">
        <v>6244</v>
      </c>
      <c r="M6594" s="66"/>
      <c r="O6594" t="str">
        <f t="shared" si="102"/>
        <v/>
      </c>
    </row>
    <row r="6595" spans="1:15" x14ac:dyDescent="0.25">
      <c r="A6595" t="s">
        <v>2066</v>
      </c>
      <c r="B6595"/>
      <c r="C6595" t="s">
        <v>77</v>
      </c>
      <c r="D6595" s="29">
        <v>6</v>
      </c>
      <c r="E6595" s="29" t="s">
        <v>114</v>
      </c>
      <c r="F6595" t="s">
        <v>113</v>
      </c>
      <c r="G6595" s="29">
        <v>1</v>
      </c>
      <c r="H6595" s="29">
        <v>2</v>
      </c>
      <c r="I6595" s="68">
        <v>12</v>
      </c>
      <c r="K6595" t="s">
        <v>106</v>
      </c>
      <c r="L6595" t="s">
        <v>6244</v>
      </c>
      <c r="M6595" s="66" t="s">
        <v>6906</v>
      </c>
      <c r="O6595" t="str">
        <f t="shared" si="102"/>
        <v/>
      </c>
    </row>
    <row r="6596" spans="1:15" x14ac:dyDescent="0.25">
      <c r="A6596" t="s">
        <v>2378</v>
      </c>
      <c r="B6596"/>
      <c r="C6596" t="s">
        <v>35</v>
      </c>
      <c r="D6596" s="29">
        <v>2</v>
      </c>
      <c r="E6596" s="29" t="s">
        <v>112</v>
      </c>
      <c r="F6596" t="s">
        <v>113</v>
      </c>
      <c r="G6596" s="29">
        <v>1</v>
      </c>
      <c r="H6596" s="29">
        <v>1</v>
      </c>
      <c r="I6596" s="68">
        <v>2</v>
      </c>
      <c r="K6596" t="s">
        <v>106</v>
      </c>
      <c r="L6596" t="s">
        <v>6245</v>
      </c>
      <c r="M6596" s="66"/>
      <c r="O6596" t="str">
        <f t="shared" si="102"/>
        <v/>
      </c>
    </row>
    <row r="6597" spans="1:15" x14ac:dyDescent="0.25">
      <c r="A6597" t="s">
        <v>2378</v>
      </c>
      <c r="B6597"/>
      <c r="C6597" t="s">
        <v>46</v>
      </c>
      <c r="D6597" s="29">
        <v>96</v>
      </c>
      <c r="E6597" s="29" t="s">
        <v>111</v>
      </c>
      <c r="F6597" t="s">
        <v>105</v>
      </c>
      <c r="G6597" s="29">
        <v>3</v>
      </c>
      <c r="H6597" s="29">
        <v>1</v>
      </c>
      <c r="I6597" s="68">
        <v>1.44</v>
      </c>
      <c r="K6597" t="s">
        <v>106</v>
      </c>
      <c r="L6597" t="s">
        <v>6245</v>
      </c>
      <c r="M6597" s="66"/>
      <c r="O6597" t="str">
        <f t="shared" si="102"/>
        <v/>
      </c>
    </row>
    <row r="6598" spans="1:15" x14ac:dyDescent="0.25">
      <c r="A6598" t="s">
        <v>2378</v>
      </c>
      <c r="B6598"/>
      <c r="C6598" t="s">
        <v>77</v>
      </c>
      <c r="D6598" s="29">
        <v>2</v>
      </c>
      <c r="E6598" s="29" t="s">
        <v>114</v>
      </c>
      <c r="F6598" t="s">
        <v>113</v>
      </c>
      <c r="G6598" s="29">
        <v>1</v>
      </c>
      <c r="H6598" s="29">
        <v>1</v>
      </c>
      <c r="I6598" s="68">
        <v>2</v>
      </c>
      <c r="K6598" t="s">
        <v>106</v>
      </c>
      <c r="L6598" t="s">
        <v>6245</v>
      </c>
      <c r="M6598" s="66" t="s">
        <v>6906</v>
      </c>
      <c r="O6598" t="str">
        <f t="shared" si="102"/>
        <v/>
      </c>
    </row>
    <row r="6599" spans="1:15" x14ac:dyDescent="0.25">
      <c r="A6599" t="s">
        <v>1396</v>
      </c>
      <c r="B6599"/>
      <c r="C6599" t="s">
        <v>35</v>
      </c>
      <c r="D6599" s="29">
        <v>4</v>
      </c>
      <c r="E6599" s="29" t="s">
        <v>112</v>
      </c>
      <c r="F6599" t="s">
        <v>113</v>
      </c>
      <c r="G6599" s="29">
        <v>1</v>
      </c>
      <c r="H6599" s="29">
        <v>1</v>
      </c>
      <c r="I6599" s="68">
        <v>4</v>
      </c>
      <c r="K6599" t="s">
        <v>106</v>
      </c>
      <c r="L6599" t="s">
        <v>4030</v>
      </c>
      <c r="M6599" s="66"/>
      <c r="O6599" t="str">
        <f t="shared" si="102"/>
        <v/>
      </c>
    </row>
    <row r="6600" spans="1:15" x14ac:dyDescent="0.25">
      <c r="A6600" t="s">
        <v>1396</v>
      </c>
      <c r="B6600"/>
      <c r="C6600" t="s">
        <v>77</v>
      </c>
      <c r="D6600" s="29">
        <v>2</v>
      </c>
      <c r="E6600" s="29" t="s">
        <v>114</v>
      </c>
      <c r="F6600" t="s">
        <v>113</v>
      </c>
      <c r="G6600" s="29">
        <v>1</v>
      </c>
      <c r="H6600" s="29">
        <v>1</v>
      </c>
      <c r="I6600" s="68">
        <v>2</v>
      </c>
      <c r="K6600" t="s">
        <v>106</v>
      </c>
      <c r="L6600" t="s">
        <v>4030</v>
      </c>
      <c r="M6600" s="66" t="s">
        <v>6920</v>
      </c>
      <c r="O6600" t="str">
        <f t="shared" si="102"/>
        <v/>
      </c>
    </row>
    <row r="6601" spans="1:15" x14ac:dyDescent="0.25">
      <c r="A6601" t="s">
        <v>1396</v>
      </c>
      <c r="B6601"/>
      <c r="C6601" t="s">
        <v>77</v>
      </c>
      <c r="D6601" s="29">
        <v>20</v>
      </c>
      <c r="E6601" s="29" t="s">
        <v>157</v>
      </c>
      <c r="F6601" t="s">
        <v>113</v>
      </c>
      <c r="G6601" s="29">
        <v>1</v>
      </c>
      <c r="H6601" s="29">
        <v>0</v>
      </c>
      <c r="I6601" s="68">
        <v>0</v>
      </c>
      <c r="K6601" t="s">
        <v>106</v>
      </c>
      <c r="L6601" t="s">
        <v>4030</v>
      </c>
      <c r="M6601" s="66" t="s">
        <v>6920</v>
      </c>
      <c r="O6601" t="str">
        <f t="shared" ref="O6601:O6664" si="103">TRIM(N6601)</f>
        <v/>
      </c>
    </row>
    <row r="6602" spans="1:15" x14ac:dyDescent="0.25">
      <c r="A6602" t="s">
        <v>966</v>
      </c>
      <c r="B6602"/>
      <c r="C6602" t="s">
        <v>35</v>
      </c>
      <c r="D6602" s="29">
        <v>2</v>
      </c>
      <c r="E6602" s="29" t="s">
        <v>112</v>
      </c>
      <c r="F6602" t="s">
        <v>113</v>
      </c>
      <c r="G6602" s="29">
        <v>1</v>
      </c>
      <c r="H6602" s="29">
        <v>1</v>
      </c>
      <c r="I6602" s="68">
        <v>2</v>
      </c>
      <c r="K6602" t="s">
        <v>106</v>
      </c>
      <c r="L6602" t="s">
        <v>6246</v>
      </c>
      <c r="M6602" s="66"/>
      <c r="O6602" t="str">
        <f t="shared" si="103"/>
        <v/>
      </c>
    </row>
    <row r="6603" spans="1:15" x14ac:dyDescent="0.25">
      <c r="A6603" t="s">
        <v>966</v>
      </c>
      <c r="B6603"/>
      <c r="C6603" t="s">
        <v>46</v>
      </c>
      <c r="D6603" s="29">
        <v>96</v>
      </c>
      <c r="E6603" s="29" t="s">
        <v>111</v>
      </c>
      <c r="F6603" t="s">
        <v>105</v>
      </c>
      <c r="G6603" s="29">
        <v>4</v>
      </c>
      <c r="H6603" s="29">
        <v>1</v>
      </c>
      <c r="I6603" s="68">
        <v>1.92</v>
      </c>
      <c r="K6603" t="s">
        <v>106</v>
      </c>
      <c r="L6603" t="s">
        <v>6246</v>
      </c>
      <c r="M6603" s="66"/>
      <c r="O6603" t="str">
        <f t="shared" si="103"/>
        <v/>
      </c>
    </row>
    <row r="6604" spans="1:15" x14ac:dyDescent="0.25">
      <c r="A6604" t="s">
        <v>966</v>
      </c>
      <c r="B6604"/>
      <c r="C6604" t="s">
        <v>77</v>
      </c>
      <c r="D6604" s="29">
        <v>4</v>
      </c>
      <c r="E6604" s="29" t="s">
        <v>114</v>
      </c>
      <c r="F6604" t="s">
        <v>113</v>
      </c>
      <c r="G6604" s="29">
        <v>1</v>
      </c>
      <c r="H6604" s="29">
        <v>1</v>
      </c>
      <c r="I6604" s="68">
        <v>4</v>
      </c>
      <c r="K6604" t="s">
        <v>106</v>
      </c>
      <c r="L6604" t="s">
        <v>6246</v>
      </c>
      <c r="M6604" s="66" t="s">
        <v>6906</v>
      </c>
      <c r="O6604" t="str">
        <f t="shared" si="103"/>
        <v/>
      </c>
    </row>
    <row r="6605" spans="1:15" x14ac:dyDescent="0.25">
      <c r="A6605" t="s">
        <v>1784</v>
      </c>
      <c r="B6605"/>
      <c r="C6605" t="s">
        <v>35</v>
      </c>
      <c r="D6605" s="29">
        <v>64</v>
      </c>
      <c r="E6605" s="29" t="s">
        <v>108</v>
      </c>
      <c r="F6605" t="s">
        <v>105</v>
      </c>
      <c r="G6605" s="29">
        <v>3</v>
      </c>
      <c r="H6605" s="29">
        <v>1</v>
      </c>
      <c r="I6605" s="68">
        <v>0.96</v>
      </c>
      <c r="K6605" t="s">
        <v>106</v>
      </c>
      <c r="L6605" t="s">
        <v>6247</v>
      </c>
      <c r="M6605" s="66"/>
      <c r="O6605" t="str">
        <f t="shared" si="103"/>
        <v/>
      </c>
    </row>
    <row r="6606" spans="1:15" x14ac:dyDescent="0.25">
      <c r="A6606" t="s">
        <v>1784</v>
      </c>
      <c r="B6606"/>
      <c r="C6606" t="s">
        <v>46</v>
      </c>
      <c r="D6606" s="29">
        <v>96</v>
      </c>
      <c r="E6606" s="29" t="s">
        <v>111</v>
      </c>
      <c r="F6606" t="s">
        <v>105</v>
      </c>
      <c r="G6606" s="29">
        <v>2</v>
      </c>
      <c r="H6606" s="29">
        <v>1</v>
      </c>
      <c r="I6606" s="68">
        <v>0.96</v>
      </c>
      <c r="K6606" t="s">
        <v>106</v>
      </c>
      <c r="L6606" t="s">
        <v>6247</v>
      </c>
      <c r="M6606" s="66"/>
      <c r="O6606" t="str">
        <f t="shared" si="103"/>
        <v/>
      </c>
    </row>
    <row r="6607" spans="1:15" x14ac:dyDescent="0.25">
      <c r="A6607" t="s">
        <v>1784</v>
      </c>
      <c r="B6607"/>
      <c r="C6607" t="s">
        <v>46</v>
      </c>
      <c r="D6607" s="29">
        <v>64</v>
      </c>
      <c r="E6607" s="29" t="s">
        <v>111</v>
      </c>
      <c r="F6607" t="s">
        <v>105</v>
      </c>
      <c r="G6607" s="29">
        <v>2</v>
      </c>
      <c r="H6607" s="29">
        <v>1</v>
      </c>
      <c r="I6607" s="68">
        <v>0.64</v>
      </c>
      <c r="K6607" t="s">
        <v>106</v>
      </c>
      <c r="L6607" t="s">
        <v>6247</v>
      </c>
      <c r="M6607" s="66"/>
      <c r="O6607" t="str">
        <f t="shared" si="103"/>
        <v/>
      </c>
    </row>
    <row r="6608" spans="1:15" x14ac:dyDescent="0.25">
      <c r="A6608" t="s">
        <v>1784</v>
      </c>
      <c r="B6608"/>
      <c r="C6608" t="s">
        <v>77</v>
      </c>
      <c r="D6608" s="29">
        <v>4</v>
      </c>
      <c r="E6608" s="29" t="s">
        <v>114</v>
      </c>
      <c r="F6608" t="s">
        <v>113</v>
      </c>
      <c r="G6608" s="29">
        <v>1</v>
      </c>
      <c r="H6608" s="29">
        <v>1</v>
      </c>
      <c r="I6608" s="68">
        <v>4</v>
      </c>
      <c r="K6608" t="s">
        <v>106</v>
      </c>
      <c r="L6608" t="s">
        <v>6247</v>
      </c>
      <c r="M6608" s="66" t="s">
        <v>6906</v>
      </c>
      <c r="O6608" t="str">
        <f t="shared" si="103"/>
        <v/>
      </c>
    </row>
    <row r="6609" spans="1:15" x14ac:dyDescent="0.25">
      <c r="A6609" t="s">
        <v>1521</v>
      </c>
      <c r="B6609"/>
      <c r="C6609" t="s">
        <v>35</v>
      </c>
      <c r="D6609" s="29">
        <v>4</v>
      </c>
      <c r="E6609" s="29" t="s">
        <v>112</v>
      </c>
      <c r="F6609" t="s">
        <v>113</v>
      </c>
      <c r="G6609" s="29">
        <v>1</v>
      </c>
      <c r="H6609" s="29">
        <v>5</v>
      </c>
      <c r="I6609" s="68">
        <v>20</v>
      </c>
      <c r="K6609" t="s">
        <v>106</v>
      </c>
      <c r="L6609" t="s">
        <v>4502</v>
      </c>
      <c r="M6609" s="66"/>
      <c r="O6609" t="str">
        <f t="shared" si="103"/>
        <v/>
      </c>
    </row>
    <row r="6610" spans="1:15" x14ac:dyDescent="0.25">
      <c r="A6610" t="s">
        <v>1521</v>
      </c>
      <c r="B6610"/>
      <c r="C6610" t="s">
        <v>47</v>
      </c>
      <c r="D6610" s="29">
        <v>64</v>
      </c>
      <c r="E6610" s="29" t="s">
        <v>109</v>
      </c>
      <c r="F6610" t="s">
        <v>105</v>
      </c>
      <c r="G6610" s="29">
        <v>3</v>
      </c>
      <c r="H6610" s="29">
        <v>1</v>
      </c>
      <c r="I6610" s="68">
        <v>0.96</v>
      </c>
      <c r="K6610" t="s">
        <v>106</v>
      </c>
      <c r="L6610" t="s">
        <v>4502</v>
      </c>
      <c r="M6610" s="66"/>
      <c r="O6610" t="str">
        <f t="shared" si="103"/>
        <v/>
      </c>
    </row>
    <row r="6611" spans="1:15" x14ac:dyDescent="0.25">
      <c r="A6611" t="s">
        <v>1521</v>
      </c>
      <c r="B6611"/>
      <c r="C6611" t="s">
        <v>77</v>
      </c>
      <c r="D6611" s="29">
        <v>1</v>
      </c>
      <c r="E6611" s="29" t="s">
        <v>114</v>
      </c>
      <c r="F6611" t="s">
        <v>113</v>
      </c>
      <c r="G6611" s="29">
        <v>1</v>
      </c>
      <c r="H6611" s="29">
        <v>3</v>
      </c>
      <c r="I6611" s="68">
        <v>3</v>
      </c>
      <c r="K6611" t="s">
        <v>106</v>
      </c>
      <c r="L6611" t="s">
        <v>4502</v>
      </c>
      <c r="M6611" s="66" t="s">
        <v>6906</v>
      </c>
      <c r="O6611" t="str">
        <f t="shared" si="103"/>
        <v/>
      </c>
    </row>
    <row r="6612" spans="1:15" x14ac:dyDescent="0.25">
      <c r="A6612" t="s">
        <v>240</v>
      </c>
      <c r="B6612"/>
      <c r="C6612" t="s">
        <v>35</v>
      </c>
      <c r="D6612" s="29">
        <v>34</v>
      </c>
      <c r="E6612" s="29" t="s">
        <v>108</v>
      </c>
      <c r="F6612" t="s">
        <v>105</v>
      </c>
      <c r="G6612" s="29">
        <v>1</v>
      </c>
      <c r="H6612" s="29">
        <v>3</v>
      </c>
      <c r="I6612" s="68">
        <v>0.51</v>
      </c>
      <c r="K6612" t="s">
        <v>106</v>
      </c>
      <c r="L6612" t="s">
        <v>6248</v>
      </c>
      <c r="M6612" s="66"/>
      <c r="O6612" t="str">
        <f t="shared" si="103"/>
        <v/>
      </c>
    </row>
    <row r="6613" spans="1:15" x14ac:dyDescent="0.25">
      <c r="A6613" t="s">
        <v>240</v>
      </c>
      <c r="B6613"/>
      <c r="C6613" t="s">
        <v>35</v>
      </c>
      <c r="D6613" s="29">
        <v>34</v>
      </c>
      <c r="E6613" s="29" t="s">
        <v>108</v>
      </c>
      <c r="F6613" t="s">
        <v>105</v>
      </c>
      <c r="G6613" s="29">
        <v>1</v>
      </c>
      <c r="H6613" s="29">
        <v>3</v>
      </c>
      <c r="I6613" s="68">
        <v>0.51</v>
      </c>
      <c r="K6613" t="s">
        <v>106</v>
      </c>
      <c r="L6613" t="s">
        <v>6248</v>
      </c>
      <c r="M6613" s="66"/>
      <c r="O6613" t="str">
        <f t="shared" si="103"/>
        <v/>
      </c>
    </row>
    <row r="6614" spans="1:15" x14ac:dyDescent="0.25">
      <c r="A6614" t="s">
        <v>240</v>
      </c>
      <c r="B6614"/>
      <c r="C6614" t="s">
        <v>35</v>
      </c>
      <c r="D6614" s="29">
        <v>34</v>
      </c>
      <c r="E6614" s="29" t="s">
        <v>108</v>
      </c>
      <c r="F6614" t="s">
        <v>105</v>
      </c>
      <c r="G6614" s="29">
        <v>1</v>
      </c>
      <c r="H6614" s="29">
        <v>3</v>
      </c>
      <c r="I6614" s="68">
        <v>0.51</v>
      </c>
      <c r="K6614" t="s">
        <v>106</v>
      </c>
      <c r="L6614" t="s">
        <v>6248</v>
      </c>
      <c r="M6614" s="66"/>
      <c r="O6614" t="str">
        <f t="shared" si="103"/>
        <v/>
      </c>
    </row>
    <row r="6615" spans="1:15" x14ac:dyDescent="0.25">
      <c r="A6615" t="s">
        <v>240</v>
      </c>
      <c r="B6615"/>
      <c r="C6615" t="s">
        <v>46</v>
      </c>
      <c r="D6615" s="29">
        <v>64</v>
      </c>
      <c r="E6615" s="29" t="s">
        <v>111</v>
      </c>
      <c r="F6615" t="s">
        <v>105</v>
      </c>
      <c r="G6615" s="29">
        <v>10</v>
      </c>
      <c r="H6615" s="29">
        <v>1</v>
      </c>
      <c r="I6615" s="68">
        <v>3.2</v>
      </c>
      <c r="K6615" t="s">
        <v>106</v>
      </c>
      <c r="L6615" t="s">
        <v>6248</v>
      </c>
      <c r="M6615" s="66"/>
      <c r="O6615" t="str">
        <f t="shared" si="103"/>
        <v/>
      </c>
    </row>
    <row r="6616" spans="1:15" x14ac:dyDescent="0.25">
      <c r="A6616" t="s">
        <v>240</v>
      </c>
      <c r="B6616"/>
      <c r="C6616" t="s">
        <v>77</v>
      </c>
      <c r="D6616" s="29">
        <v>34</v>
      </c>
      <c r="E6616" s="29" t="s">
        <v>104</v>
      </c>
      <c r="F6616" t="s">
        <v>105</v>
      </c>
      <c r="G6616" s="29">
        <v>1</v>
      </c>
      <c r="H6616" s="29">
        <v>3</v>
      </c>
      <c r="I6616" s="68">
        <v>0.51</v>
      </c>
      <c r="K6616" t="s">
        <v>106</v>
      </c>
      <c r="L6616" t="s">
        <v>6248</v>
      </c>
      <c r="M6616" s="66" t="s">
        <v>6906</v>
      </c>
      <c r="O6616" t="str">
        <f t="shared" si="103"/>
        <v/>
      </c>
    </row>
    <row r="6617" spans="1:15" x14ac:dyDescent="0.25">
      <c r="A6617" t="s">
        <v>240</v>
      </c>
      <c r="B6617"/>
      <c r="C6617" t="s">
        <v>77</v>
      </c>
      <c r="D6617" s="29">
        <v>34</v>
      </c>
      <c r="E6617" s="29" t="s">
        <v>104</v>
      </c>
      <c r="F6617" t="s">
        <v>105</v>
      </c>
      <c r="G6617" s="29">
        <v>1</v>
      </c>
      <c r="H6617" s="29">
        <v>3</v>
      </c>
      <c r="I6617" s="68">
        <v>0.51</v>
      </c>
      <c r="K6617" t="s">
        <v>106</v>
      </c>
      <c r="L6617" t="s">
        <v>6248</v>
      </c>
      <c r="M6617" s="66" t="s">
        <v>6906</v>
      </c>
      <c r="O6617" t="str">
        <f t="shared" si="103"/>
        <v/>
      </c>
    </row>
    <row r="6618" spans="1:15" x14ac:dyDescent="0.25">
      <c r="A6618" t="s">
        <v>240</v>
      </c>
      <c r="B6618"/>
      <c r="C6618" t="s">
        <v>77</v>
      </c>
      <c r="D6618" s="29">
        <v>34</v>
      </c>
      <c r="E6618" s="29" t="s">
        <v>104</v>
      </c>
      <c r="F6618" t="s">
        <v>105</v>
      </c>
      <c r="G6618" s="29">
        <v>1</v>
      </c>
      <c r="H6618" s="29">
        <v>3</v>
      </c>
      <c r="I6618" s="68">
        <v>0.51</v>
      </c>
      <c r="K6618" t="s">
        <v>106</v>
      </c>
      <c r="L6618" t="s">
        <v>6248</v>
      </c>
      <c r="M6618" s="66" t="s">
        <v>6906</v>
      </c>
      <c r="O6618" t="str">
        <f t="shared" si="103"/>
        <v/>
      </c>
    </row>
    <row r="6619" spans="1:15" x14ac:dyDescent="0.25">
      <c r="A6619" t="s">
        <v>240</v>
      </c>
      <c r="B6619"/>
      <c r="C6619" t="s">
        <v>77</v>
      </c>
      <c r="D6619" s="29">
        <v>34</v>
      </c>
      <c r="E6619" s="29" t="s">
        <v>104</v>
      </c>
      <c r="F6619" t="s">
        <v>105</v>
      </c>
      <c r="G6619" s="29">
        <v>1</v>
      </c>
      <c r="H6619" s="29">
        <v>3</v>
      </c>
      <c r="I6619" s="68">
        <v>0.51</v>
      </c>
      <c r="K6619" t="s">
        <v>106</v>
      </c>
      <c r="L6619" t="s">
        <v>6248</v>
      </c>
      <c r="M6619" s="66" t="s">
        <v>6906</v>
      </c>
      <c r="O6619" t="str">
        <f t="shared" si="103"/>
        <v/>
      </c>
    </row>
    <row r="6620" spans="1:15" x14ac:dyDescent="0.25">
      <c r="A6620" t="s">
        <v>2713</v>
      </c>
      <c r="C6620" t="s">
        <v>77</v>
      </c>
      <c r="D6620" s="29">
        <v>34</v>
      </c>
      <c r="E6620" s="29" t="s">
        <v>104</v>
      </c>
      <c r="F6620" t="s">
        <v>105</v>
      </c>
      <c r="G6620" s="29">
        <v>1</v>
      </c>
      <c r="H6620" s="29">
        <v>1</v>
      </c>
      <c r="I6620" s="68">
        <v>0.17</v>
      </c>
      <c r="K6620" t="s">
        <v>150</v>
      </c>
      <c r="L6620" t="s">
        <v>6249</v>
      </c>
      <c r="M6620" s="66" t="s">
        <v>6906</v>
      </c>
      <c r="O6620" t="str">
        <f t="shared" si="103"/>
        <v/>
      </c>
    </row>
    <row r="6621" spans="1:15" x14ac:dyDescent="0.25">
      <c r="A6621" t="s">
        <v>2713</v>
      </c>
      <c r="C6621" t="s">
        <v>35</v>
      </c>
      <c r="D6621" s="29">
        <v>34</v>
      </c>
      <c r="E6621" s="29" t="s">
        <v>108</v>
      </c>
      <c r="F6621" t="s">
        <v>105</v>
      </c>
      <c r="G6621" s="29">
        <v>1</v>
      </c>
      <c r="H6621" s="29">
        <v>1</v>
      </c>
      <c r="I6621" s="68">
        <v>0.17</v>
      </c>
      <c r="K6621" t="s">
        <v>150</v>
      </c>
      <c r="L6621" t="s">
        <v>6249</v>
      </c>
      <c r="M6621" s="66"/>
      <c r="O6621" t="str">
        <f t="shared" si="103"/>
        <v/>
      </c>
    </row>
    <row r="6622" spans="1:15" x14ac:dyDescent="0.25">
      <c r="A6622" t="s">
        <v>2713</v>
      </c>
      <c r="C6622" t="s">
        <v>46</v>
      </c>
      <c r="D6622" s="29">
        <v>34</v>
      </c>
      <c r="E6622" s="29" t="s">
        <v>111</v>
      </c>
      <c r="F6622" t="s">
        <v>105</v>
      </c>
      <c r="G6622" s="29">
        <v>1</v>
      </c>
      <c r="H6622" s="29">
        <v>1</v>
      </c>
      <c r="I6622" s="68">
        <v>0.17</v>
      </c>
      <c r="K6622" t="s">
        <v>150</v>
      </c>
      <c r="L6622" t="s">
        <v>6249</v>
      </c>
      <c r="M6622" s="66"/>
      <c r="O6622" t="str">
        <f t="shared" si="103"/>
        <v/>
      </c>
    </row>
    <row r="6623" spans="1:15" x14ac:dyDescent="0.25">
      <c r="A6623" t="s">
        <v>222</v>
      </c>
      <c r="B6623"/>
      <c r="C6623" t="s">
        <v>35</v>
      </c>
      <c r="D6623" s="29">
        <v>96</v>
      </c>
      <c r="E6623" s="29" t="s">
        <v>108</v>
      </c>
      <c r="F6623" t="s">
        <v>105</v>
      </c>
      <c r="G6623" s="29">
        <v>4</v>
      </c>
      <c r="H6623" s="29">
        <v>5</v>
      </c>
      <c r="I6623" s="68">
        <v>9.6</v>
      </c>
      <c r="K6623" t="s">
        <v>106</v>
      </c>
      <c r="L6623" t="s">
        <v>6250</v>
      </c>
      <c r="M6623" s="66"/>
      <c r="O6623" t="str">
        <f t="shared" si="103"/>
        <v/>
      </c>
    </row>
    <row r="6624" spans="1:15" x14ac:dyDescent="0.25">
      <c r="A6624" t="s">
        <v>222</v>
      </c>
      <c r="B6624"/>
      <c r="C6624" t="s">
        <v>47</v>
      </c>
      <c r="D6624" s="29">
        <v>64</v>
      </c>
      <c r="E6624" s="29" t="s">
        <v>109</v>
      </c>
      <c r="F6624" t="s">
        <v>105</v>
      </c>
      <c r="G6624" s="29">
        <v>2</v>
      </c>
      <c r="H6624" s="29">
        <v>5</v>
      </c>
      <c r="I6624" s="68">
        <v>3.2</v>
      </c>
      <c r="K6624" t="s">
        <v>106</v>
      </c>
      <c r="L6624" t="s">
        <v>6250</v>
      </c>
      <c r="M6624" s="66"/>
      <c r="O6624" t="str">
        <f t="shared" si="103"/>
        <v/>
      </c>
    </row>
    <row r="6625" spans="1:15" x14ac:dyDescent="0.25">
      <c r="A6625" t="s">
        <v>222</v>
      </c>
      <c r="B6625"/>
      <c r="C6625" t="s">
        <v>77</v>
      </c>
      <c r="D6625" s="29">
        <v>96</v>
      </c>
      <c r="E6625" s="29" t="s">
        <v>104</v>
      </c>
      <c r="F6625" t="s">
        <v>105</v>
      </c>
      <c r="G6625" s="29">
        <v>2</v>
      </c>
      <c r="H6625" s="29">
        <v>3</v>
      </c>
      <c r="I6625" s="68">
        <v>2.88</v>
      </c>
      <c r="K6625" t="s">
        <v>106</v>
      </c>
      <c r="L6625" t="s">
        <v>6250</v>
      </c>
      <c r="M6625" s="66" t="s">
        <v>6906</v>
      </c>
      <c r="O6625" t="str">
        <f t="shared" si="103"/>
        <v/>
      </c>
    </row>
    <row r="6626" spans="1:15" x14ac:dyDescent="0.25">
      <c r="A6626" t="s">
        <v>2372</v>
      </c>
      <c r="B6626"/>
      <c r="C6626" t="s">
        <v>35</v>
      </c>
      <c r="D6626" s="29">
        <v>96</v>
      </c>
      <c r="E6626" s="29" t="s">
        <v>108</v>
      </c>
      <c r="F6626" t="s">
        <v>105</v>
      </c>
      <c r="G6626" s="29">
        <v>1</v>
      </c>
      <c r="H6626" s="29">
        <v>1</v>
      </c>
      <c r="I6626" s="68">
        <v>0.48</v>
      </c>
      <c r="K6626" t="s">
        <v>106</v>
      </c>
      <c r="L6626" t="s">
        <v>6251</v>
      </c>
      <c r="M6626" s="66"/>
      <c r="O6626" t="str">
        <f t="shared" si="103"/>
        <v/>
      </c>
    </row>
    <row r="6627" spans="1:15" x14ac:dyDescent="0.25">
      <c r="A6627" t="s">
        <v>2372</v>
      </c>
      <c r="B6627"/>
      <c r="C6627" t="s">
        <v>77</v>
      </c>
      <c r="D6627" s="29">
        <v>1</v>
      </c>
      <c r="E6627" s="29" t="s">
        <v>114</v>
      </c>
      <c r="F6627" t="s">
        <v>113</v>
      </c>
      <c r="G6627" s="29">
        <v>1</v>
      </c>
      <c r="H6627" s="29">
        <v>1</v>
      </c>
      <c r="I6627" s="68">
        <v>1</v>
      </c>
      <c r="K6627" t="s">
        <v>106</v>
      </c>
      <c r="L6627" t="s">
        <v>6251</v>
      </c>
      <c r="M6627" s="66" t="s">
        <v>6906</v>
      </c>
      <c r="O6627" t="str">
        <f t="shared" si="103"/>
        <v/>
      </c>
    </row>
    <row r="6628" spans="1:15" x14ac:dyDescent="0.25">
      <c r="A6628" t="s">
        <v>2052</v>
      </c>
      <c r="B6628"/>
      <c r="C6628" t="s">
        <v>35</v>
      </c>
      <c r="D6628" s="29">
        <v>20</v>
      </c>
      <c r="E6628" s="29" t="s">
        <v>128</v>
      </c>
      <c r="F6628" t="s">
        <v>113</v>
      </c>
      <c r="G6628" s="29">
        <v>1</v>
      </c>
      <c r="H6628" s="29">
        <v>0</v>
      </c>
      <c r="I6628" s="68">
        <v>0</v>
      </c>
      <c r="K6628" t="s">
        <v>106</v>
      </c>
      <c r="L6628" t="s">
        <v>6252</v>
      </c>
      <c r="M6628" s="66"/>
      <c r="O6628" t="str">
        <f t="shared" si="103"/>
        <v/>
      </c>
    </row>
    <row r="6629" spans="1:15" x14ac:dyDescent="0.25">
      <c r="A6629" t="s">
        <v>2052</v>
      </c>
      <c r="B6629"/>
      <c r="C6629" t="s">
        <v>77</v>
      </c>
      <c r="D6629" s="29">
        <v>5</v>
      </c>
      <c r="E6629" s="29" t="s">
        <v>114</v>
      </c>
      <c r="F6629" t="s">
        <v>113</v>
      </c>
      <c r="G6629" s="29">
        <v>1</v>
      </c>
      <c r="H6629" s="29">
        <v>1</v>
      </c>
      <c r="I6629" s="68">
        <v>5</v>
      </c>
      <c r="K6629" t="s">
        <v>106</v>
      </c>
      <c r="L6629" t="s">
        <v>6252</v>
      </c>
      <c r="M6629" s="66" t="s">
        <v>6906</v>
      </c>
      <c r="O6629" t="str">
        <f t="shared" si="103"/>
        <v/>
      </c>
    </row>
    <row r="6630" spans="1:15" x14ac:dyDescent="0.25">
      <c r="A6630" t="s">
        <v>2052</v>
      </c>
      <c r="B6630"/>
      <c r="C6630" t="s">
        <v>35</v>
      </c>
      <c r="D6630" s="29">
        <v>4</v>
      </c>
      <c r="E6630" s="29" t="s">
        <v>112</v>
      </c>
      <c r="F6630" t="s">
        <v>113</v>
      </c>
      <c r="G6630" s="29">
        <v>1</v>
      </c>
      <c r="H6630" s="29">
        <v>2</v>
      </c>
      <c r="I6630" s="68">
        <v>8</v>
      </c>
      <c r="K6630" t="s">
        <v>106</v>
      </c>
      <c r="L6630" t="s">
        <v>6252</v>
      </c>
      <c r="M6630" s="66"/>
      <c r="O6630" t="str">
        <f t="shared" si="103"/>
        <v/>
      </c>
    </row>
    <row r="6631" spans="1:15" x14ac:dyDescent="0.25">
      <c r="A6631" t="s">
        <v>2052</v>
      </c>
      <c r="B6631"/>
      <c r="C6631" t="s">
        <v>47</v>
      </c>
      <c r="D6631" s="29">
        <v>2</v>
      </c>
      <c r="E6631" s="29" t="s">
        <v>126</v>
      </c>
      <c r="F6631" t="s">
        <v>113</v>
      </c>
      <c r="G6631" s="29">
        <v>1</v>
      </c>
      <c r="H6631" s="29">
        <v>1</v>
      </c>
      <c r="I6631" s="68">
        <v>2</v>
      </c>
      <c r="K6631" t="s">
        <v>106</v>
      </c>
      <c r="L6631" t="s">
        <v>6252</v>
      </c>
      <c r="M6631" s="66"/>
      <c r="O6631" t="str">
        <f t="shared" si="103"/>
        <v/>
      </c>
    </row>
    <row r="6632" spans="1:15" x14ac:dyDescent="0.25">
      <c r="A6632" t="s">
        <v>1436</v>
      </c>
      <c r="B6632"/>
      <c r="C6632" t="s">
        <v>35</v>
      </c>
      <c r="D6632" s="29">
        <v>30</v>
      </c>
      <c r="E6632" s="29" t="s">
        <v>128</v>
      </c>
      <c r="F6632" t="s">
        <v>113</v>
      </c>
      <c r="G6632" s="29">
        <v>1</v>
      </c>
      <c r="H6632" s="29">
        <v>0</v>
      </c>
      <c r="I6632" s="68">
        <v>0</v>
      </c>
      <c r="K6632" t="s">
        <v>106</v>
      </c>
      <c r="L6632" t="s">
        <v>6253</v>
      </c>
      <c r="M6632" s="66"/>
      <c r="O6632" t="str">
        <f t="shared" si="103"/>
        <v/>
      </c>
    </row>
    <row r="6633" spans="1:15" x14ac:dyDescent="0.25">
      <c r="A6633" t="s">
        <v>1436</v>
      </c>
      <c r="B6633"/>
      <c r="C6633" t="s">
        <v>35</v>
      </c>
      <c r="D6633" s="29">
        <v>96</v>
      </c>
      <c r="E6633" s="29" t="s">
        <v>108</v>
      </c>
      <c r="F6633" t="s">
        <v>105</v>
      </c>
      <c r="G6633" s="29">
        <v>3</v>
      </c>
      <c r="H6633" s="29">
        <v>1</v>
      </c>
      <c r="I6633" s="68">
        <v>1.44</v>
      </c>
      <c r="K6633" t="s">
        <v>106</v>
      </c>
      <c r="L6633" t="s">
        <v>6253</v>
      </c>
      <c r="M6633" s="66"/>
      <c r="O6633" t="str">
        <f t="shared" si="103"/>
        <v/>
      </c>
    </row>
    <row r="6634" spans="1:15" x14ac:dyDescent="0.25">
      <c r="A6634" t="s">
        <v>1436</v>
      </c>
      <c r="B6634"/>
      <c r="C6634" t="s">
        <v>46</v>
      </c>
      <c r="D6634" s="29">
        <v>96</v>
      </c>
      <c r="E6634" s="29" t="s">
        <v>111</v>
      </c>
      <c r="F6634" t="s">
        <v>105</v>
      </c>
      <c r="G6634" s="29">
        <v>1</v>
      </c>
      <c r="H6634" s="29">
        <v>1</v>
      </c>
      <c r="I6634" s="68">
        <v>0.48</v>
      </c>
      <c r="K6634" t="s">
        <v>106</v>
      </c>
      <c r="L6634" t="s">
        <v>6253</v>
      </c>
      <c r="M6634" s="66"/>
      <c r="O6634" t="str">
        <f t="shared" si="103"/>
        <v/>
      </c>
    </row>
    <row r="6635" spans="1:15" x14ac:dyDescent="0.25">
      <c r="A6635" t="s">
        <v>1436</v>
      </c>
      <c r="B6635"/>
      <c r="C6635" t="s">
        <v>77</v>
      </c>
      <c r="D6635" s="29">
        <v>96</v>
      </c>
      <c r="E6635" s="29" t="s">
        <v>104</v>
      </c>
      <c r="F6635" t="s">
        <v>105</v>
      </c>
      <c r="G6635" s="29">
        <v>2</v>
      </c>
      <c r="H6635" s="29">
        <v>2</v>
      </c>
      <c r="I6635" s="68">
        <v>1.92</v>
      </c>
      <c r="K6635" t="s">
        <v>106</v>
      </c>
      <c r="L6635" t="s">
        <v>6253</v>
      </c>
      <c r="M6635" s="66" t="s">
        <v>6906</v>
      </c>
      <c r="O6635" t="str">
        <f t="shared" si="103"/>
        <v/>
      </c>
    </row>
    <row r="6636" spans="1:15" x14ac:dyDescent="0.25">
      <c r="A6636" t="s">
        <v>1383</v>
      </c>
      <c r="B6636"/>
      <c r="C6636" t="s">
        <v>35</v>
      </c>
      <c r="D6636" s="29">
        <v>64</v>
      </c>
      <c r="E6636" s="29" t="s">
        <v>108</v>
      </c>
      <c r="F6636" t="s">
        <v>105</v>
      </c>
      <c r="G6636" s="29">
        <v>1</v>
      </c>
      <c r="H6636" s="29">
        <v>1</v>
      </c>
      <c r="I6636" s="68">
        <v>0.32</v>
      </c>
      <c r="J6636">
        <v>150</v>
      </c>
      <c r="K6636" t="s">
        <v>106</v>
      </c>
      <c r="L6636" t="s">
        <v>4250</v>
      </c>
      <c r="M6636" s="66"/>
      <c r="O6636" t="str">
        <f t="shared" si="103"/>
        <v/>
      </c>
    </row>
    <row r="6637" spans="1:15" x14ac:dyDescent="0.25">
      <c r="A6637" t="s">
        <v>1383</v>
      </c>
      <c r="B6637"/>
      <c r="C6637" t="s">
        <v>77</v>
      </c>
      <c r="D6637" s="29">
        <v>64</v>
      </c>
      <c r="E6637" s="29" t="s">
        <v>104</v>
      </c>
      <c r="F6637" t="s">
        <v>105</v>
      </c>
      <c r="G6637" s="29">
        <v>1</v>
      </c>
      <c r="H6637" s="29">
        <v>1</v>
      </c>
      <c r="I6637" s="68">
        <v>0.32</v>
      </c>
      <c r="J6637">
        <v>150</v>
      </c>
      <c r="K6637" t="s">
        <v>106</v>
      </c>
      <c r="L6637" t="s">
        <v>4250</v>
      </c>
      <c r="M6637" s="66" t="s">
        <v>6920</v>
      </c>
      <c r="O6637" t="str">
        <f t="shared" si="103"/>
        <v/>
      </c>
    </row>
    <row r="6638" spans="1:15" x14ac:dyDescent="0.25">
      <c r="A6638" t="s">
        <v>2841</v>
      </c>
      <c r="C6638" t="s">
        <v>77</v>
      </c>
      <c r="D6638" s="29">
        <v>34</v>
      </c>
      <c r="E6638" s="29" t="s">
        <v>104</v>
      </c>
      <c r="F6638" t="s">
        <v>105</v>
      </c>
      <c r="G6638" s="29">
        <v>1</v>
      </c>
      <c r="H6638" s="29">
        <v>1</v>
      </c>
      <c r="I6638" s="68">
        <v>0.17</v>
      </c>
      <c r="K6638" t="s">
        <v>150</v>
      </c>
      <c r="L6638" t="s">
        <v>6254</v>
      </c>
      <c r="M6638" s="66" t="s">
        <v>6906</v>
      </c>
      <c r="O6638" t="str">
        <f t="shared" si="103"/>
        <v/>
      </c>
    </row>
    <row r="6639" spans="1:15" x14ac:dyDescent="0.25">
      <c r="A6639" t="s">
        <v>2841</v>
      </c>
      <c r="C6639" t="s">
        <v>35</v>
      </c>
      <c r="D6639" s="29">
        <v>34</v>
      </c>
      <c r="E6639" s="29" t="s">
        <v>108</v>
      </c>
      <c r="F6639" t="s">
        <v>105</v>
      </c>
      <c r="G6639" s="29">
        <v>1</v>
      </c>
      <c r="H6639" s="29">
        <v>1</v>
      </c>
      <c r="I6639" s="68">
        <v>0.17</v>
      </c>
      <c r="K6639" t="s">
        <v>150</v>
      </c>
      <c r="L6639" t="s">
        <v>6254</v>
      </c>
      <c r="M6639" s="66"/>
      <c r="O6639" t="str">
        <f t="shared" si="103"/>
        <v/>
      </c>
    </row>
    <row r="6640" spans="1:15" x14ac:dyDescent="0.25">
      <c r="A6640" t="s">
        <v>2841</v>
      </c>
      <c r="C6640" t="s">
        <v>46</v>
      </c>
      <c r="D6640" s="29">
        <v>34</v>
      </c>
      <c r="E6640" s="29" t="s">
        <v>111</v>
      </c>
      <c r="F6640" t="s">
        <v>105</v>
      </c>
      <c r="G6640" s="29">
        <v>1</v>
      </c>
      <c r="H6640" s="29">
        <v>1</v>
      </c>
      <c r="I6640" s="68">
        <v>0.17</v>
      </c>
      <c r="K6640" t="s">
        <v>150</v>
      </c>
      <c r="L6640" t="s">
        <v>6254</v>
      </c>
      <c r="M6640" s="66"/>
      <c r="O6640" t="str">
        <f t="shared" si="103"/>
        <v/>
      </c>
    </row>
    <row r="6641" spans="1:15" x14ac:dyDescent="0.25">
      <c r="A6641" t="s">
        <v>155</v>
      </c>
      <c r="B6641"/>
      <c r="C6641" t="s">
        <v>35</v>
      </c>
      <c r="D6641" s="29">
        <v>2</v>
      </c>
      <c r="E6641" s="29" t="s">
        <v>112</v>
      </c>
      <c r="F6641" t="s">
        <v>113</v>
      </c>
      <c r="G6641" s="29">
        <v>1</v>
      </c>
      <c r="H6641" s="29">
        <v>4</v>
      </c>
      <c r="I6641" s="68">
        <v>8</v>
      </c>
      <c r="K6641" t="s">
        <v>106</v>
      </c>
      <c r="L6641" t="s">
        <v>6255</v>
      </c>
      <c r="M6641" s="66"/>
      <c r="O6641" t="str">
        <f t="shared" si="103"/>
        <v/>
      </c>
    </row>
    <row r="6642" spans="1:15" x14ac:dyDescent="0.25">
      <c r="A6642" t="s">
        <v>2702</v>
      </c>
      <c r="C6642" t="s">
        <v>77</v>
      </c>
      <c r="D6642" s="29">
        <v>34</v>
      </c>
      <c r="E6642" s="29" t="s">
        <v>104</v>
      </c>
      <c r="F6642" t="s">
        <v>105</v>
      </c>
      <c r="G6642" s="29">
        <v>1</v>
      </c>
      <c r="H6642" s="29">
        <v>1</v>
      </c>
      <c r="I6642" s="68">
        <v>0.17</v>
      </c>
      <c r="K6642" t="s">
        <v>150</v>
      </c>
      <c r="L6642" t="s">
        <v>6256</v>
      </c>
      <c r="M6642" s="66" t="s">
        <v>6906</v>
      </c>
      <c r="O6642" t="str">
        <f t="shared" si="103"/>
        <v/>
      </c>
    </row>
    <row r="6643" spans="1:15" x14ac:dyDescent="0.25">
      <c r="A6643" t="s">
        <v>2811</v>
      </c>
      <c r="C6643" t="s">
        <v>77</v>
      </c>
      <c r="D6643" s="29">
        <v>34</v>
      </c>
      <c r="E6643" s="29" t="s">
        <v>104</v>
      </c>
      <c r="F6643" t="s">
        <v>105</v>
      </c>
      <c r="G6643" s="29">
        <v>1</v>
      </c>
      <c r="H6643" s="29">
        <v>1</v>
      </c>
      <c r="I6643" s="68">
        <v>0.17</v>
      </c>
      <c r="K6643" t="s">
        <v>150</v>
      </c>
      <c r="L6643" t="s">
        <v>6257</v>
      </c>
      <c r="M6643" s="66" t="s">
        <v>6906</v>
      </c>
      <c r="O6643" t="str">
        <f t="shared" si="103"/>
        <v/>
      </c>
    </row>
    <row r="6644" spans="1:15" x14ac:dyDescent="0.25">
      <c r="A6644" t="s">
        <v>2811</v>
      </c>
      <c r="C6644" t="s">
        <v>46</v>
      </c>
      <c r="D6644" s="29">
        <v>34</v>
      </c>
      <c r="E6644" s="29" t="s">
        <v>111</v>
      </c>
      <c r="F6644" t="s">
        <v>105</v>
      </c>
      <c r="G6644" s="29">
        <v>1</v>
      </c>
      <c r="H6644" s="29">
        <v>1</v>
      </c>
      <c r="I6644" s="68">
        <v>0.17</v>
      </c>
      <c r="K6644" t="s">
        <v>150</v>
      </c>
      <c r="L6644" t="s">
        <v>6257</v>
      </c>
      <c r="M6644" s="66"/>
      <c r="O6644" t="str">
        <f t="shared" si="103"/>
        <v/>
      </c>
    </row>
    <row r="6645" spans="1:15" x14ac:dyDescent="0.25">
      <c r="A6645" t="s">
        <v>1277</v>
      </c>
      <c r="B6645"/>
      <c r="C6645" t="s">
        <v>35</v>
      </c>
      <c r="D6645" s="29">
        <v>2</v>
      </c>
      <c r="E6645" s="29" t="s">
        <v>112</v>
      </c>
      <c r="F6645" t="s">
        <v>113</v>
      </c>
      <c r="G6645" s="29">
        <v>1</v>
      </c>
      <c r="H6645" s="29">
        <v>1</v>
      </c>
      <c r="I6645" s="68">
        <v>2</v>
      </c>
      <c r="K6645" t="s">
        <v>106</v>
      </c>
      <c r="L6645" t="s">
        <v>6258</v>
      </c>
      <c r="M6645" s="66"/>
      <c r="O6645" t="str">
        <f t="shared" si="103"/>
        <v/>
      </c>
    </row>
    <row r="6646" spans="1:15" x14ac:dyDescent="0.25">
      <c r="A6646" t="s">
        <v>1277</v>
      </c>
      <c r="B6646"/>
      <c r="C6646" t="s">
        <v>47</v>
      </c>
      <c r="D6646" s="29">
        <v>64</v>
      </c>
      <c r="E6646" s="29" t="s">
        <v>109</v>
      </c>
      <c r="F6646" t="s">
        <v>105</v>
      </c>
      <c r="G6646" s="29">
        <v>2</v>
      </c>
      <c r="H6646" s="29">
        <v>1</v>
      </c>
      <c r="I6646" s="68">
        <v>0.64</v>
      </c>
      <c r="K6646" t="s">
        <v>106</v>
      </c>
      <c r="L6646" t="s">
        <v>6258</v>
      </c>
      <c r="M6646" s="66"/>
      <c r="O6646" t="str">
        <f t="shared" si="103"/>
        <v/>
      </c>
    </row>
    <row r="6647" spans="1:15" x14ac:dyDescent="0.25">
      <c r="A6647" t="s">
        <v>1277</v>
      </c>
      <c r="B6647"/>
      <c r="C6647" t="s">
        <v>77</v>
      </c>
      <c r="D6647" s="29">
        <v>2</v>
      </c>
      <c r="E6647" s="29" t="s">
        <v>114</v>
      </c>
      <c r="F6647" t="s">
        <v>113</v>
      </c>
      <c r="G6647" s="29">
        <v>1</v>
      </c>
      <c r="H6647" s="29">
        <v>1</v>
      </c>
      <c r="I6647" s="68">
        <v>2</v>
      </c>
      <c r="K6647" t="s">
        <v>106</v>
      </c>
      <c r="L6647" t="s">
        <v>6258</v>
      </c>
      <c r="M6647" s="66" t="s">
        <v>6906</v>
      </c>
      <c r="O6647" t="str">
        <f t="shared" si="103"/>
        <v/>
      </c>
    </row>
    <row r="6648" spans="1:15" x14ac:dyDescent="0.25">
      <c r="A6648" t="s">
        <v>2893</v>
      </c>
      <c r="C6648" t="s">
        <v>77</v>
      </c>
      <c r="D6648" s="29">
        <v>34</v>
      </c>
      <c r="E6648" s="29" t="s">
        <v>104</v>
      </c>
      <c r="F6648" t="s">
        <v>105</v>
      </c>
      <c r="G6648" s="29">
        <v>1</v>
      </c>
      <c r="H6648" s="29">
        <v>1</v>
      </c>
      <c r="I6648" s="68">
        <v>0.17</v>
      </c>
      <c r="K6648" t="s">
        <v>150</v>
      </c>
      <c r="L6648" t="s">
        <v>6259</v>
      </c>
      <c r="M6648" s="66" t="s">
        <v>6906</v>
      </c>
      <c r="O6648" t="str">
        <f t="shared" si="103"/>
        <v/>
      </c>
    </row>
    <row r="6649" spans="1:15" x14ac:dyDescent="0.25">
      <c r="A6649" t="s">
        <v>2893</v>
      </c>
      <c r="C6649" t="s">
        <v>35</v>
      </c>
      <c r="D6649" s="29">
        <v>34</v>
      </c>
      <c r="E6649" s="29" t="s">
        <v>108</v>
      </c>
      <c r="F6649" t="s">
        <v>105</v>
      </c>
      <c r="G6649" s="29">
        <v>1</v>
      </c>
      <c r="H6649" s="29">
        <v>1</v>
      </c>
      <c r="I6649" s="68">
        <v>0.17</v>
      </c>
      <c r="K6649" t="s">
        <v>150</v>
      </c>
      <c r="L6649" t="s">
        <v>6259</v>
      </c>
      <c r="M6649" s="66"/>
      <c r="O6649" t="str">
        <f t="shared" si="103"/>
        <v/>
      </c>
    </row>
    <row r="6650" spans="1:15" x14ac:dyDescent="0.25">
      <c r="A6650" t="s">
        <v>2893</v>
      </c>
      <c r="C6650" t="s">
        <v>46</v>
      </c>
      <c r="D6650" s="29">
        <v>34</v>
      </c>
      <c r="E6650" s="29" t="s">
        <v>111</v>
      </c>
      <c r="F6650" t="s">
        <v>105</v>
      </c>
      <c r="G6650" s="29">
        <v>1</v>
      </c>
      <c r="H6650" s="29">
        <v>1</v>
      </c>
      <c r="I6650" s="68">
        <v>0.17</v>
      </c>
      <c r="K6650" t="s">
        <v>150</v>
      </c>
      <c r="L6650" t="s">
        <v>6259</v>
      </c>
      <c r="M6650" s="66"/>
      <c r="O6650" t="str">
        <f t="shared" si="103"/>
        <v/>
      </c>
    </row>
    <row r="6651" spans="1:15" x14ac:dyDescent="0.25">
      <c r="A6651" t="s">
        <v>2701</v>
      </c>
      <c r="C6651" t="s">
        <v>77</v>
      </c>
      <c r="D6651" s="29">
        <v>34</v>
      </c>
      <c r="E6651" s="29" t="s">
        <v>104</v>
      </c>
      <c r="F6651" t="s">
        <v>105</v>
      </c>
      <c r="G6651" s="29">
        <v>1</v>
      </c>
      <c r="H6651" s="29">
        <v>1</v>
      </c>
      <c r="I6651" s="68">
        <v>0.17</v>
      </c>
      <c r="K6651" t="s">
        <v>150</v>
      </c>
      <c r="L6651" t="s">
        <v>6260</v>
      </c>
      <c r="M6651" s="66" t="s">
        <v>6906</v>
      </c>
      <c r="O6651" t="str">
        <f t="shared" si="103"/>
        <v/>
      </c>
    </row>
    <row r="6652" spans="1:15" x14ac:dyDescent="0.25">
      <c r="A6652" t="s">
        <v>2701</v>
      </c>
      <c r="C6652" t="s">
        <v>35</v>
      </c>
      <c r="D6652" s="29">
        <v>34</v>
      </c>
      <c r="E6652" s="29" t="s">
        <v>108</v>
      </c>
      <c r="F6652" t="s">
        <v>105</v>
      </c>
      <c r="G6652" s="29">
        <v>1</v>
      </c>
      <c r="H6652" s="29">
        <v>1</v>
      </c>
      <c r="I6652" s="68">
        <v>0.17</v>
      </c>
      <c r="K6652" t="s">
        <v>150</v>
      </c>
      <c r="L6652" t="s">
        <v>6260</v>
      </c>
      <c r="M6652" s="66"/>
      <c r="O6652" t="str">
        <f t="shared" si="103"/>
        <v/>
      </c>
    </row>
    <row r="6653" spans="1:15" x14ac:dyDescent="0.25">
      <c r="A6653" t="s">
        <v>2814</v>
      </c>
      <c r="C6653" t="s">
        <v>77</v>
      </c>
      <c r="D6653" s="29">
        <v>34</v>
      </c>
      <c r="E6653" s="29" t="s">
        <v>104</v>
      </c>
      <c r="F6653" t="s">
        <v>105</v>
      </c>
      <c r="G6653" s="29">
        <v>1</v>
      </c>
      <c r="H6653" s="29">
        <v>1</v>
      </c>
      <c r="I6653" s="68">
        <v>0.17</v>
      </c>
      <c r="K6653" t="s">
        <v>150</v>
      </c>
      <c r="L6653" t="s">
        <v>6261</v>
      </c>
      <c r="M6653" s="66" t="s">
        <v>6906</v>
      </c>
      <c r="O6653" t="str">
        <f t="shared" si="103"/>
        <v/>
      </c>
    </row>
    <row r="6654" spans="1:15" x14ac:dyDescent="0.25">
      <c r="A6654" t="s">
        <v>2814</v>
      </c>
      <c r="C6654" t="s">
        <v>35</v>
      </c>
      <c r="D6654" s="29">
        <v>34</v>
      </c>
      <c r="E6654" s="29" t="s">
        <v>108</v>
      </c>
      <c r="F6654" t="s">
        <v>105</v>
      </c>
      <c r="G6654" s="29">
        <v>1</v>
      </c>
      <c r="H6654" s="29">
        <v>1</v>
      </c>
      <c r="I6654" s="68">
        <v>0.17</v>
      </c>
      <c r="K6654" t="s">
        <v>150</v>
      </c>
      <c r="L6654" t="s">
        <v>6261</v>
      </c>
      <c r="M6654" s="66"/>
      <c r="O6654" t="str">
        <f t="shared" si="103"/>
        <v/>
      </c>
    </row>
    <row r="6655" spans="1:15" x14ac:dyDescent="0.25">
      <c r="A6655" t="s">
        <v>2814</v>
      </c>
      <c r="C6655" t="s">
        <v>46</v>
      </c>
      <c r="D6655" s="29">
        <v>34</v>
      </c>
      <c r="E6655" s="29" t="s">
        <v>111</v>
      </c>
      <c r="F6655" t="s">
        <v>105</v>
      </c>
      <c r="G6655" s="29">
        <v>1</v>
      </c>
      <c r="H6655" s="29">
        <v>1</v>
      </c>
      <c r="I6655" s="68">
        <v>0.17</v>
      </c>
      <c r="K6655" t="s">
        <v>150</v>
      </c>
      <c r="L6655" t="s">
        <v>6261</v>
      </c>
      <c r="M6655" s="66"/>
      <c r="O6655" t="str">
        <f t="shared" si="103"/>
        <v/>
      </c>
    </row>
    <row r="6656" spans="1:15" x14ac:dyDescent="0.25">
      <c r="A6656" t="s">
        <v>718</v>
      </c>
      <c r="B6656"/>
      <c r="C6656" t="s">
        <v>35</v>
      </c>
      <c r="D6656" s="29">
        <v>96</v>
      </c>
      <c r="E6656" s="29" t="s">
        <v>108</v>
      </c>
      <c r="F6656" t="s">
        <v>105</v>
      </c>
      <c r="G6656" s="29">
        <v>2</v>
      </c>
      <c r="H6656" s="29">
        <v>0.5</v>
      </c>
      <c r="I6656" s="68">
        <v>0.48</v>
      </c>
      <c r="K6656" t="s">
        <v>106</v>
      </c>
      <c r="L6656" t="s">
        <v>6262</v>
      </c>
      <c r="M6656" s="66"/>
      <c r="O6656" t="str">
        <f t="shared" si="103"/>
        <v/>
      </c>
    </row>
    <row r="6657" spans="1:15" x14ac:dyDescent="0.25">
      <c r="A6657" t="s">
        <v>718</v>
      </c>
      <c r="B6657"/>
      <c r="C6657" t="s">
        <v>46</v>
      </c>
      <c r="D6657" s="29">
        <v>96</v>
      </c>
      <c r="E6657" s="29" t="s">
        <v>111</v>
      </c>
      <c r="F6657" t="s">
        <v>105</v>
      </c>
      <c r="G6657" s="29">
        <v>1</v>
      </c>
      <c r="H6657" s="29">
        <v>1</v>
      </c>
      <c r="I6657" s="68">
        <v>0.48</v>
      </c>
      <c r="K6657" t="s">
        <v>106</v>
      </c>
      <c r="L6657" t="s">
        <v>6262</v>
      </c>
      <c r="M6657" s="66"/>
      <c r="O6657" t="str">
        <f t="shared" si="103"/>
        <v/>
      </c>
    </row>
    <row r="6658" spans="1:15" x14ac:dyDescent="0.25">
      <c r="A6658" t="s">
        <v>718</v>
      </c>
      <c r="B6658"/>
      <c r="C6658" t="s">
        <v>77</v>
      </c>
      <c r="D6658" s="29">
        <v>2</v>
      </c>
      <c r="E6658" s="29" t="s">
        <v>114</v>
      </c>
      <c r="F6658" t="s">
        <v>113</v>
      </c>
      <c r="G6658" s="29">
        <v>1</v>
      </c>
      <c r="H6658" s="29">
        <v>1</v>
      </c>
      <c r="I6658" s="68">
        <v>2</v>
      </c>
      <c r="K6658" t="s">
        <v>106</v>
      </c>
      <c r="L6658" t="s">
        <v>6262</v>
      </c>
      <c r="M6658" s="66" t="s">
        <v>6906</v>
      </c>
      <c r="O6658" t="str">
        <f t="shared" si="103"/>
        <v/>
      </c>
    </row>
    <row r="6659" spans="1:15" x14ac:dyDescent="0.25">
      <c r="A6659" t="s">
        <v>2824</v>
      </c>
      <c r="C6659" t="s">
        <v>77</v>
      </c>
      <c r="D6659" s="29">
        <v>34</v>
      </c>
      <c r="E6659" s="29" t="s">
        <v>104</v>
      </c>
      <c r="F6659" t="s">
        <v>105</v>
      </c>
      <c r="G6659" s="29">
        <v>1</v>
      </c>
      <c r="H6659" s="29">
        <v>1</v>
      </c>
      <c r="I6659" s="68">
        <v>0.17</v>
      </c>
      <c r="K6659" t="s">
        <v>150</v>
      </c>
      <c r="L6659" t="s">
        <v>6263</v>
      </c>
      <c r="M6659" s="66" t="s">
        <v>6906</v>
      </c>
      <c r="O6659" t="str">
        <f t="shared" si="103"/>
        <v/>
      </c>
    </row>
    <row r="6660" spans="1:15" x14ac:dyDescent="0.25">
      <c r="A6660" t="s">
        <v>2824</v>
      </c>
      <c r="C6660" t="s">
        <v>35</v>
      </c>
      <c r="D6660" s="29">
        <v>34</v>
      </c>
      <c r="E6660" s="29" t="s">
        <v>108</v>
      </c>
      <c r="F6660" t="s">
        <v>105</v>
      </c>
      <c r="G6660" s="29">
        <v>1</v>
      </c>
      <c r="H6660" s="29">
        <v>1</v>
      </c>
      <c r="I6660" s="68">
        <v>0.17</v>
      </c>
      <c r="K6660" t="s">
        <v>150</v>
      </c>
      <c r="L6660" t="s">
        <v>6263</v>
      </c>
      <c r="M6660" s="66"/>
      <c r="O6660" t="str">
        <f t="shared" si="103"/>
        <v/>
      </c>
    </row>
    <row r="6661" spans="1:15" x14ac:dyDescent="0.25">
      <c r="A6661" t="s">
        <v>2824</v>
      </c>
      <c r="C6661" t="s">
        <v>46</v>
      </c>
      <c r="D6661" s="29">
        <v>34</v>
      </c>
      <c r="E6661" s="29" t="s">
        <v>111</v>
      </c>
      <c r="F6661" t="s">
        <v>105</v>
      </c>
      <c r="G6661" s="29">
        <v>1</v>
      </c>
      <c r="H6661" s="29">
        <v>1</v>
      </c>
      <c r="I6661" s="68">
        <v>0.17</v>
      </c>
      <c r="K6661" t="s">
        <v>150</v>
      </c>
      <c r="L6661" t="s">
        <v>6263</v>
      </c>
      <c r="M6661" s="66"/>
      <c r="O6661" t="str">
        <f t="shared" si="103"/>
        <v/>
      </c>
    </row>
    <row r="6662" spans="1:15" x14ac:dyDescent="0.25">
      <c r="A6662" t="s">
        <v>2709</v>
      </c>
      <c r="C6662" t="s">
        <v>77</v>
      </c>
      <c r="D6662" s="29">
        <v>34</v>
      </c>
      <c r="E6662" s="29" t="s">
        <v>104</v>
      </c>
      <c r="F6662" t="s">
        <v>105</v>
      </c>
      <c r="G6662" s="29">
        <v>1</v>
      </c>
      <c r="H6662" s="29">
        <v>1</v>
      </c>
      <c r="I6662" s="68">
        <v>0.17</v>
      </c>
      <c r="K6662" t="s">
        <v>150</v>
      </c>
      <c r="L6662" t="s">
        <v>6264</v>
      </c>
      <c r="M6662" s="66" t="s">
        <v>6906</v>
      </c>
      <c r="O6662" t="str">
        <f t="shared" si="103"/>
        <v/>
      </c>
    </row>
    <row r="6663" spans="1:15" x14ac:dyDescent="0.25">
      <c r="A6663" t="s">
        <v>2821</v>
      </c>
      <c r="C6663" t="s">
        <v>77</v>
      </c>
      <c r="D6663" s="29">
        <v>34</v>
      </c>
      <c r="E6663" s="29" t="s">
        <v>104</v>
      </c>
      <c r="F6663" t="s">
        <v>105</v>
      </c>
      <c r="G6663" s="29">
        <v>1</v>
      </c>
      <c r="H6663" s="29">
        <v>1</v>
      </c>
      <c r="I6663" s="68">
        <v>0.17</v>
      </c>
      <c r="K6663" t="s">
        <v>150</v>
      </c>
      <c r="L6663" t="s">
        <v>6265</v>
      </c>
      <c r="M6663" s="66" t="s">
        <v>6906</v>
      </c>
      <c r="O6663" t="str">
        <f t="shared" si="103"/>
        <v/>
      </c>
    </row>
    <row r="6664" spans="1:15" x14ac:dyDescent="0.25">
      <c r="A6664" t="s">
        <v>2821</v>
      </c>
      <c r="C6664" t="s">
        <v>35</v>
      </c>
      <c r="D6664" s="29">
        <v>64</v>
      </c>
      <c r="E6664" s="29" t="s">
        <v>108</v>
      </c>
      <c r="F6664" t="s">
        <v>105</v>
      </c>
      <c r="G6664" s="29">
        <v>1</v>
      </c>
      <c r="H6664" s="29">
        <v>1</v>
      </c>
      <c r="I6664" s="68">
        <v>0.32</v>
      </c>
      <c r="K6664" t="s">
        <v>150</v>
      </c>
      <c r="L6664" t="s">
        <v>6265</v>
      </c>
      <c r="M6664" s="66"/>
      <c r="O6664" t="str">
        <f t="shared" si="103"/>
        <v/>
      </c>
    </row>
    <row r="6665" spans="1:15" x14ac:dyDescent="0.25">
      <c r="A6665" t="s">
        <v>2821</v>
      </c>
      <c r="C6665" t="s">
        <v>46</v>
      </c>
      <c r="D6665" s="29">
        <v>34</v>
      </c>
      <c r="E6665" s="29" t="s">
        <v>111</v>
      </c>
      <c r="F6665" t="s">
        <v>105</v>
      </c>
      <c r="G6665" s="29">
        <v>1</v>
      </c>
      <c r="H6665" s="29">
        <v>1</v>
      </c>
      <c r="I6665" s="68">
        <v>0.17</v>
      </c>
      <c r="K6665" t="s">
        <v>150</v>
      </c>
      <c r="L6665" t="s">
        <v>6265</v>
      </c>
      <c r="M6665" s="66"/>
      <c r="O6665" t="str">
        <f t="shared" ref="O6665:O6728" si="104">TRIM(N6665)</f>
        <v/>
      </c>
    </row>
    <row r="6666" spans="1:15" x14ac:dyDescent="0.25">
      <c r="A6666" t="s">
        <v>1278</v>
      </c>
      <c r="B6666"/>
      <c r="C6666" t="s">
        <v>35</v>
      </c>
      <c r="D6666" s="29">
        <v>96</v>
      </c>
      <c r="E6666" s="29" t="s">
        <v>108</v>
      </c>
      <c r="F6666" t="s">
        <v>105</v>
      </c>
      <c r="G6666" s="29">
        <v>1</v>
      </c>
      <c r="H6666" s="29">
        <v>1</v>
      </c>
      <c r="I6666" s="68">
        <v>0.48</v>
      </c>
      <c r="K6666" t="s">
        <v>106</v>
      </c>
      <c r="L6666" t="s">
        <v>6266</v>
      </c>
      <c r="M6666" s="66"/>
      <c r="O6666" t="str">
        <f t="shared" si="104"/>
        <v/>
      </c>
    </row>
    <row r="6667" spans="1:15" x14ac:dyDescent="0.25">
      <c r="A6667" t="s">
        <v>1278</v>
      </c>
      <c r="B6667"/>
      <c r="C6667" t="s">
        <v>77</v>
      </c>
      <c r="D6667" s="29">
        <v>64</v>
      </c>
      <c r="E6667" s="29" t="s">
        <v>104</v>
      </c>
      <c r="F6667" t="s">
        <v>105</v>
      </c>
      <c r="G6667" s="29">
        <v>1</v>
      </c>
      <c r="H6667" s="29">
        <v>1</v>
      </c>
      <c r="I6667" s="68">
        <v>0.32</v>
      </c>
      <c r="K6667" t="s">
        <v>106</v>
      </c>
      <c r="L6667" t="s">
        <v>6266</v>
      </c>
      <c r="M6667" s="66" t="s">
        <v>6906</v>
      </c>
      <c r="O6667" t="str">
        <f t="shared" si="104"/>
        <v/>
      </c>
    </row>
    <row r="6668" spans="1:15" x14ac:dyDescent="0.25">
      <c r="A6668" t="s">
        <v>2837</v>
      </c>
      <c r="C6668" t="s">
        <v>77</v>
      </c>
      <c r="D6668" s="29">
        <v>34</v>
      </c>
      <c r="E6668" s="29" t="s">
        <v>104</v>
      </c>
      <c r="F6668" t="s">
        <v>105</v>
      </c>
      <c r="G6668" s="29">
        <v>1</v>
      </c>
      <c r="H6668" s="29">
        <v>1</v>
      </c>
      <c r="I6668" s="68">
        <v>0.17</v>
      </c>
      <c r="K6668" t="s">
        <v>150</v>
      </c>
      <c r="L6668" t="s">
        <v>6267</v>
      </c>
      <c r="M6668" s="66" t="s">
        <v>6906</v>
      </c>
      <c r="O6668" t="str">
        <f t="shared" si="104"/>
        <v/>
      </c>
    </row>
    <row r="6669" spans="1:15" x14ac:dyDescent="0.25">
      <c r="A6669" t="s">
        <v>2837</v>
      </c>
      <c r="C6669" t="s">
        <v>35</v>
      </c>
      <c r="D6669" s="29">
        <v>34</v>
      </c>
      <c r="E6669" s="29" t="s">
        <v>108</v>
      </c>
      <c r="F6669" t="s">
        <v>105</v>
      </c>
      <c r="G6669" s="29">
        <v>1</v>
      </c>
      <c r="H6669" s="29">
        <v>1</v>
      </c>
      <c r="I6669" s="68">
        <v>0.17</v>
      </c>
      <c r="K6669" t="s">
        <v>150</v>
      </c>
      <c r="L6669" t="s">
        <v>6267</v>
      </c>
      <c r="M6669" s="66"/>
      <c r="O6669" t="str">
        <f t="shared" si="104"/>
        <v/>
      </c>
    </row>
    <row r="6670" spans="1:15" x14ac:dyDescent="0.25">
      <c r="A6670" t="s">
        <v>2837</v>
      </c>
      <c r="C6670" t="s">
        <v>46</v>
      </c>
      <c r="D6670" s="29">
        <v>34</v>
      </c>
      <c r="E6670" s="29" t="s">
        <v>111</v>
      </c>
      <c r="F6670" t="s">
        <v>105</v>
      </c>
      <c r="G6670" s="29">
        <v>1</v>
      </c>
      <c r="H6670" s="29">
        <v>1</v>
      </c>
      <c r="I6670" s="68">
        <v>0.17</v>
      </c>
      <c r="K6670" t="s">
        <v>150</v>
      </c>
      <c r="L6670" t="s">
        <v>6267</v>
      </c>
      <c r="M6670" s="66"/>
      <c r="O6670" t="str">
        <f t="shared" si="104"/>
        <v/>
      </c>
    </row>
    <row r="6671" spans="1:15" x14ac:dyDescent="0.25">
      <c r="A6671" t="s">
        <v>413</v>
      </c>
      <c r="B6671"/>
      <c r="C6671" t="s">
        <v>35</v>
      </c>
      <c r="D6671" s="29">
        <v>3</v>
      </c>
      <c r="E6671" s="29" t="s">
        <v>112</v>
      </c>
      <c r="F6671" t="s">
        <v>113</v>
      </c>
      <c r="G6671" s="29">
        <v>1</v>
      </c>
      <c r="H6671" s="29">
        <v>1</v>
      </c>
      <c r="I6671" s="68">
        <v>3</v>
      </c>
      <c r="K6671" t="s">
        <v>106</v>
      </c>
      <c r="L6671" t="s">
        <v>4085</v>
      </c>
      <c r="M6671" s="66"/>
      <c r="O6671" t="str">
        <f t="shared" si="104"/>
        <v/>
      </c>
    </row>
    <row r="6672" spans="1:15" x14ac:dyDescent="0.25">
      <c r="A6672" t="s">
        <v>413</v>
      </c>
      <c r="B6672"/>
      <c r="C6672" t="s">
        <v>77</v>
      </c>
      <c r="D6672" s="29">
        <v>2</v>
      </c>
      <c r="E6672" s="29" t="s">
        <v>114</v>
      </c>
      <c r="F6672" t="s">
        <v>113</v>
      </c>
      <c r="G6672" s="29">
        <v>1</v>
      </c>
      <c r="H6672" s="29">
        <v>1</v>
      </c>
      <c r="I6672" s="68">
        <v>2</v>
      </c>
      <c r="K6672" t="s">
        <v>106</v>
      </c>
      <c r="L6672" t="s">
        <v>4085</v>
      </c>
      <c r="M6672" s="66" t="s">
        <v>6920</v>
      </c>
      <c r="O6672" t="str">
        <f t="shared" si="104"/>
        <v/>
      </c>
    </row>
    <row r="6673" spans="1:15" x14ac:dyDescent="0.25">
      <c r="A6673" t="s">
        <v>1418</v>
      </c>
      <c r="B6673"/>
      <c r="C6673" t="s">
        <v>47</v>
      </c>
      <c r="D6673" s="29">
        <v>64</v>
      </c>
      <c r="E6673" s="29" t="s">
        <v>109</v>
      </c>
      <c r="F6673" t="s">
        <v>105</v>
      </c>
      <c r="G6673" s="29">
        <v>1</v>
      </c>
      <c r="H6673" s="29">
        <v>1</v>
      </c>
      <c r="I6673" s="68">
        <v>0.32</v>
      </c>
      <c r="K6673" t="s">
        <v>106</v>
      </c>
      <c r="L6673" t="s">
        <v>6268</v>
      </c>
      <c r="M6673" s="66"/>
      <c r="O6673" t="str">
        <f t="shared" si="104"/>
        <v/>
      </c>
    </row>
    <row r="6674" spans="1:15" x14ac:dyDescent="0.25">
      <c r="A6674" t="s">
        <v>1418</v>
      </c>
      <c r="B6674"/>
      <c r="C6674" t="s">
        <v>35</v>
      </c>
      <c r="D6674" s="29">
        <v>2</v>
      </c>
      <c r="E6674" s="29" t="s">
        <v>112</v>
      </c>
      <c r="F6674" t="s">
        <v>113</v>
      </c>
      <c r="G6674" s="29">
        <v>1</v>
      </c>
      <c r="H6674" s="29">
        <v>2</v>
      </c>
      <c r="I6674" s="68">
        <v>4</v>
      </c>
      <c r="K6674" t="s">
        <v>106</v>
      </c>
      <c r="L6674" t="s">
        <v>6268</v>
      </c>
      <c r="M6674" s="66"/>
      <c r="O6674" t="str">
        <f t="shared" si="104"/>
        <v/>
      </c>
    </row>
    <row r="6675" spans="1:15" x14ac:dyDescent="0.25">
      <c r="A6675" t="s">
        <v>1418</v>
      </c>
      <c r="B6675"/>
      <c r="C6675" t="s">
        <v>77</v>
      </c>
      <c r="D6675" s="29">
        <v>2</v>
      </c>
      <c r="E6675" s="29" t="s">
        <v>114</v>
      </c>
      <c r="F6675" t="s">
        <v>113</v>
      </c>
      <c r="G6675" s="29">
        <v>1</v>
      </c>
      <c r="H6675" s="29">
        <v>2</v>
      </c>
      <c r="I6675" s="68">
        <v>4</v>
      </c>
      <c r="K6675" t="s">
        <v>106</v>
      </c>
      <c r="L6675" t="s">
        <v>6268</v>
      </c>
      <c r="M6675" s="66" t="s">
        <v>6906</v>
      </c>
      <c r="O6675" t="str">
        <f t="shared" si="104"/>
        <v/>
      </c>
    </row>
    <row r="6676" spans="1:15" x14ac:dyDescent="0.25">
      <c r="A6676" t="s">
        <v>367</v>
      </c>
      <c r="B6676"/>
      <c r="C6676" t="s">
        <v>35</v>
      </c>
      <c r="D6676" s="29">
        <v>3</v>
      </c>
      <c r="E6676" s="29" t="s">
        <v>112</v>
      </c>
      <c r="F6676" t="s">
        <v>113</v>
      </c>
      <c r="G6676" s="29">
        <v>1</v>
      </c>
      <c r="H6676" s="29">
        <v>3</v>
      </c>
      <c r="I6676" s="68">
        <v>9</v>
      </c>
      <c r="K6676" t="s">
        <v>106</v>
      </c>
      <c r="L6676" t="s">
        <v>6269</v>
      </c>
      <c r="M6676" s="66"/>
      <c r="O6676" t="str">
        <f t="shared" si="104"/>
        <v/>
      </c>
    </row>
    <row r="6677" spans="1:15" x14ac:dyDescent="0.25">
      <c r="A6677" t="s">
        <v>367</v>
      </c>
      <c r="B6677"/>
      <c r="C6677" t="s">
        <v>47</v>
      </c>
      <c r="D6677" s="29">
        <v>64</v>
      </c>
      <c r="E6677" s="29" t="s">
        <v>109</v>
      </c>
      <c r="F6677" t="s">
        <v>105</v>
      </c>
      <c r="G6677" s="29">
        <v>3</v>
      </c>
      <c r="H6677" s="29">
        <v>2</v>
      </c>
      <c r="I6677" s="68">
        <v>1.92</v>
      </c>
      <c r="K6677" t="s">
        <v>106</v>
      </c>
      <c r="L6677" t="s">
        <v>6269</v>
      </c>
      <c r="M6677" s="66"/>
      <c r="O6677" t="str">
        <f t="shared" si="104"/>
        <v/>
      </c>
    </row>
    <row r="6678" spans="1:15" x14ac:dyDescent="0.25">
      <c r="A6678" t="s">
        <v>367</v>
      </c>
      <c r="B6678"/>
      <c r="C6678" t="s">
        <v>77</v>
      </c>
      <c r="D6678" s="29">
        <v>2</v>
      </c>
      <c r="E6678" s="29" t="s">
        <v>114</v>
      </c>
      <c r="F6678" t="s">
        <v>113</v>
      </c>
      <c r="G6678" s="29">
        <v>1</v>
      </c>
      <c r="H6678" s="29">
        <v>3</v>
      </c>
      <c r="I6678" s="68">
        <v>6</v>
      </c>
      <c r="K6678" t="s">
        <v>106</v>
      </c>
      <c r="L6678" t="s">
        <v>6269</v>
      </c>
      <c r="M6678" s="66" t="s">
        <v>6906</v>
      </c>
      <c r="O6678" t="str">
        <f t="shared" si="104"/>
        <v/>
      </c>
    </row>
    <row r="6679" spans="1:15" x14ac:dyDescent="0.25">
      <c r="A6679" t="s">
        <v>2286</v>
      </c>
      <c r="B6679"/>
      <c r="C6679" t="s">
        <v>35</v>
      </c>
      <c r="D6679" s="29">
        <v>4</v>
      </c>
      <c r="E6679" s="29" t="s">
        <v>112</v>
      </c>
      <c r="F6679" t="s">
        <v>113</v>
      </c>
      <c r="G6679" s="29">
        <v>1</v>
      </c>
      <c r="H6679" s="29">
        <v>1</v>
      </c>
      <c r="I6679" s="68">
        <v>4</v>
      </c>
      <c r="K6679" t="s">
        <v>106</v>
      </c>
      <c r="L6679" t="s">
        <v>4378</v>
      </c>
      <c r="M6679" s="66"/>
      <c r="O6679" t="str">
        <f t="shared" si="104"/>
        <v/>
      </c>
    </row>
    <row r="6680" spans="1:15" x14ac:dyDescent="0.25">
      <c r="A6680" t="s">
        <v>2286</v>
      </c>
      <c r="B6680"/>
      <c r="C6680" t="s">
        <v>47</v>
      </c>
      <c r="D6680" s="29">
        <v>64</v>
      </c>
      <c r="E6680" s="29" t="s">
        <v>109</v>
      </c>
      <c r="F6680" t="s">
        <v>105</v>
      </c>
      <c r="G6680" s="29">
        <v>1</v>
      </c>
      <c r="H6680" s="29">
        <v>1</v>
      </c>
      <c r="I6680" s="68">
        <v>0.32</v>
      </c>
      <c r="K6680" t="s">
        <v>106</v>
      </c>
      <c r="L6680" t="s">
        <v>4378</v>
      </c>
      <c r="M6680" s="66"/>
      <c r="O6680" t="str">
        <f t="shared" si="104"/>
        <v/>
      </c>
    </row>
    <row r="6681" spans="1:15" x14ac:dyDescent="0.25">
      <c r="A6681" t="s">
        <v>2286</v>
      </c>
      <c r="B6681"/>
      <c r="C6681" t="s">
        <v>77</v>
      </c>
      <c r="D6681" s="29">
        <v>20</v>
      </c>
      <c r="E6681" s="29" t="s">
        <v>157</v>
      </c>
      <c r="F6681" t="s">
        <v>113</v>
      </c>
      <c r="G6681" s="29">
        <v>1</v>
      </c>
      <c r="H6681" s="29">
        <v>2</v>
      </c>
      <c r="I6681" s="68">
        <v>40</v>
      </c>
      <c r="K6681" t="s">
        <v>106</v>
      </c>
      <c r="L6681" t="s">
        <v>4378</v>
      </c>
      <c r="M6681" s="66" t="s">
        <v>6920</v>
      </c>
      <c r="O6681" t="str">
        <f t="shared" si="104"/>
        <v/>
      </c>
    </row>
    <row r="6682" spans="1:15" x14ac:dyDescent="0.25">
      <c r="A6682" t="s">
        <v>1279</v>
      </c>
      <c r="B6682"/>
      <c r="C6682" t="s">
        <v>35</v>
      </c>
      <c r="D6682" s="29">
        <v>1</v>
      </c>
      <c r="E6682" s="29" t="s">
        <v>112</v>
      </c>
      <c r="F6682" t="s">
        <v>113</v>
      </c>
      <c r="G6682" s="29">
        <v>1</v>
      </c>
      <c r="H6682" s="29">
        <v>1</v>
      </c>
      <c r="I6682" s="68">
        <v>1</v>
      </c>
      <c r="K6682" t="s">
        <v>106</v>
      </c>
      <c r="L6682" t="s">
        <v>6270</v>
      </c>
      <c r="M6682" s="66"/>
      <c r="O6682" t="str">
        <f t="shared" si="104"/>
        <v/>
      </c>
    </row>
    <row r="6683" spans="1:15" x14ac:dyDescent="0.25">
      <c r="A6683" t="s">
        <v>1279</v>
      </c>
      <c r="B6683"/>
      <c r="C6683" t="s">
        <v>47</v>
      </c>
      <c r="D6683" s="29">
        <v>64</v>
      </c>
      <c r="E6683" s="29" t="s">
        <v>109</v>
      </c>
      <c r="F6683" t="s">
        <v>105</v>
      </c>
      <c r="G6683" s="29">
        <v>1</v>
      </c>
      <c r="H6683" s="29">
        <v>1</v>
      </c>
      <c r="I6683" s="68">
        <v>0.32</v>
      </c>
      <c r="K6683" t="s">
        <v>106</v>
      </c>
      <c r="L6683" t="s">
        <v>6270</v>
      </c>
      <c r="M6683" s="66"/>
      <c r="O6683" t="str">
        <f t="shared" si="104"/>
        <v/>
      </c>
    </row>
    <row r="6684" spans="1:15" x14ac:dyDescent="0.25">
      <c r="A6684" t="s">
        <v>1279</v>
      </c>
      <c r="B6684"/>
      <c r="C6684" t="s">
        <v>77</v>
      </c>
      <c r="D6684" s="29">
        <v>96</v>
      </c>
      <c r="E6684" s="29" t="s">
        <v>104</v>
      </c>
      <c r="F6684" t="s">
        <v>105</v>
      </c>
      <c r="G6684" s="29">
        <v>1</v>
      </c>
      <c r="H6684" s="29">
        <v>1</v>
      </c>
      <c r="I6684" s="68">
        <v>0.48</v>
      </c>
      <c r="K6684" t="s">
        <v>106</v>
      </c>
      <c r="L6684" t="s">
        <v>6270</v>
      </c>
      <c r="M6684" s="66" t="s">
        <v>6906</v>
      </c>
      <c r="O6684" t="str">
        <f t="shared" si="104"/>
        <v/>
      </c>
    </row>
    <row r="6685" spans="1:15" x14ac:dyDescent="0.25">
      <c r="A6685" t="s">
        <v>2838</v>
      </c>
      <c r="C6685" t="s">
        <v>77</v>
      </c>
      <c r="D6685" s="29">
        <v>34</v>
      </c>
      <c r="E6685" s="29" t="s">
        <v>104</v>
      </c>
      <c r="F6685" t="s">
        <v>105</v>
      </c>
      <c r="G6685" s="29">
        <v>1</v>
      </c>
      <c r="H6685" s="29">
        <v>1</v>
      </c>
      <c r="I6685" s="68">
        <v>0.17</v>
      </c>
      <c r="K6685" t="s">
        <v>150</v>
      </c>
      <c r="L6685" t="s">
        <v>6271</v>
      </c>
      <c r="M6685" s="66" t="s">
        <v>6906</v>
      </c>
      <c r="O6685" t="str">
        <f t="shared" si="104"/>
        <v/>
      </c>
    </row>
    <row r="6686" spans="1:15" x14ac:dyDescent="0.25">
      <c r="A6686" t="s">
        <v>2838</v>
      </c>
      <c r="C6686" t="s">
        <v>46</v>
      </c>
      <c r="D6686" s="29">
        <v>34</v>
      </c>
      <c r="E6686" s="29" t="s">
        <v>111</v>
      </c>
      <c r="F6686" t="s">
        <v>105</v>
      </c>
      <c r="G6686" s="29">
        <v>1</v>
      </c>
      <c r="H6686" s="29">
        <v>1</v>
      </c>
      <c r="I6686" s="68">
        <v>0.17</v>
      </c>
      <c r="K6686" t="s">
        <v>150</v>
      </c>
      <c r="L6686" t="s">
        <v>6271</v>
      </c>
      <c r="M6686" s="66"/>
      <c r="O6686" t="str">
        <f t="shared" si="104"/>
        <v/>
      </c>
    </row>
    <row r="6687" spans="1:15" x14ac:dyDescent="0.25">
      <c r="A6687" t="s">
        <v>2763</v>
      </c>
      <c r="C6687" t="s">
        <v>77</v>
      </c>
      <c r="D6687" s="29">
        <v>34</v>
      </c>
      <c r="E6687" s="29" t="s">
        <v>104</v>
      </c>
      <c r="F6687" t="s">
        <v>105</v>
      </c>
      <c r="G6687" s="29">
        <v>1</v>
      </c>
      <c r="H6687" s="29">
        <v>1</v>
      </c>
      <c r="I6687" s="68">
        <v>0.17</v>
      </c>
      <c r="K6687" t="s">
        <v>150</v>
      </c>
      <c r="L6687" t="s">
        <v>6272</v>
      </c>
      <c r="M6687" s="66" t="s">
        <v>6906</v>
      </c>
      <c r="O6687" t="str">
        <f t="shared" si="104"/>
        <v/>
      </c>
    </row>
    <row r="6688" spans="1:15" x14ac:dyDescent="0.25">
      <c r="A6688" t="s">
        <v>2763</v>
      </c>
      <c r="C6688" t="s">
        <v>35</v>
      </c>
      <c r="D6688" s="29">
        <v>34</v>
      </c>
      <c r="E6688" s="29" t="s">
        <v>108</v>
      </c>
      <c r="F6688" t="s">
        <v>105</v>
      </c>
      <c r="G6688" s="29">
        <v>1</v>
      </c>
      <c r="H6688" s="29">
        <v>1</v>
      </c>
      <c r="I6688" s="68">
        <v>0.17</v>
      </c>
      <c r="K6688" t="s">
        <v>150</v>
      </c>
      <c r="L6688" t="s">
        <v>6272</v>
      </c>
      <c r="M6688" s="66"/>
      <c r="O6688" t="str">
        <f t="shared" si="104"/>
        <v/>
      </c>
    </row>
    <row r="6689" spans="1:15" x14ac:dyDescent="0.25">
      <c r="A6689" t="s">
        <v>2032</v>
      </c>
      <c r="B6689"/>
      <c r="C6689" t="s">
        <v>35</v>
      </c>
      <c r="D6689" s="29">
        <v>20</v>
      </c>
      <c r="E6689" s="29" t="s">
        <v>128</v>
      </c>
      <c r="F6689" t="s">
        <v>113</v>
      </c>
      <c r="G6689" s="29">
        <v>1</v>
      </c>
      <c r="H6689" s="29">
        <v>0</v>
      </c>
      <c r="I6689" s="68">
        <v>0</v>
      </c>
      <c r="K6689" t="s">
        <v>106</v>
      </c>
      <c r="L6689" t="s">
        <v>6273</v>
      </c>
      <c r="M6689" s="66"/>
      <c r="O6689" t="str">
        <f t="shared" si="104"/>
        <v/>
      </c>
    </row>
    <row r="6690" spans="1:15" x14ac:dyDescent="0.25">
      <c r="A6690" t="s">
        <v>2817</v>
      </c>
      <c r="C6690" t="s">
        <v>77</v>
      </c>
      <c r="D6690" s="29">
        <v>34</v>
      </c>
      <c r="E6690" s="29" t="s">
        <v>104</v>
      </c>
      <c r="F6690" t="s">
        <v>105</v>
      </c>
      <c r="G6690" s="29">
        <v>1</v>
      </c>
      <c r="H6690" s="29">
        <v>1</v>
      </c>
      <c r="I6690" s="68">
        <v>0.17</v>
      </c>
      <c r="K6690" t="s">
        <v>150</v>
      </c>
      <c r="L6690" t="s">
        <v>6274</v>
      </c>
      <c r="M6690" s="66" t="s">
        <v>6906</v>
      </c>
      <c r="O6690" t="str">
        <f t="shared" si="104"/>
        <v/>
      </c>
    </row>
    <row r="6691" spans="1:15" x14ac:dyDescent="0.25">
      <c r="A6691" t="s">
        <v>2817</v>
      </c>
      <c r="C6691" t="s">
        <v>46</v>
      </c>
      <c r="D6691" s="29">
        <v>34</v>
      </c>
      <c r="E6691" s="29" t="s">
        <v>111</v>
      </c>
      <c r="F6691" t="s">
        <v>105</v>
      </c>
      <c r="G6691" s="29">
        <v>1</v>
      </c>
      <c r="H6691" s="29">
        <v>1</v>
      </c>
      <c r="I6691" s="68">
        <v>0.17</v>
      </c>
      <c r="K6691" t="s">
        <v>150</v>
      </c>
      <c r="L6691" t="s">
        <v>6274</v>
      </c>
      <c r="M6691" s="66"/>
      <c r="O6691" t="str">
        <f t="shared" si="104"/>
        <v/>
      </c>
    </row>
    <row r="6692" spans="1:15" x14ac:dyDescent="0.25">
      <c r="A6692" t="s">
        <v>251</v>
      </c>
      <c r="B6692"/>
      <c r="C6692" t="s">
        <v>47</v>
      </c>
      <c r="D6692" s="29">
        <v>64</v>
      </c>
      <c r="E6692" s="29" t="s">
        <v>109</v>
      </c>
      <c r="F6692" t="s">
        <v>105</v>
      </c>
      <c r="G6692" s="29">
        <v>2</v>
      </c>
      <c r="H6692" s="29">
        <v>1</v>
      </c>
      <c r="I6692" s="68">
        <v>0.64</v>
      </c>
      <c r="K6692" t="s">
        <v>106</v>
      </c>
      <c r="L6692" t="s">
        <v>6275</v>
      </c>
      <c r="M6692" s="66"/>
      <c r="O6692" t="str">
        <f t="shared" si="104"/>
        <v/>
      </c>
    </row>
    <row r="6693" spans="1:15" x14ac:dyDescent="0.25">
      <c r="A6693" t="s">
        <v>251</v>
      </c>
      <c r="B6693"/>
      <c r="C6693" t="s">
        <v>35</v>
      </c>
      <c r="D6693" s="29">
        <v>4</v>
      </c>
      <c r="E6693" s="29" t="s">
        <v>112</v>
      </c>
      <c r="F6693" t="s">
        <v>113</v>
      </c>
      <c r="G6693" s="29">
        <v>1</v>
      </c>
      <c r="H6693" s="29">
        <v>3</v>
      </c>
      <c r="I6693" s="68">
        <v>12</v>
      </c>
      <c r="K6693" t="s">
        <v>106</v>
      </c>
      <c r="L6693" t="s">
        <v>6275</v>
      </c>
      <c r="M6693" s="66"/>
      <c r="O6693" t="str">
        <f t="shared" si="104"/>
        <v/>
      </c>
    </row>
    <row r="6694" spans="1:15" x14ac:dyDescent="0.25">
      <c r="A6694" t="s">
        <v>251</v>
      </c>
      <c r="B6694"/>
      <c r="C6694" t="s">
        <v>77</v>
      </c>
      <c r="D6694" s="29">
        <v>3</v>
      </c>
      <c r="E6694" s="29" t="s">
        <v>114</v>
      </c>
      <c r="F6694" t="s">
        <v>113</v>
      </c>
      <c r="G6694" s="29">
        <v>1</v>
      </c>
      <c r="H6694" s="29">
        <v>1</v>
      </c>
      <c r="I6694" s="68">
        <v>3</v>
      </c>
      <c r="K6694" t="s">
        <v>106</v>
      </c>
      <c r="L6694" t="s">
        <v>6275</v>
      </c>
      <c r="M6694" s="66" t="s">
        <v>6906</v>
      </c>
      <c r="O6694" t="str">
        <f t="shared" si="104"/>
        <v/>
      </c>
    </row>
    <row r="6695" spans="1:15" x14ac:dyDescent="0.25">
      <c r="A6695" t="s">
        <v>2778</v>
      </c>
      <c r="C6695" t="s">
        <v>77</v>
      </c>
      <c r="D6695" s="29">
        <v>34</v>
      </c>
      <c r="E6695" s="29" t="s">
        <v>104</v>
      </c>
      <c r="F6695" t="s">
        <v>105</v>
      </c>
      <c r="G6695" s="29">
        <v>1</v>
      </c>
      <c r="H6695" s="29">
        <v>1</v>
      </c>
      <c r="I6695" s="68">
        <v>0.17</v>
      </c>
      <c r="K6695" t="s">
        <v>150</v>
      </c>
      <c r="L6695" t="s">
        <v>6276</v>
      </c>
      <c r="M6695" s="66" t="s">
        <v>6906</v>
      </c>
      <c r="O6695" t="str">
        <f t="shared" si="104"/>
        <v/>
      </c>
    </row>
    <row r="6696" spans="1:15" x14ac:dyDescent="0.25">
      <c r="A6696" t="s">
        <v>2778</v>
      </c>
      <c r="C6696" t="s">
        <v>35</v>
      </c>
      <c r="D6696" s="29">
        <v>34</v>
      </c>
      <c r="E6696" s="29" t="s">
        <v>108</v>
      </c>
      <c r="F6696" t="s">
        <v>105</v>
      </c>
      <c r="G6696" s="29">
        <v>1</v>
      </c>
      <c r="H6696" s="29">
        <v>1</v>
      </c>
      <c r="I6696" s="68">
        <v>0.17</v>
      </c>
      <c r="K6696" t="s">
        <v>150</v>
      </c>
      <c r="L6696" t="s">
        <v>6276</v>
      </c>
      <c r="M6696" s="66"/>
      <c r="O6696" t="str">
        <f t="shared" si="104"/>
        <v/>
      </c>
    </row>
    <row r="6697" spans="1:15" x14ac:dyDescent="0.25">
      <c r="A6697" t="s">
        <v>2823</v>
      </c>
      <c r="C6697" t="s">
        <v>77</v>
      </c>
      <c r="D6697" s="29">
        <v>34</v>
      </c>
      <c r="E6697" s="29" t="s">
        <v>104</v>
      </c>
      <c r="F6697" t="s">
        <v>105</v>
      </c>
      <c r="G6697" s="29">
        <v>1</v>
      </c>
      <c r="H6697" s="29">
        <v>1</v>
      </c>
      <c r="I6697" s="68">
        <v>0.17</v>
      </c>
      <c r="K6697" t="s">
        <v>150</v>
      </c>
      <c r="L6697" t="s">
        <v>6277</v>
      </c>
      <c r="M6697" s="66" t="s">
        <v>6906</v>
      </c>
      <c r="O6697" t="str">
        <f t="shared" si="104"/>
        <v/>
      </c>
    </row>
    <row r="6698" spans="1:15" x14ac:dyDescent="0.25">
      <c r="A6698" t="s">
        <v>2823</v>
      </c>
      <c r="C6698" t="s">
        <v>46</v>
      </c>
      <c r="D6698" s="29">
        <v>34</v>
      </c>
      <c r="E6698" s="29" t="s">
        <v>111</v>
      </c>
      <c r="F6698" t="s">
        <v>105</v>
      </c>
      <c r="G6698" s="29">
        <v>1</v>
      </c>
      <c r="H6698" s="29">
        <v>1</v>
      </c>
      <c r="I6698" s="68">
        <v>0.17</v>
      </c>
      <c r="K6698" t="s">
        <v>150</v>
      </c>
      <c r="L6698" t="s">
        <v>6277</v>
      </c>
      <c r="M6698" s="66"/>
      <c r="O6698" t="str">
        <f t="shared" si="104"/>
        <v/>
      </c>
    </row>
    <row r="6699" spans="1:15" x14ac:dyDescent="0.25">
      <c r="A6699" t="s">
        <v>2820</v>
      </c>
      <c r="C6699" t="s">
        <v>77</v>
      </c>
      <c r="D6699" s="29">
        <v>34</v>
      </c>
      <c r="E6699" s="29" t="s">
        <v>104</v>
      </c>
      <c r="F6699" t="s">
        <v>105</v>
      </c>
      <c r="G6699" s="29">
        <v>1</v>
      </c>
      <c r="H6699" s="29">
        <v>1</v>
      </c>
      <c r="I6699" s="68">
        <v>0.17</v>
      </c>
      <c r="K6699" t="s">
        <v>150</v>
      </c>
      <c r="L6699" t="s">
        <v>6278</v>
      </c>
      <c r="M6699" s="66" t="s">
        <v>6906</v>
      </c>
      <c r="O6699" t="str">
        <f t="shared" si="104"/>
        <v/>
      </c>
    </row>
    <row r="6700" spans="1:15" x14ac:dyDescent="0.25">
      <c r="A6700" t="s">
        <v>2820</v>
      </c>
      <c r="C6700" t="s">
        <v>35</v>
      </c>
      <c r="D6700" s="29">
        <v>34</v>
      </c>
      <c r="E6700" s="29" t="s">
        <v>108</v>
      </c>
      <c r="F6700" t="s">
        <v>105</v>
      </c>
      <c r="G6700" s="29">
        <v>1</v>
      </c>
      <c r="H6700" s="29">
        <v>1</v>
      </c>
      <c r="I6700" s="68">
        <v>0.17</v>
      </c>
      <c r="K6700" t="s">
        <v>150</v>
      </c>
      <c r="L6700" t="s">
        <v>6278</v>
      </c>
      <c r="M6700" s="66"/>
      <c r="O6700" t="str">
        <f t="shared" si="104"/>
        <v/>
      </c>
    </row>
    <row r="6701" spans="1:15" x14ac:dyDescent="0.25">
      <c r="A6701" t="s">
        <v>2820</v>
      </c>
      <c r="C6701" t="s">
        <v>46</v>
      </c>
      <c r="D6701" s="29">
        <v>34</v>
      </c>
      <c r="E6701" s="29" t="s">
        <v>111</v>
      </c>
      <c r="F6701" t="s">
        <v>105</v>
      </c>
      <c r="G6701" s="29">
        <v>1</v>
      </c>
      <c r="H6701" s="29">
        <v>1</v>
      </c>
      <c r="I6701" s="68">
        <v>0.17</v>
      </c>
      <c r="K6701" t="s">
        <v>150</v>
      </c>
      <c r="L6701" t="s">
        <v>6278</v>
      </c>
      <c r="M6701" s="66"/>
      <c r="O6701" t="str">
        <f t="shared" si="104"/>
        <v/>
      </c>
    </row>
    <row r="6702" spans="1:15" x14ac:dyDescent="0.25">
      <c r="A6702" t="s">
        <v>2779</v>
      </c>
      <c r="C6702" t="s">
        <v>77</v>
      </c>
      <c r="D6702" s="29">
        <v>34</v>
      </c>
      <c r="E6702" s="29" t="s">
        <v>104</v>
      </c>
      <c r="F6702" t="s">
        <v>105</v>
      </c>
      <c r="G6702" s="29">
        <v>1</v>
      </c>
      <c r="H6702" s="29">
        <v>1</v>
      </c>
      <c r="I6702" s="68">
        <v>0.17</v>
      </c>
      <c r="K6702" t="s">
        <v>150</v>
      </c>
      <c r="L6702" t="s">
        <v>6279</v>
      </c>
      <c r="M6702" s="66" t="s">
        <v>6906</v>
      </c>
      <c r="O6702" t="str">
        <f t="shared" si="104"/>
        <v/>
      </c>
    </row>
    <row r="6703" spans="1:15" x14ac:dyDescent="0.25">
      <c r="A6703" t="s">
        <v>2779</v>
      </c>
      <c r="C6703" t="s">
        <v>35</v>
      </c>
      <c r="D6703" s="29">
        <v>34</v>
      </c>
      <c r="E6703" s="29" t="s">
        <v>108</v>
      </c>
      <c r="F6703" t="s">
        <v>105</v>
      </c>
      <c r="G6703" s="29">
        <v>1</v>
      </c>
      <c r="H6703" s="29">
        <v>1</v>
      </c>
      <c r="I6703" s="68">
        <v>0.17</v>
      </c>
      <c r="K6703" t="s">
        <v>150</v>
      </c>
      <c r="L6703" t="s">
        <v>6279</v>
      </c>
      <c r="M6703" s="66"/>
      <c r="O6703" t="str">
        <f t="shared" si="104"/>
        <v/>
      </c>
    </row>
    <row r="6704" spans="1:15" x14ac:dyDescent="0.25">
      <c r="A6704" t="s">
        <v>2779</v>
      </c>
      <c r="C6704" t="s">
        <v>46</v>
      </c>
      <c r="D6704" s="29">
        <v>34</v>
      </c>
      <c r="E6704" s="29" t="s">
        <v>111</v>
      </c>
      <c r="F6704" t="s">
        <v>105</v>
      </c>
      <c r="G6704" s="29">
        <v>1</v>
      </c>
      <c r="H6704" s="29">
        <v>1</v>
      </c>
      <c r="I6704" s="68">
        <v>0.17</v>
      </c>
      <c r="K6704" t="s">
        <v>150</v>
      </c>
      <c r="L6704" t="s">
        <v>6279</v>
      </c>
      <c r="M6704" s="66"/>
      <c r="O6704" t="str">
        <f t="shared" si="104"/>
        <v/>
      </c>
    </row>
    <row r="6705" spans="1:15" x14ac:dyDescent="0.25">
      <c r="A6705" t="s">
        <v>1280</v>
      </c>
      <c r="B6705"/>
      <c r="C6705" t="s">
        <v>35</v>
      </c>
      <c r="D6705" s="29">
        <v>64</v>
      </c>
      <c r="E6705" s="29" t="s">
        <v>108</v>
      </c>
      <c r="F6705" t="s">
        <v>105</v>
      </c>
      <c r="G6705" s="29">
        <v>1</v>
      </c>
      <c r="H6705" s="29">
        <v>1</v>
      </c>
      <c r="I6705" s="68">
        <v>0.32</v>
      </c>
      <c r="K6705" t="s">
        <v>106</v>
      </c>
      <c r="L6705" t="s">
        <v>3868</v>
      </c>
      <c r="M6705" s="66"/>
      <c r="O6705" t="str">
        <f t="shared" si="104"/>
        <v/>
      </c>
    </row>
    <row r="6706" spans="1:15" x14ac:dyDescent="0.25">
      <c r="A6706" t="s">
        <v>1280</v>
      </c>
      <c r="B6706"/>
      <c r="C6706" t="s">
        <v>77</v>
      </c>
      <c r="D6706" s="29">
        <v>64</v>
      </c>
      <c r="E6706" s="29" t="s">
        <v>104</v>
      </c>
      <c r="F6706" t="s">
        <v>105</v>
      </c>
      <c r="G6706" s="29">
        <v>1</v>
      </c>
      <c r="H6706" s="29">
        <v>1</v>
      </c>
      <c r="I6706" s="68">
        <v>0.32</v>
      </c>
      <c r="K6706" t="s">
        <v>106</v>
      </c>
      <c r="L6706" t="s">
        <v>3868</v>
      </c>
      <c r="M6706" s="66" t="s">
        <v>6920</v>
      </c>
      <c r="O6706" t="str">
        <f t="shared" si="104"/>
        <v/>
      </c>
    </row>
    <row r="6707" spans="1:15" x14ac:dyDescent="0.25">
      <c r="A6707" t="s">
        <v>2858</v>
      </c>
      <c r="C6707" t="s">
        <v>77</v>
      </c>
      <c r="D6707" s="29">
        <v>34</v>
      </c>
      <c r="E6707" s="29" t="s">
        <v>104</v>
      </c>
      <c r="F6707" t="s">
        <v>105</v>
      </c>
      <c r="G6707" s="29">
        <v>1</v>
      </c>
      <c r="H6707" s="29">
        <v>1</v>
      </c>
      <c r="I6707" s="68">
        <v>0.17</v>
      </c>
      <c r="K6707" t="s">
        <v>150</v>
      </c>
      <c r="L6707" t="s">
        <v>6280</v>
      </c>
      <c r="M6707" s="66" t="s">
        <v>6906</v>
      </c>
      <c r="O6707" t="str">
        <f t="shared" si="104"/>
        <v/>
      </c>
    </row>
    <row r="6708" spans="1:15" x14ac:dyDescent="0.25">
      <c r="A6708" t="s">
        <v>2858</v>
      </c>
      <c r="C6708" t="s">
        <v>35</v>
      </c>
      <c r="D6708" s="29">
        <v>34</v>
      </c>
      <c r="E6708" s="29" t="s">
        <v>108</v>
      </c>
      <c r="F6708" t="s">
        <v>105</v>
      </c>
      <c r="G6708" s="29">
        <v>1</v>
      </c>
      <c r="H6708" s="29">
        <v>1</v>
      </c>
      <c r="I6708" s="68">
        <v>0.17</v>
      </c>
      <c r="K6708" t="s">
        <v>150</v>
      </c>
      <c r="L6708" t="s">
        <v>6280</v>
      </c>
      <c r="M6708" s="66"/>
      <c r="O6708" t="str">
        <f t="shared" si="104"/>
        <v/>
      </c>
    </row>
    <row r="6709" spans="1:15" x14ac:dyDescent="0.25">
      <c r="A6709" t="s">
        <v>2858</v>
      </c>
      <c r="C6709" t="s">
        <v>46</v>
      </c>
      <c r="D6709" s="29">
        <v>34</v>
      </c>
      <c r="E6709" s="29" t="s">
        <v>111</v>
      </c>
      <c r="F6709" t="s">
        <v>105</v>
      </c>
      <c r="G6709" s="29">
        <v>1</v>
      </c>
      <c r="H6709" s="29">
        <v>1</v>
      </c>
      <c r="I6709" s="68">
        <v>0.17</v>
      </c>
      <c r="K6709" t="s">
        <v>150</v>
      </c>
      <c r="L6709" t="s">
        <v>6280</v>
      </c>
      <c r="M6709" s="66"/>
      <c r="O6709" t="str">
        <f t="shared" si="104"/>
        <v/>
      </c>
    </row>
    <row r="6710" spans="1:15" x14ac:dyDescent="0.25">
      <c r="A6710" t="s">
        <v>2764</v>
      </c>
      <c r="C6710" t="s">
        <v>77</v>
      </c>
      <c r="D6710" s="29">
        <v>34</v>
      </c>
      <c r="E6710" s="29" t="s">
        <v>104</v>
      </c>
      <c r="F6710" t="s">
        <v>105</v>
      </c>
      <c r="G6710" s="29">
        <v>1</v>
      </c>
      <c r="H6710" s="29">
        <v>1</v>
      </c>
      <c r="I6710" s="68">
        <v>0.17</v>
      </c>
      <c r="K6710" t="s">
        <v>150</v>
      </c>
      <c r="L6710" t="s">
        <v>6281</v>
      </c>
      <c r="M6710" s="66" t="s">
        <v>6906</v>
      </c>
      <c r="O6710" t="str">
        <f t="shared" si="104"/>
        <v/>
      </c>
    </row>
    <row r="6711" spans="1:15" x14ac:dyDescent="0.25">
      <c r="A6711" t="s">
        <v>2764</v>
      </c>
      <c r="C6711" t="s">
        <v>35</v>
      </c>
      <c r="D6711" s="29">
        <v>34</v>
      </c>
      <c r="E6711" s="29" t="s">
        <v>108</v>
      </c>
      <c r="F6711" t="s">
        <v>105</v>
      </c>
      <c r="G6711" s="29">
        <v>1</v>
      </c>
      <c r="H6711" s="29">
        <v>1</v>
      </c>
      <c r="I6711" s="68">
        <v>0.17</v>
      </c>
      <c r="K6711" t="s">
        <v>150</v>
      </c>
      <c r="L6711" t="s">
        <v>6281</v>
      </c>
      <c r="M6711" s="66"/>
      <c r="O6711" t="str">
        <f t="shared" si="104"/>
        <v/>
      </c>
    </row>
    <row r="6712" spans="1:15" x14ac:dyDescent="0.25">
      <c r="A6712" t="s">
        <v>1946</v>
      </c>
      <c r="B6712"/>
      <c r="C6712" t="s">
        <v>35</v>
      </c>
      <c r="D6712" s="29">
        <v>64</v>
      </c>
      <c r="E6712" s="29" t="s">
        <v>108</v>
      </c>
      <c r="F6712" t="s">
        <v>105</v>
      </c>
      <c r="G6712" s="29">
        <v>1</v>
      </c>
      <c r="H6712" s="29">
        <v>1</v>
      </c>
      <c r="I6712" s="68">
        <v>0.32</v>
      </c>
      <c r="K6712" t="s">
        <v>106</v>
      </c>
      <c r="L6712" t="s">
        <v>6282</v>
      </c>
      <c r="M6712" s="66"/>
      <c r="O6712" t="str">
        <f t="shared" si="104"/>
        <v/>
      </c>
    </row>
    <row r="6713" spans="1:15" x14ac:dyDescent="0.25">
      <c r="A6713" t="s">
        <v>1946</v>
      </c>
      <c r="B6713"/>
      <c r="C6713" t="s">
        <v>46</v>
      </c>
      <c r="D6713" s="29">
        <v>64</v>
      </c>
      <c r="E6713" s="29" t="s">
        <v>111</v>
      </c>
      <c r="F6713" t="s">
        <v>105</v>
      </c>
      <c r="G6713" s="29">
        <v>1</v>
      </c>
      <c r="H6713" s="29">
        <v>1</v>
      </c>
      <c r="I6713" s="68">
        <v>0.32</v>
      </c>
      <c r="K6713" t="s">
        <v>106</v>
      </c>
      <c r="L6713" t="s">
        <v>6282</v>
      </c>
      <c r="M6713" s="66"/>
      <c r="O6713" t="str">
        <f t="shared" si="104"/>
        <v/>
      </c>
    </row>
    <row r="6714" spans="1:15" x14ac:dyDescent="0.25">
      <c r="A6714" t="s">
        <v>1946</v>
      </c>
      <c r="B6714"/>
      <c r="C6714" t="s">
        <v>77</v>
      </c>
      <c r="D6714" s="29">
        <v>64</v>
      </c>
      <c r="E6714" s="29" t="s">
        <v>104</v>
      </c>
      <c r="F6714" t="s">
        <v>105</v>
      </c>
      <c r="G6714" s="29">
        <v>1</v>
      </c>
      <c r="H6714" s="29">
        <v>1</v>
      </c>
      <c r="I6714" s="68">
        <v>0.32</v>
      </c>
      <c r="K6714" t="s">
        <v>106</v>
      </c>
      <c r="L6714" t="s">
        <v>6282</v>
      </c>
      <c r="M6714" s="66" t="s">
        <v>6906</v>
      </c>
      <c r="O6714" t="str">
        <f t="shared" si="104"/>
        <v/>
      </c>
    </row>
    <row r="6715" spans="1:15" x14ac:dyDescent="0.25">
      <c r="A6715" t="s">
        <v>2746</v>
      </c>
      <c r="C6715" t="s">
        <v>77</v>
      </c>
      <c r="D6715" s="29">
        <v>34</v>
      </c>
      <c r="E6715" s="29" t="s">
        <v>104</v>
      </c>
      <c r="F6715" t="s">
        <v>105</v>
      </c>
      <c r="G6715" s="29">
        <v>1</v>
      </c>
      <c r="H6715" s="29">
        <v>1</v>
      </c>
      <c r="I6715" s="68">
        <v>0.17</v>
      </c>
      <c r="K6715" t="s">
        <v>150</v>
      </c>
      <c r="L6715" t="s">
        <v>6283</v>
      </c>
      <c r="M6715" s="66" t="s">
        <v>6906</v>
      </c>
      <c r="O6715" t="str">
        <f t="shared" si="104"/>
        <v/>
      </c>
    </row>
    <row r="6716" spans="1:15" x14ac:dyDescent="0.25">
      <c r="A6716" t="s">
        <v>2746</v>
      </c>
      <c r="C6716" t="s">
        <v>35</v>
      </c>
      <c r="D6716" s="29">
        <v>34</v>
      </c>
      <c r="E6716" s="29" t="s">
        <v>108</v>
      </c>
      <c r="F6716" t="s">
        <v>105</v>
      </c>
      <c r="G6716" s="29">
        <v>1</v>
      </c>
      <c r="H6716" s="29">
        <v>1</v>
      </c>
      <c r="I6716" s="68">
        <v>0.17</v>
      </c>
      <c r="K6716" t="s">
        <v>150</v>
      </c>
      <c r="L6716" t="s">
        <v>6283</v>
      </c>
      <c r="M6716" s="66"/>
      <c r="O6716" t="str">
        <f t="shared" si="104"/>
        <v/>
      </c>
    </row>
    <row r="6717" spans="1:15" x14ac:dyDescent="0.25">
      <c r="A6717" t="s">
        <v>2746</v>
      </c>
      <c r="C6717" t="s">
        <v>46</v>
      </c>
      <c r="D6717" s="29">
        <v>34</v>
      </c>
      <c r="E6717" s="29" t="s">
        <v>111</v>
      </c>
      <c r="F6717" t="s">
        <v>105</v>
      </c>
      <c r="G6717" s="29">
        <v>1</v>
      </c>
      <c r="H6717" s="29">
        <v>1</v>
      </c>
      <c r="I6717" s="68">
        <v>0.17</v>
      </c>
      <c r="K6717" t="s">
        <v>150</v>
      </c>
      <c r="L6717" t="s">
        <v>6283</v>
      </c>
      <c r="M6717" s="66"/>
      <c r="O6717" t="str">
        <f t="shared" si="104"/>
        <v/>
      </c>
    </row>
    <row r="6718" spans="1:15" x14ac:dyDescent="0.25">
      <c r="A6718" t="s">
        <v>379</v>
      </c>
      <c r="B6718"/>
      <c r="C6718" t="s">
        <v>35</v>
      </c>
      <c r="D6718" s="29">
        <v>2</v>
      </c>
      <c r="E6718" s="29" t="s">
        <v>112</v>
      </c>
      <c r="F6718" t="s">
        <v>113</v>
      </c>
      <c r="G6718" s="29">
        <v>1</v>
      </c>
      <c r="H6718" s="29">
        <v>1</v>
      </c>
      <c r="I6718" s="68">
        <v>2</v>
      </c>
      <c r="K6718" t="s">
        <v>106</v>
      </c>
      <c r="L6718" t="s">
        <v>4221</v>
      </c>
      <c r="M6718" s="66"/>
      <c r="O6718" t="str">
        <f t="shared" si="104"/>
        <v/>
      </c>
    </row>
    <row r="6719" spans="1:15" x14ac:dyDescent="0.25">
      <c r="A6719" t="s">
        <v>379</v>
      </c>
      <c r="B6719"/>
      <c r="C6719" t="s">
        <v>46</v>
      </c>
      <c r="D6719" s="29">
        <v>64</v>
      </c>
      <c r="E6719" s="29" t="s">
        <v>111</v>
      </c>
      <c r="F6719" t="s">
        <v>105</v>
      </c>
      <c r="G6719" s="29">
        <v>2</v>
      </c>
      <c r="H6719" s="29">
        <v>1</v>
      </c>
      <c r="I6719" s="68">
        <v>0.64</v>
      </c>
      <c r="K6719" t="s">
        <v>106</v>
      </c>
      <c r="L6719" t="s">
        <v>4221</v>
      </c>
      <c r="M6719" s="66"/>
      <c r="O6719" t="str">
        <f t="shared" si="104"/>
        <v/>
      </c>
    </row>
    <row r="6720" spans="1:15" x14ac:dyDescent="0.25">
      <c r="A6720" t="s">
        <v>379</v>
      </c>
      <c r="B6720"/>
      <c r="C6720" t="s">
        <v>77</v>
      </c>
      <c r="D6720" s="29">
        <v>3</v>
      </c>
      <c r="E6720" s="29" t="s">
        <v>114</v>
      </c>
      <c r="F6720" t="s">
        <v>113</v>
      </c>
      <c r="G6720" s="29">
        <v>1</v>
      </c>
      <c r="H6720" s="29">
        <v>1</v>
      </c>
      <c r="I6720" s="68">
        <v>3</v>
      </c>
      <c r="K6720" t="s">
        <v>106</v>
      </c>
      <c r="L6720" t="s">
        <v>4221</v>
      </c>
      <c r="M6720" s="66" t="s">
        <v>6920</v>
      </c>
      <c r="O6720" t="str">
        <f t="shared" si="104"/>
        <v/>
      </c>
    </row>
    <row r="6721" spans="1:15" x14ac:dyDescent="0.25">
      <c r="A6721" t="s">
        <v>1250</v>
      </c>
      <c r="B6721"/>
      <c r="C6721" t="s">
        <v>35</v>
      </c>
      <c r="D6721" s="29">
        <v>96</v>
      </c>
      <c r="E6721" s="29" t="s">
        <v>108</v>
      </c>
      <c r="F6721" t="s">
        <v>105</v>
      </c>
      <c r="G6721" s="29">
        <v>2</v>
      </c>
      <c r="H6721" s="29">
        <v>1</v>
      </c>
      <c r="I6721" s="68">
        <v>0.96</v>
      </c>
      <c r="K6721" t="s">
        <v>106</v>
      </c>
      <c r="L6721" t="s">
        <v>3861</v>
      </c>
      <c r="M6721" s="66"/>
      <c r="O6721" t="str">
        <f t="shared" si="104"/>
        <v/>
      </c>
    </row>
    <row r="6722" spans="1:15" x14ac:dyDescent="0.25">
      <c r="A6722" t="s">
        <v>1250</v>
      </c>
      <c r="B6722"/>
      <c r="C6722" t="s">
        <v>77</v>
      </c>
      <c r="D6722" s="29">
        <v>1</v>
      </c>
      <c r="E6722" s="29" t="s">
        <v>114</v>
      </c>
      <c r="F6722" t="s">
        <v>113</v>
      </c>
      <c r="G6722" s="29">
        <v>1</v>
      </c>
      <c r="H6722" s="29">
        <v>1</v>
      </c>
      <c r="I6722" s="68">
        <v>1</v>
      </c>
      <c r="K6722" t="s">
        <v>106</v>
      </c>
      <c r="L6722" t="s">
        <v>3861</v>
      </c>
      <c r="M6722" s="66" t="s">
        <v>6920</v>
      </c>
      <c r="O6722" t="str">
        <f t="shared" si="104"/>
        <v/>
      </c>
    </row>
    <row r="6723" spans="1:15" x14ac:dyDescent="0.25">
      <c r="A6723" t="s">
        <v>2745</v>
      </c>
      <c r="C6723" t="s">
        <v>77</v>
      </c>
      <c r="D6723" s="29">
        <v>34</v>
      </c>
      <c r="E6723" s="29" t="s">
        <v>104</v>
      </c>
      <c r="F6723" t="s">
        <v>105</v>
      </c>
      <c r="G6723" s="29">
        <v>1</v>
      </c>
      <c r="H6723" s="29">
        <v>1</v>
      </c>
      <c r="I6723" s="68">
        <v>0.17</v>
      </c>
      <c r="K6723" t="s">
        <v>150</v>
      </c>
      <c r="L6723" t="s">
        <v>6284</v>
      </c>
      <c r="M6723" s="66" t="s">
        <v>6906</v>
      </c>
      <c r="O6723" t="str">
        <f t="shared" si="104"/>
        <v/>
      </c>
    </row>
    <row r="6724" spans="1:15" x14ac:dyDescent="0.25">
      <c r="A6724" t="s">
        <v>2745</v>
      </c>
      <c r="C6724" t="s">
        <v>35</v>
      </c>
      <c r="D6724" s="29">
        <v>34</v>
      </c>
      <c r="E6724" s="29" t="s">
        <v>108</v>
      </c>
      <c r="F6724" t="s">
        <v>105</v>
      </c>
      <c r="G6724" s="29">
        <v>1</v>
      </c>
      <c r="H6724" s="29">
        <v>1</v>
      </c>
      <c r="I6724" s="68">
        <v>0.17</v>
      </c>
      <c r="K6724" t="s">
        <v>150</v>
      </c>
      <c r="L6724" t="s">
        <v>6284</v>
      </c>
      <c r="M6724" s="66"/>
      <c r="O6724" t="str">
        <f t="shared" si="104"/>
        <v/>
      </c>
    </row>
    <row r="6725" spans="1:15" x14ac:dyDescent="0.25">
      <c r="A6725" t="s">
        <v>2756</v>
      </c>
      <c r="C6725" t="s">
        <v>77</v>
      </c>
      <c r="D6725" s="29">
        <v>34</v>
      </c>
      <c r="E6725" s="29" t="s">
        <v>104</v>
      </c>
      <c r="F6725" t="s">
        <v>105</v>
      </c>
      <c r="G6725" s="29">
        <v>1</v>
      </c>
      <c r="H6725" s="29">
        <v>1</v>
      </c>
      <c r="I6725" s="68">
        <v>0.17</v>
      </c>
      <c r="K6725" t="s">
        <v>150</v>
      </c>
      <c r="L6725" t="s">
        <v>6285</v>
      </c>
      <c r="M6725" s="66" t="s">
        <v>6906</v>
      </c>
      <c r="O6725" t="str">
        <f t="shared" si="104"/>
        <v/>
      </c>
    </row>
    <row r="6726" spans="1:15" x14ac:dyDescent="0.25">
      <c r="A6726" t="s">
        <v>2756</v>
      </c>
      <c r="C6726" t="s">
        <v>35</v>
      </c>
      <c r="D6726" s="29">
        <v>64</v>
      </c>
      <c r="E6726" s="29" t="s">
        <v>108</v>
      </c>
      <c r="F6726" t="s">
        <v>105</v>
      </c>
      <c r="G6726" s="29">
        <v>1</v>
      </c>
      <c r="H6726" s="29">
        <v>1</v>
      </c>
      <c r="I6726" s="68">
        <v>0.32</v>
      </c>
      <c r="K6726" t="s">
        <v>150</v>
      </c>
      <c r="L6726" t="s">
        <v>6285</v>
      </c>
      <c r="M6726" s="66"/>
      <c r="O6726" t="str">
        <f t="shared" si="104"/>
        <v/>
      </c>
    </row>
    <row r="6727" spans="1:15" x14ac:dyDescent="0.25">
      <c r="A6727" t="s">
        <v>2756</v>
      </c>
      <c r="C6727" t="s">
        <v>46</v>
      </c>
      <c r="D6727" s="29">
        <v>34</v>
      </c>
      <c r="E6727" s="29" t="s">
        <v>111</v>
      </c>
      <c r="F6727" t="s">
        <v>105</v>
      </c>
      <c r="G6727" s="29">
        <v>1</v>
      </c>
      <c r="H6727" s="29">
        <v>1</v>
      </c>
      <c r="I6727" s="68">
        <v>0.17</v>
      </c>
      <c r="K6727" t="s">
        <v>150</v>
      </c>
      <c r="L6727" t="s">
        <v>6285</v>
      </c>
      <c r="M6727" s="66"/>
      <c r="O6727" t="str">
        <f t="shared" si="104"/>
        <v/>
      </c>
    </row>
    <row r="6728" spans="1:15" x14ac:dyDescent="0.25">
      <c r="A6728" t="s">
        <v>2760</v>
      </c>
      <c r="C6728" t="s">
        <v>77</v>
      </c>
      <c r="D6728" s="29">
        <v>34</v>
      </c>
      <c r="E6728" s="29" t="s">
        <v>104</v>
      </c>
      <c r="F6728" t="s">
        <v>105</v>
      </c>
      <c r="G6728" s="29">
        <v>1</v>
      </c>
      <c r="H6728" s="29">
        <v>1</v>
      </c>
      <c r="I6728" s="68">
        <v>0.17</v>
      </c>
      <c r="K6728" t="s">
        <v>150</v>
      </c>
      <c r="L6728" t="s">
        <v>6286</v>
      </c>
      <c r="M6728" s="66" t="s">
        <v>6906</v>
      </c>
      <c r="O6728" t="str">
        <f t="shared" si="104"/>
        <v/>
      </c>
    </row>
    <row r="6729" spans="1:15" x14ac:dyDescent="0.25">
      <c r="A6729" t="s">
        <v>2760</v>
      </c>
      <c r="C6729" t="s">
        <v>35</v>
      </c>
      <c r="D6729" s="29">
        <v>34</v>
      </c>
      <c r="E6729" s="29" t="s">
        <v>108</v>
      </c>
      <c r="F6729" t="s">
        <v>105</v>
      </c>
      <c r="G6729" s="29">
        <v>1</v>
      </c>
      <c r="H6729" s="29">
        <v>1</v>
      </c>
      <c r="I6729" s="68">
        <v>0.17</v>
      </c>
      <c r="K6729" t="s">
        <v>150</v>
      </c>
      <c r="L6729" t="s">
        <v>6286</v>
      </c>
      <c r="M6729" s="66"/>
      <c r="O6729" t="str">
        <f t="shared" ref="O6729:O6792" si="105">TRIM(N6729)</f>
        <v/>
      </c>
    </row>
    <row r="6730" spans="1:15" x14ac:dyDescent="0.25">
      <c r="A6730" t="s">
        <v>2749</v>
      </c>
      <c r="C6730" t="s">
        <v>77</v>
      </c>
      <c r="D6730" s="29">
        <v>34</v>
      </c>
      <c r="E6730" s="29" t="s">
        <v>104</v>
      </c>
      <c r="F6730" t="s">
        <v>105</v>
      </c>
      <c r="G6730" s="29">
        <v>1</v>
      </c>
      <c r="H6730" s="29">
        <v>1</v>
      </c>
      <c r="I6730" s="68">
        <v>0.17</v>
      </c>
      <c r="K6730" t="s">
        <v>150</v>
      </c>
      <c r="L6730" t="s">
        <v>6287</v>
      </c>
      <c r="M6730" s="66" t="s">
        <v>6906</v>
      </c>
      <c r="O6730" t="str">
        <f t="shared" si="105"/>
        <v/>
      </c>
    </row>
    <row r="6731" spans="1:15" x14ac:dyDescent="0.25">
      <c r="A6731" t="s">
        <v>2749</v>
      </c>
      <c r="C6731" t="s">
        <v>35</v>
      </c>
      <c r="D6731" s="29">
        <v>34</v>
      </c>
      <c r="E6731" s="29" t="s">
        <v>108</v>
      </c>
      <c r="F6731" t="s">
        <v>105</v>
      </c>
      <c r="G6731" s="29">
        <v>1</v>
      </c>
      <c r="H6731" s="29">
        <v>1</v>
      </c>
      <c r="I6731" s="68">
        <v>0.17</v>
      </c>
      <c r="K6731" t="s">
        <v>150</v>
      </c>
      <c r="L6731" t="s">
        <v>6287</v>
      </c>
      <c r="M6731" s="66"/>
      <c r="O6731" t="str">
        <f t="shared" si="105"/>
        <v/>
      </c>
    </row>
    <row r="6732" spans="1:15" x14ac:dyDescent="0.25">
      <c r="A6732" t="s">
        <v>2785</v>
      </c>
      <c r="C6732" t="s">
        <v>77</v>
      </c>
      <c r="D6732" s="29">
        <v>34</v>
      </c>
      <c r="E6732" s="29" t="s">
        <v>104</v>
      </c>
      <c r="F6732" t="s">
        <v>105</v>
      </c>
      <c r="G6732" s="29">
        <v>1</v>
      </c>
      <c r="H6732" s="29">
        <v>1</v>
      </c>
      <c r="I6732" s="68">
        <v>0.17</v>
      </c>
      <c r="K6732" t="s">
        <v>150</v>
      </c>
      <c r="L6732" t="s">
        <v>6288</v>
      </c>
      <c r="M6732" s="66" t="s">
        <v>6906</v>
      </c>
      <c r="O6732" t="str">
        <f t="shared" si="105"/>
        <v/>
      </c>
    </row>
    <row r="6733" spans="1:15" x14ac:dyDescent="0.25">
      <c r="A6733" t="s">
        <v>2744</v>
      </c>
      <c r="C6733" t="s">
        <v>77</v>
      </c>
      <c r="D6733" s="29">
        <v>34</v>
      </c>
      <c r="E6733" s="29" t="s">
        <v>104</v>
      </c>
      <c r="F6733" t="s">
        <v>105</v>
      </c>
      <c r="G6733" s="29">
        <v>1</v>
      </c>
      <c r="H6733" s="29">
        <v>1</v>
      </c>
      <c r="I6733" s="68">
        <v>0.17</v>
      </c>
      <c r="K6733" t="s">
        <v>150</v>
      </c>
      <c r="L6733" t="s">
        <v>6289</v>
      </c>
      <c r="M6733" s="66" t="s">
        <v>6906</v>
      </c>
      <c r="O6733" t="str">
        <f t="shared" si="105"/>
        <v/>
      </c>
    </row>
    <row r="6734" spans="1:15" x14ac:dyDescent="0.25">
      <c r="A6734" t="s">
        <v>2744</v>
      </c>
      <c r="C6734" t="s">
        <v>35</v>
      </c>
      <c r="D6734" s="29">
        <v>64</v>
      </c>
      <c r="E6734" s="29" t="s">
        <v>108</v>
      </c>
      <c r="F6734" t="s">
        <v>105</v>
      </c>
      <c r="G6734" s="29">
        <v>1</v>
      </c>
      <c r="H6734" s="29">
        <v>1</v>
      </c>
      <c r="I6734" s="68">
        <v>0.32</v>
      </c>
      <c r="K6734" t="s">
        <v>150</v>
      </c>
      <c r="L6734" t="s">
        <v>6289</v>
      </c>
      <c r="M6734" s="66"/>
      <c r="O6734" t="str">
        <f t="shared" si="105"/>
        <v/>
      </c>
    </row>
    <row r="6735" spans="1:15" x14ac:dyDescent="0.25">
      <c r="A6735" t="s">
        <v>2767</v>
      </c>
      <c r="C6735" t="s">
        <v>77</v>
      </c>
      <c r="D6735" s="29">
        <v>34</v>
      </c>
      <c r="E6735" s="29" t="s">
        <v>104</v>
      </c>
      <c r="F6735" t="s">
        <v>105</v>
      </c>
      <c r="G6735" s="29">
        <v>1</v>
      </c>
      <c r="H6735" s="29">
        <v>1</v>
      </c>
      <c r="I6735" s="68">
        <v>0.17</v>
      </c>
      <c r="K6735" t="s">
        <v>150</v>
      </c>
      <c r="L6735" t="s">
        <v>6290</v>
      </c>
      <c r="M6735" s="66" t="s">
        <v>6906</v>
      </c>
      <c r="O6735" t="str">
        <f t="shared" si="105"/>
        <v/>
      </c>
    </row>
    <row r="6736" spans="1:15" x14ac:dyDescent="0.25">
      <c r="A6736" t="s">
        <v>2767</v>
      </c>
      <c r="C6736" t="s">
        <v>35</v>
      </c>
      <c r="D6736" s="29">
        <v>64</v>
      </c>
      <c r="E6736" s="29" t="s">
        <v>108</v>
      </c>
      <c r="F6736" t="s">
        <v>105</v>
      </c>
      <c r="G6736" s="29">
        <v>1</v>
      </c>
      <c r="H6736" s="29">
        <v>1</v>
      </c>
      <c r="I6736" s="68">
        <v>0.32</v>
      </c>
      <c r="K6736" t="s">
        <v>150</v>
      </c>
      <c r="L6736" t="s">
        <v>6290</v>
      </c>
      <c r="M6736" s="66"/>
      <c r="O6736" t="str">
        <f t="shared" si="105"/>
        <v/>
      </c>
    </row>
    <row r="6737" spans="1:15" x14ac:dyDescent="0.25">
      <c r="A6737" t="s">
        <v>918</v>
      </c>
      <c r="B6737"/>
      <c r="C6737" t="s">
        <v>35</v>
      </c>
      <c r="D6737" s="29">
        <v>4</v>
      </c>
      <c r="E6737" s="29" t="s">
        <v>112</v>
      </c>
      <c r="F6737" t="s">
        <v>113</v>
      </c>
      <c r="G6737" s="29">
        <v>2</v>
      </c>
      <c r="H6737" s="29">
        <v>4</v>
      </c>
      <c r="I6737" s="68">
        <v>32</v>
      </c>
      <c r="K6737" t="s">
        <v>106</v>
      </c>
      <c r="L6737" t="s">
        <v>6291</v>
      </c>
      <c r="M6737" s="66"/>
      <c r="O6737" t="str">
        <f t="shared" si="105"/>
        <v/>
      </c>
    </row>
    <row r="6738" spans="1:15" x14ac:dyDescent="0.25">
      <c r="A6738" t="s">
        <v>918</v>
      </c>
      <c r="B6738"/>
      <c r="C6738" t="s">
        <v>47</v>
      </c>
      <c r="D6738" s="29">
        <v>64</v>
      </c>
      <c r="E6738" s="29" t="s">
        <v>109</v>
      </c>
      <c r="F6738" t="s">
        <v>105</v>
      </c>
      <c r="G6738" s="29">
        <v>7</v>
      </c>
      <c r="H6738" s="29">
        <v>3</v>
      </c>
      <c r="I6738" s="68">
        <v>6.72</v>
      </c>
      <c r="K6738" t="s">
        <v>106</v>
      </c>
      <c r="L6738" t="s">
        <v>6291</v>
      </c>
      <c r="M6738" s="66"/>
      <c r="O6738" t="str">
        <f t="shared" si="105"/>
        <v/>
      </c>
    </row>
    <row r="6739" spans="1:15" x14ac:dyDescent="0.25">
      <c r="A6739" t="s">
        <v>918</v>
      </c>
      <c r="B6739"/>
      <c r="C6739" t="s">
        <v>77</v>
      </c>
      <c r="D6739" s="29">
        <v>4</v>
      </c>
      <c r="E6739" s="29" t="s">
        <v>114</v>
      </c>
      <c r="F6739" t="s">
        <v>113</v>
      </c>
      <c r="G6739" s="29">
        <v>1</v>
      </c>
      <c r="H6739" s="29">
        <v>3</v>
      </c>
      <c r="I6739" s="68">
        <v>12</v>
      </c>
      <c r="K6739" t="s">
        <v>106</v>
      </c>
      <c r="L6739" t="s">
        <v>6291</v>
      </c>
      <c r="M6739" s="66" t="s">
        <v>6906</v>
      </c>
      <c r="O6739" t="str">
        <f t="shared" si="105"/>
        <v/>
      </c>
    </row>
    <row r="6740" spans="1:15" x14ac:dyDescent="0.25">
      <c r="A6740" t="s">
        <v>466</v>
      </c>
      <c r="B6740"/>
      <c r="C6740" t="s">
        <v>35</v>
      </c>
      <c r="D6740" s="29">
        <v>96</v>
      </c>
      <c r="E6740" s="29" t="s">
        <v>108</v>
      </c>
      <c r="F6740" t="s">
        <v>105</v>
      </c>
      <c r="G6740" s="29">
        <v>2</v>
      </c>
      <c r="H6740" s="29">
        <v>1</v>
      </c>
      <c r="I6740" s="68">
        <v>0.96</v>
      </c>
      <c r="K6740" t="s">
        <v>106</v>
      </c>
      <c r="L6740" t="s">
        <v>4274</v>
      </c>
      <c r="M6740" s="66"/>
      <c r="O6740" t="str">
        <f t="shared" si="105"/>
        <v/>
      </c>
    </row>
    <row r="6741" spans="1:15" x14ac:dyDescent="0.25">
      <c r="A6741" t="s">
        <v>466</v>
      </c>
      <c r="B6741"/>
      <c r="C6741" t="s">
        <v>77</v>
      </c>
      <c r="D6741" s="29">
        <v>96</v>
      </c>
      <c r="E6741" s="29" t="s">
        <v>104</v>
      </c>
      <c r="F6741" t="s">
        <v>105</v>
      </c>
      <c r="G6741" s="29">
        <v>4</v>
      </c>
      <c r="H6741" s="29">
        <v>1</v>
      </c>
      <c r="I6741" s="68">
        <v>1.92</v>
      </c>
      <c r="K6741" t="s">
        <v>106</v>
      </c>
      <c r="L6741" t="s">
        <v>4274</v>
      </c>
      <c r="M6741" s="66" t="s">
        <v>6920</v>
      </c>
      <c r="O6741" t="str">
        <f t="shared" si="105"/>
        <v/>
      </c>
    </row>
    <row r="6742" spans="1:15" x14ac:dyDescent="0.25">
      <c r="A6742" t="s">
        <v>1321</v>
      </c>
      <c r="B6742"/>
      <c r="C6742" t="s">
        <v>35</v>
      </c>
      <c r="D6742" s="29">
        <v>96</v>
      </c>
      <c r="E6742" s="29" t="s">
        <v>108</v>
      </c>
      <c r="F6742" t="s">
        <v>105</v>
      </c>
      <c r="G6742" s="29">
        <v>4</v>
      </c>
      <c r="H6742" s="29">
        <v>1</v>
      </c>
      <c r="I6742" s="68">
        <v>1.92</v>
      </c>
      <c r="K6742" t="s">
        <v>106</v>
      </c>
      <c r="L6742" t="s">
        <v>4021</v>
      </c>
      <c r="M6742" s="66"/>
      <c r="O6742" t="str">
        <f t="shared" si="105"/>
        <v/>
      </c>
    </row>
    <row r="6743" spans="1:15" x14ac:dyDescent="0.25">
      <c r="A6743" t="s">
        <v>1321</v>
      </c>
      <c r="B6743"/>
      <c r="C6743" t="s">
        <v>77</v>
      </c>
      <c r="D6743" s="29">
        <v>1</v>
      </c>
      <c r="E6743" s="29" t="s">
        <v>114</v>
      </c>
      <c r="F6743" t="s">
        <v>113</v>
      </c>
      <c r="G6743" s="29">
        <v>1</v>
      </c>
      <c r="H6743" s="29">
        <v>1</v>
      </c>
      <c r="I6743" s="68">
        <v>1</v>
      </c>
      <c r="K6743" t="s">
        <v>106</v>
      </c>
      <c r="L6743" t="s">
        <v>4021</v>
      </c>
      <c r="M6743" s="66" t="s">
        <v>6920</v>
      </c>
      <c r="O6743" t="str">
        <f t="shared" si="105"/>
        <v/>
      </c>
    </row>
    <row r="6744" spans="1:15" x14ac:dyDescent="0.25">
      <c r="A6744" t="s">
        <v>1611</v>
      </c>
      <c r="C6744" t="s">
        <v>46</v>
      </c>
      <c r="D6744" s="29">
        <v>64</v>
      </c>
      <c r="E6744" s="29" t="s">
        <v>111</v>
      </c>
      <c r="F6744" t="s">
        <v>105</v>
      </c>
      <c r="G6744" s="29">
        <v>1</v>
      </c>
      <c r="H6744" s="29">
        <v>1</v>
      </c>
      <c r="I6744" s="68">
        <v>0.32</v>
      </c>
      <c r="K6744" t="s">
        <v>150</v>
      </c>
      <c r="L6744" t="s">
        <v>6292</v>
      </c>
      <c r="M6744" s="66"/>
      <c r="O6744" t="str">
        <f t="shared" si="105"/>
        <v/>
      </c>
    </row>
    <row r="6745" spans="1:15" x14ac:dyDescent="0.25">
      <c r="A6745" t="s">
        <v>1611</v>
      </c>
      <c r="C6745" t="s">
        <v>35</v>
      </c>
      <c r="D6745" s="29">
        <v>3</v>
      </c>
      <c r="E6745" s="29" t="s">
        <v>112</v>
      </c>
      <c r="F6745" t="s">
        <v>113</v>
      </c>
      <c r="G6745" s="29">
        <v>1</v>
      </c>
      <c r="H6745" s="29">
        <v>3</v>
      </c>
      <c r="I6745" s="68">
        <v>9</v>
      </c>
      <c r="K6745" t="s">
        <v>150</v>
      </c>
      <c r="L6745" t="s">
        <v>6292</v>
      </c>
      <c r="M6745" s="66"/>
      <c r="O6745" t="str">
        <f t="shared" si="105"/>
        <v/>
      </c>
    </row>
    <row r="6746" spans="1:15" x14ac:dyDescent="0.25">
      <c r="A6746" t="s">
        <v>1611</v>
      </c>
      <c r="C6746" t="s">
        <v>35</v>
      </c>
      <c r="D6746" s="29">
        <v>2</v>
      </c>
      <c r="E6746" s="29" t="s">
        <v>112</v>
      </c>
      <c r="F6746" t="s">
        <v>113</v>
      </c>
      <c r="G6746" s="29">
        <v>1</v>
      </c>
      <c r="H6746" s="29">
        <v>3</v>
      </c>
      <c r="I6746" s="68">
        <v>6</v>
      </c>
      <c r="K6746" t="s">
        <v>150</v>
      </c>
      <c r="L6746" t="s">
        <v>6292</v>
      </c>
      <c r="M6746" s="66"/>
      <c r="O6746" t="str">
        <f t="shared" si="105"/>
        <v/>
      </c>
    </row>
    <row r="6747" spans="1:15" x14ac:dyDescent="0.25">
      <c r="A6747" t="s">
        <v>1611</v>
      </c>
      <c r="C6747" t="s">
        <v>46</v>
      </c>
      <c r="D6747" s="29">
        <v>64</v>
      </c>
      <c r="E6747" s="29" t="s">
        <v>111</v>
      </c>
      <c r="F6747" t="s">
        <v>105</v>
      </c>
      <c r="G6747" s="29">
        <v>1</v>
      </c>
      <c r="H6747" s="29">
        <v>1</v>
      </c>
      <c r="I6747" s="68">
        <v>0.32</v>
      </c>
      <c r="K6747" t="s">
        <v>150</v>
      </c>
      <c r="L6747" t="s">
        <v>6292</v>
      </c>
      <c r="M6747" s="66"/>
      <c r="O6747" t="str">
        <f t="shared" si="105"/>
        <v/>
      </c>
    </row>
    <row r="6748" spans="1:15" x14ac:dyDescent="0.25">
      <c r="A6748" t="s">
        <v>1611</v>
      </c>
      <c r="C6748" t="s">
        <v>35</v>
      </c>
      <c r="D6748" s="29">
        <v>4</v>
      </c>
      <c r="E6748" s="29" t="s">
        <v>112</v>
      </c>
      <c r="F6748" t="s">
        <v>113</v>
      </c>
      <c r="G6748" s="29">
        <v>1</v>
      </c>
      <c r="H6748" s="29">
        <v>3</v>
      </c>
      <c r="I6748" s="68">
        <v>12</v>
      </c>
      <c r="K6748" t="s">
        <v>150</v>
      </c>
      <c r="L6748" t="s">
        <v>6292</v>
      </c>
      <c r="M6748" s="66"/>
      <c r="O6748" t="str">
        <f t="shared" si="105"/>
        <v/>
      </c>
    </row>
    <row r="6749" spans="1:15" x14ac:dyDescent="0.25">
      <c r="A6749" t="s">
        <v>1611</v>
      </c>
      <c r="C6749" t="s">
        <v>46</v>
      </c>
      <c r="D6749" s="29">
        <v>64</v>
      </c>
      <c r="E6749" s="29" t="s">
        <v>111</v>
      </c>
      <c r="F6749" t="s">
        <v>105</v>
      </c>
      <c r="G6749" s="29">
        <v>1</v>
      </c>
      <c r="H6749" s="29">
        <v>1</v>
      </c>
      <c r="I6749" s="68">
        <v>0.32</v>
      </c>
      <c r="K6749" t="s">
        <v>150</v>
      </c>
      <c r="L6749" t="s">
        <v>6292</v>
      </c>
      <c r="M6749" s="66"/>
      <c r="O6749" t="str">
        <f t="shared" si="105"/>
        <v/>
      </c>
    </row>
    <row r="6750" spans="1:15" x14ac:dyDescent="0.25">
      <c r="A6750" t="s">
        <v>1611</v>
      </c>
      <c r="C6750" t="s">
        <v>46</v>
      </c>
      <c r="D6750" s="29">
        <v>64</v>
      </c>
      <c r="E6750" s="29" t="s">
        <v>111</v>
      </c>
      <c r="F6750" t="s">
        <v>105</v>
      </c>
      <c r="G6750" s="29">
        <v>1</v>
      </c>
      <c r="H6750" s="29">
        <v>1</v>
      </c>
      <c r="I6750" s="68">
        <v>0.32</v>
      </c>
      <c r="K6750" t="s">
        <v>150</v>
      </c>
      <c r="L6750" t="s">
        <v>6292</v>
      </c>
      <c r="M6750" s="66"/>
      <c r="O6750" t="str">
        <f t="shared" si="105"/>
        <v/>
      </c>
    </row>
    <row r="6751" spans="1:15" x14ac:dyDescent="0.25">
      <c r="A6751" t="s">
        <v>1611</v>
      </c>
      <c r="C6751" t="s">
        <v>35</v>
      </c>
      <c r="D6751" s="29">
        <v>3</v>
      </c>
      <c r="E6751" s="29" t="s">
        <v>112</v>
      </c>
      <c r="F6751" t="s">
        <v>113</v>
      </c>
      <c r="G6751" s="29">
        <v>1</v>
      </c>
      <c r="H6751" s="29">
        <v>3</v>
      </c>
      <c r="I6751" s="68">
        <v>9</v>
      </c>
      <c r="K6751" t="s">
        <v>150</v>
      </c>
      <c r="L6751" t="s">
        <v>6292</v>
      </c>
      <c r="M6751" s="66"/>
      <c r="O6751" t="str">
        <f t="shared" si="105"/>
        <v/>
      </c>
    </row>
    <row r="6752" spans="1:15" x14ac:dyDescent="0.25">
      <c r="A6752" t="s">
        <v>1611</v>
      </c>
      <c r="C6752" t="s">
        <v>46</v>
      </c>
      <c r="D6752" s="29">
        <v>64</v>
      </c>
      <c r="E6752" s="29" t="s">
        <v>111</v>
      </c>
      <c r="F6752" t="s">
        <v>105</v>
      </c>
      <c r="G6752" s="29">
        <v>1</v>
      </c>
      <c r="H6752" s="29">
        <v>1</v>
      </c>
      <c r="I6752" s="68">
        <v>0.32</v>
      </c>
      <c r="K6752" t="s">
        <v>150</v>
      </c>
      <c r="L6752" t="s">
        <v>6292</v>
      </c>
      <c r="M6752" s="66"/>
      <c r="O6752" t="str">
        <f t="shared" si="105"/>
        <v/>
      </c>
    </row>
    <row r="6753" spans="1:15" x14ac:dyDescent="0.25">
      <c r="A6753" t="s">
        <v>1611</v>
      </c>
      <c r="C6753" t="s">
        <v>46</v>
      </c>
      <c r="D6753" s="29">
        <v>64</v>
      </c>
      <c r="E6753" s="29" t="s">
        <v>111</v>
      </c>
      <c r="F6753" t="s">
        <v>105</v>
      </c>
      <c r="G6753" s="29">
        <v>1</v>
      </c>
      <c r="H6753" s="29">
        <v>1</v>
      </c>
      <c r="I6753" s="68">
        <v>0.32</v>
      </c>
      <c r="K6753" t="s">
        <v>150</v>
      </c>
      <c r="L6753" t="s">
        <v>6292</v>
      </c>
      <c r="M6753" s="66"/>
      <c r="O6753" t="str">
        <f t="shared" si="105"/>
        <v/>
      </c>
    </row>
    <row r="6754" spans="1:15" x14ac:dyDescent="0.25">
      <c r="A6754" t="s">
        <v>1611</v>
      </c>
      <c r="C6754" t="s">
        <v>35</v>
      </c>
      <c r="D6754" s="29">
        <v>4</v>
      </c>
      <c r="E6754" s="29" t="s">
        <v>112</v>
      </c>
      <c r="F6754" t="s">
        <v>113</v>
      </c>
      <c r="G6754" s="29">
        <v>1</v>
      </c>
      <c r="H6754" s="29">
        <v>3</v>
      </c>
      <c r="I6754" s="68">
        <v>12</v>
      </c>
      <c r="K6754" t="s">
        <v>150</v>
      </c>
      <c r="L6754" t="s">
        <v>6292</v>
      </c>
      <c r="M6754" s="66"/>
      <c r="O6754" t="str">
        <f t="shared" si="105"/>
        <v/>
      </c>
    </row>
    <row r="6755" spans="1:15" x14ac:dyDescent="0.25">
      <c r="A6755" t="s">
        <v>1611</v>
      </c>
      <c r="C6755" t="s">
        <v>46</v>
      </c>
      <c r="D6755" s="29">
        <v>64</v>
      </c>
      <c r="E6755" s="29" t="s">
        <v>111</v>
      </c>
      <c r="F6755" t="s">
        <v>105</v>
      </c>
      <c r="G6755" s="29">
        <v>2</v>
      </c>
      <c r="H6755" s="29">
        <v>1</v>
      </c>
      <c r="I6755" s="68">
        <v>0.64</v>
      </c>
      <c r="K6755" t="s">
        <v>150</v>
      </c>
      <c r="L6755" t="s">
        <v>6292</v>
      </c>
      <c r="M6755" s="66"/>
      <c r="O6755" t="str">
        <f t="shared" si="105"/>
        <v/>
      </c>
    </row>
    <row r="6756" spans="1:15" x14ac:dyDescent="0.25">
      <c r="A6756" t="s">
        <v>1611</v>
      </c>
      <c r="C6756" t="s">
        <v>35</v>
      </c>
      <c r="D6756" s="29">
        <v>2</v>
      </c>
      <c r="E6756" s="29" t="s">
        <v>112</v>
      </c>
      <c r="F6756" t="s">
        <v>113</v>
      </c>
      <c r="G6756" s="29">
        <v>1</v>
      </c>
      <c r="H6756" s="29">
        <v>3</v>
      </c>
      <c r="I6756" s="68">
        <v>6</v>
      </c>
      <c r="K6756" t="s">
        <v>150</v>
      </c>
      <c r="L6756" t="s">
        <v>6292</v>
      </c>
      <c r="M6756" s="66"/>
      <c r="O6756" t="str">
        <f t="shared" si="105"/>
        <v/>
      </c>
    </row>
    <row r="6757" spans="1:15" x14ac:dyDescent="0.25">
      <c r="A6757" t="s">
        <v>1611</v>
      </c>
      <c r="B6757" s="103">
        <v>164</v>
      </c>
      <c r="C6757" t="s">
        <v>77</v>
      </c>
      <c r="D6757" s="29">
        <v>2</v>
      </c>
      <c r="E6757" s="29" t="s">
        <v>114</v>
      </c>
      <c r="F6757" t="s">
        <v>113</v>
      </c>
      <c r="G6757" s="29">
        <v>1</v>
      </c>
      <c r="H6757" s="29">
        <v>1</v>
      </c>
      <c r="I6757" s="68">
        <v>2</v>
      </c>
      <c r="K6757" t="s">
        <v>150</v>
      </c>
      <c r="L6757" t="s">
        <v>6292</v>
      </c>
      <c r="M6757" s="66" t="s">
        <v>6906</v>
      </c>
      <c r="O6757" t="str">
        <f t="shared" si="105"/>
        <v/>
      </c>
    </row>
    <row r="6758" spans="1:15" x14ac:dyDescent="0.25">
      <c r="A6758" t="s">
        <v>1611</v>
      </c>
      <c r="C6758" t="s">
        <v>77</v>
      </c>
      <c r="D6758" s="29">
        <v>3</v>
      </c>
      <c r="E6758" s="29" t="s">
        <v>114</v>
      </c>
      <c r="F6758" t="s">
        <v>113</v>
      </c>
      <c r="G6758" s="29">
        <v>1</v>
      </c>
      <c r="H6758" s="29">
        <v>1</v>
      </c>
      <c r="I6758" s="68">
        <v>3</v>
      </c>
      <c r="K6758" t="s">
        <v>150</v>
      </c>
      <c r="L6758" t="s">
        <v>6292</v>
      </c>
      <c r="M6758" s="66" t="s">
        <v>6906</v>
      </c>
      <c r="O6758" t="str">
        <f t="shared" si="105"/>
        <v/>
      </c>
    </row>
    <row r="6759" spans="1:15" x14ac:dyDescent="0.25">
      <c r="A6759" t="s">
        <v>1611</v>
      </c>
      <c r="C6759" t="s">
        <v>77</v>
      </c>
      <c r="D6759" s="29">
        <v>3</v>
      </c>
      <c r="E6759" s="29" t="s">
        <v>114</v>
      </c>
      <c r="F6759" t="s">
        <v>113</v>
      </c>
      <c r="G6759" s="29">
        <v>2</v>
      </c>
      <c r="H6759" s="29">
        <v>1</v>
      </c>
      <c r="I6759" s="68">
        <v>6</v>
      </c>
      <c r="K6759" t="s">
        <v>150</v>
      </c>
      <c r="L6759" t="s">
        <v>6292</v>
      </c>
      <c r="M6759" s="66" t="s">
        <v>6906</v>
      </c>
      <c r="O6759" t="str">
        <f t="shared" si="105"/>
        <v/>
      </c>
    </row>
    <row r="6760" spans="1:15" x14ac:dyDescent="0.25">
      <c r="A6760" t="s">
        <v>1611</v>
      </c>
      <c r="C6760" t="s">
        <v>77</v>
      </c>
      <c r="D6760" s="29">
        <v>3</v>
      </c>
      <c r="E6760" s="29" t="s">
        <v>114</v>
      </c>
      <c r="F6760" t="s">
        <v>113</v>
      </c>
      <c r="G6760" s="29">
        <v>1</v>
      </c>
      <c r="H6760" s="29">
        <v>1</v>
      </c>
      <c r="I6760" s="68">
        <v>3</v>
      </c>
      <c r="K6760" t="s">
        <v>150</v>
      </c>
      <c r="L6760" t="s">
        <v>6292</v>
      </c>
      <c r="M6760" s="66" t="s">
        <v>6906</v>
      </c>
      <c r="O6760" t="str">
        <f t="shared" si="105"/>
        <v/>
      </c>
    </row>
    <row r="6761" spans="1:15" x14ac:dyDescent="0.25">
      <c r="A6761" t="s">
        <v>1611</v>
      </c>
      <c r="C6761" t="s">
        <v>77</v>
      </c>
      <c r="D6761" s="29">
        <v>3</v>
      </c>
      <c r="E6761" s="29" t="s">
        <v>114</v>
      </c>
      <c r="F6761" t="s">
        <v>113</v>
      </c>
      <c r="G6761" s="29">
        <v>1</v>
      </c>
      <c r="H6761" s="29">
        <v>1</v>
      </c>
      <c r="I6761" s="68">
        <v>3</v>
      </c>
      <c r="K6761" t="s">
        <v>150</v>
      </c>
      <c r="L6761" t="s">
        <v>6292</v>
      </c>
      <c r="M6761" s="66" t="s">
        <v>6906</v>
      </c>
      <c r="O6761" t="str">
        <f t="shared" si="105"/>
        <v/>
      </c>
    </row>
    <row r="6762" spans="1:15" x14ac:dyDescent="0.25">
      <c r="A6762" t="s">
        <v>1611</v>
      </c>
      <c r="C6762" t="s">
        <v>77</v>
      </c>
      <c r="D6762" s="29">
        <v>2</v>
      </c>
      <c r="E6762" s="29" t="s">
        <v>114</v>
      </c>
      <c r="F6762" t="s">
        <v>113</v>
      </c>
      <c r="G6762" s="29">
        <v>1</v>
      </c>
      <c r="H6762" s="29">
        <v>1</v>
      </c>
      <c r="I6762" s="68">
        <v>2</v>
      </c>
      <c r="K6762" t="s">
        <v>150</v>
      </c>
      <c r="L6762" t="s">
        <v>6292</v>
      </c>
      <c r="M6762" s="66" t="s">
        <v>6906</v>
      </c>
      <c r="O6762" t="str">
        <f t="shared" si="105"/>
        <v/>
      </c>
    </row>
    <row r="6763" spans="1:15" x14ac:dyDescent="0.25">
      <c r="A6763" t="s">
        <v>1611</v>
      </c>
      <c r="C6763" t="s">
        <v>77</v>
      </c>
      <c r="D6763" s="29">
        <v>3</v>
      </c>
      <c r="E6763" s="29" t="s">
        <v>114</v>
      </c>
      <c r="F6763" t="s">
        <v>113</v>
      </c>
      <c r="G6763" s="29">
        <v>1</v>
      </c>
      <c r="H6763" s="29">
        <v>1</v>
      </c>
      <c r="I6763" s="68">
        <v>3</v>
      </c>
      <c r="K6763" t="s">
        <v>150</v>
      </c>
      <c r="L6763" t="s">
        <v>6292</v>
      </c>
      <c r="M6763" s="66" t="s">
        <v>6906</v>
      </c>
      <c r="O6763" t="str">
        <f t="shared" si="105"/>
        <v/>
      </c>
    </row>
    <row r="6764" spans="1:15" x14ac:dyDescent="0.25">
      <c r="A6764" t="s">
        <v>1611</v>
      </c>
      <c r="C6764" t="s">
        <v>77</v>
      </c>
      <c r="D6764" s="29">
        <v>2</v>
      </c>
      <c r="E6764" s="29" t="s">
        <v>114</v>
      </c>
      <c r="F6764" t="s">
        <v>113</v>
      </c>
      <c r="G6764" s="29">
        <v>1</v>
      </c>
      <c r="H6764" s="29">
        <v>1</v>
      </c>
      <c r="I6764" s="68">
        <v>2</v>
      </c>
      <c r="K6764" t="s">
        <v>150</v>
      </c>
      <c r="L6764" t="s">
        <v>6292</v>
      </c>
      <c r="M6764" s="66" t="s">
        <v>6906</v>
      </c>
      <c r="O6764" t="str">
        <f t="shared" si="105"/>
        <v/>
      </c>
    </row>
    <row r="6765" spans="1:15" x14ac:dyDescent="0.25">
      <c r="A6765" t="s">
        <v>268</v>
      </c>
      <c r="B6765"/>
      <c r="C6765" t="s">
        <v>35</v>
      </c>
      <c r="D6765" s="29">
        <v>1</v>
      </c>
      <c r="E6765" s="29" t="s">
        <v>112</v>
      </c>
      <c r="F6765" t="s">
        <v>113</v>
      </c>
      <c r="G6765" s="29">
        <v>1</v>
      </c>
      <c r="H6765" s="29">
        <v>1</v>
      </c>
      <c r="I6765" s="68">
        <v>1</v>
      </c>
      <c r="K6765" t="s">
        <v>106</v>
      </c>
      <c r="L6765" t="s">
        <v>4084</v>
      </c>
      <c r="M6765" s="66"/>
      <c r="O6765" t="str">
        <f t="shared" si="105"/>
        <v/>
      </c>
    </row>
    <row r="6766" spans="1:15" x14ac:dyDescent="0.25">
      <c r="A6766" t="s">
        <v>268</v>
      </c>
      <c r="B6766"/>
      <c r="C6766" t="s">
        <v>77</v>
      </c>
      <c r="D6766" s="29">
        <v>2</v>
      </c>
      <c r="E6766" s="29" t="s">
        <v>114</v>
      </c>
      <c r="F6766" t="s">
        <v>113</v>
      </c>
      <c r="G6766" s="29">
        <v>1</v>
      </c>
      <c r="H6766" s="29">
        <v>1</v>
      </c>
      <c r="I6766" s="68">
        <v>2</v>
      </c>
      <c r="K6766" t="s">
        <v>106</v>
      </c>
      <c r="L6766" t="s">
        <v>4084</v>
      </c>
      <c r="M6766" s="66" t="s">
        <v>6920</v>
      </c>
      <c r="O6766" t="str">
        <f t="shared" si="105"/>
        <v/>
      </c>
    </row>
    <row r="6767" spans="1:15" x14ac:dyDescent="0.25">
      <c r="A6767" t="s">
        <v>223</v>
      </c>
      <c r="B6767"/>
      <c r="C6767" t="s">
        <v>47</v>
      </c>
      <c r="D6767" s="29">
        <v>64</v>
      </c>
      <c r="E6767" s="29" t="s">
        <v>109</v>
      </c>
      <c r="F6767" t="s">
        <v>105</v>
      </c>
      <c r="G6767" s="29">
        <v>1</v>
      </c>
      <c r="H6767" s="29">
        <v>2</v>
      </c>
      <c r="I6767" s="68">
        <v>0.64</v>
      </c>
      <c r="K6767" t="s">
        <v>106</v>
      </c>
      <c r="L6767" t="s">
        <v>6293</v>
      </c>
      <c r="M6767" s="66"/>
      <c r="O6767" t="str">
        <f t="shared" si="105"/>
        <v/>
      </c>
    </row>
    <row r="6768" spans="1:15" x14ac:dyDescent="0.25">
      <c r="A6768" t="s">
        <v>223</v>
      </c>
      <c r="B6768"/>
      <c r="C6768" t="s">
        <v>47</v>
      </c>
      <c r="D6768" s="29">
        <v>64</v>
      </c>
      <c r="E6768" s="29" t="s">
        <v>109</v>
      </c>
      <c r="F6768" t="s">
        <v>105</v>
      </c>
      <c r="G6768" s="29">
        <v>1</v>
      </c>
      <c r="H6768" s="29">
        <v>2</v>
      </c>
      <c r="I6768" s="68">
        <v>0.64</v>
      </c>
      <c r="K6768" t="s">
        <v>106</v>
      </c>
      <c r="L6768" t="s">
        <v>6293</v>
      </c>
      <c r="M6768" s="66"/>
      <c r="O6768" t="str">
        <f t="shared" si="105"/>
        <v/>
      </c>
    </row>
    <row r="6769" spans="1:15" x14ac:dyDescent="0.25">
      <c r="A6769" t="s">
        <v>223</v>
      </c>
      <c r="B6769"/>
      <c r="C6769" t="s">
        <v>35</v>
      </c>
      <c r="D6769" s="29">
        <v>3</v>
      </c>
      <c r="E6769" s="29" t="s">
        <v>112</v>
      </c>
      <c r="F6769" t="s">
        <v>113</v>
      </c>
      <c r="G6769" s="29">
        <v>1</v>
      </c>
      <c r="H6769" s="29">
        <v>6</v>
      </c>
      <c r="I6769" s="68">
        <v>18</v>
      </c>
      <c r="K6769" t="s">
        <v>106</v>
      </c>
      <c r="L6769" t="s">
        <v>6293</v>
      </c>
      <c r="M6769" s="66"/>
      <c r="O6769" t="str">
        <f t="shared" si="105"/>
        <v/>
      </c>
    </row>
    <row r="6770" spans="1:15" x14ac:dyDescent="0.25">
      <c r="A6770" t="s">
        <v>223</v>
      </c>
      <c r="B6770"/>
      <c r="C6770" t="s">
        <v>77</v>
      </c>
      <c r="D6770" s="29">
        <v>2</v>
      </c>
      <c r="E6770" s="29" t="s">
        <v>114</v>
      </c>
      <c r="F6770" t="s">
        <v>113</v>
      </c>
      <c r="G6770" s="29">
        <v>1</v>
      </c>
      <c r="H6770" s="29">
        <v>1</v>
      </c>
      <c r="I6770" s="68">
        <v>2</v>
      </c>
      <c r="K6770" t="s">
        <v>106</v>
      </c>
      <c r="L6770" t="s">
        <v>6293</v>
      </c>
      <c r="M6770" s="66" t="s">
        <v>6906</v>
      </c>
      <c r="O6770" t="str">
        <f t="shared" si="105"/>
        <v/>
      </c>
    </row>
    <row r="6771" spans="1:15" x14ac:dyDescent="0.25">
      <c r="A6771" t="s">
        <v>2769</v>
      </c>
      <c r="C6771" t="s">
        <v>77</v>
      </c>
      <c r="D6771" s="29">
        <v>34</v>
      </c>
      <c r="E6771" s="29" t="s">
        <v>104</v>
      </c>
      <c r="F6771" t="s">
        <v>105</v>
      </c>
      <c r="G6771" s="29">
        <v>1</v>
      </c>
      <c r="H6771" s="29">
        <v>1</v>
      </c>
      <c r="I6771" s="68">
        <v>0.17</v>
      </c>
      <c r="K6771" t="s">
        <v>150</v>
      </c>
      <c r="L6771" t="s">
        <v>6294</v>
      </c>
      <c r="M6771" s="66" t="s">
        <v>6906</v>
      </c>
      <c r="O6771" t="str">
        <f t="shared" si="105"/>
        <v/>
      </c>
    </row>
    <row r="6772" spans="1:15" x14ac:dyDescent="0.25">
      <c r="A6772" t="s">
        <v>2769</v>
      </c>
      <c r="C6772" t="s">
        <v>35</v>
      </c>
      <c r="D6772" s="29">
        <v>34</v>
      </c>
      <c r="E6772" s="29" t="s">
        <v>108</v>
      </c>
      <c r="F6772" t="s">
        <v>105</v>
      </c>
      <c r="G6772" s="29">
        <v>1</v>
      </c>
      <c r="H6772" s="29">
        <v>1</v>
      </c>
      <c r="I6772" s="68">
        <v>0.17</v>
      </c>
      <c r="K6772" t="s">
        <v>150</v>
      </c>
      <c r="L6772" t="s">
        <v>6294</v>
      </c>
      <c r="M6772" s="66"/>
      <c r="O6772" t="str">
        <f t="shared" si="105"/>
        <v/>
      </c>
    </row>
    <row r="6773" spans="1:15" x14ac:dyDescent="0.25">
      <c r="A6773" t="s">
        <v>2769</v>
      </c>
      <c r="C6773" t="s">
        <v>46</v>
      </c>
      <c r="D6773" s="29">
        <v>34</v>
      </c>
      <c r="E6773" s="29" t="s">
        <v>111</v>
      </c>
      <c r="F6773" t="s">
        <v>105</v>
      </c>
      <c r="G6773" s="29">
        <v>1</v>
      </c>
      <c r="H6773" s="29">
        <v>1</v>
      </c>
      <c r="I6773" s="68">
        <v>0.17</v>
      </c>
      <c r="K6773" t="s">
        <v>150</v>
      </c>
      <c r="L6773" t="s">
        <v>6294</v>
      </c>
      <c r="M6773" s="66"/>
      <c r="O6773" t="str">
        <f t="shared" si="105"/>
        <v/>
      </c>
    </row>
    <row r="6774" spans="1:15" x14ac:dyDescent="0.25">
      <c r="A6774" t="s">
        <v>2723</v>
      </c>
      <c r="C6774" t="s">
        <v>77</v>
      </c>
      <c r="D6774" s="29">
        <v>34</v>
      </c>
      <c r="E6774" s="29" t="s">
        <v>104</v>
      </c>
      <c r="F6774" t="s">
        <v>105</v>
      </c>
      <c r="G6774" s="29">
        <v>1</v>
      </c>
      <c r="H6774" s="29">
        <v>1</v>
      </c>
      <c r="I6774" s="68">
        <v>0.17</v>
      </c>
      <c r="K6774" t="s">
        <v>150</v>
      </c>
      <c r="L6774" t="s">
        <v>6295</v>
      </c>
      <c r="M6774" s="66" t="s">
        <v>6906</v>
      </c>
      <c r="O6774" t="str">
        <f t="shared" si="105"/>
        <v/>
      </c>
    </row>
    <row r="6775" spans="1:15" x14ac:dyDescent="0.25">
      <c r="A6775" t="s">
        <v>2723</v>
      </c>
      <c r="C6775" t="s">
        <v>35</v>
      </c>
      <c r="D6775" s="29">
        <v>34</v>
      </c>
      <c r="E6775" s="29" t="s">
        <v>108</v>
      </c>
      <c r="F6775" t="s">
        <v>105</v>
      </c>
      <c r="G6775" s="29">
        <v>1</v>
      </c>
      <c r="H6775" s="29">
        <v>1</v>
      </c>
      <c r="I6775" s="68">
        <v>0.17</v>
      </c>
      <c r="K6775" t="s">
        <v>150</v>
      </c>
      <c r="L6775" t="s">
        <v>6295</v>
      </c>
      <c r="M6775" s="66"/>
      <c r="O6775" t="str">
        <f t="shared" si="105"/>
        <v/>
      </c>
    </row>
    <row r="6776" spans="1:15" x14ac:dyDescent="0.25">
      <c r="A6776" t="s">
        <v>2723</v>
      </c>
      <c r="C6776" t="s">
        <v>46</v>
      </c>
      <c r="D6776" s="29">
        <v>34</v>
      </c>
      <c r="E6776" s="29" t="s">
        <v>111</v>
      </c>
      <c r="F6776" t="s">
        <v>105</v>
      </c>
      <c r="G6776" s="29">
        <v>1</v>
      </c>
      <c r="H6776" s="29">
        <v>1</v>
      </c>
      <c r="I6776" s="68">
        <v>0.17</v>
      </c>
      <c r="K6776" t="s">
        <v>150</v>
      </c>
      <c r="L6776" t="s">
        <v>6295</v>
      </c>
      <c r="M6776" s="66"/>
      <c r="O6776" t="str">
        <f t="shared" si="105"/>
        <v/>
      </c>
    </row>
    <row r="6777" spans="1:15" x14ac:dyDescent="0.25">
      <c r="A6777" t="s">
        <v>1187</v>
      </c>
      <c r="B6777"/>
      <c r="C6777" t="s">
        <v>35</v>
      </c>
      <c r="D6777" s="29">
        <v>2</v>
      </c>
      <c r="E6777" s="29" t="s">
        <v>112</v>
      </c>
      <c r="F6777" t="s">
        <v>113</v>
      </c>
      <c r="G6777" s="29">
        <v>1</v>
      </c>
      <c r="H6777" s="29">
        <v>1</v>
      </c>
      <c r="I6777" s="68">
        <v>2</v>
      </c>
      <c r="K6777" t="s">
        <v>106</v>
      </c>
      <c r="L6777" t="s">
        <v>4478</v>
      </c>
      <c r="M6777" s="66"/>
      <c r="O6777" t="str">
        <f t="shared" si="105"/>
        <v/>
      </c>
    </row>
    <row r="6778" spans="1:15" x14ac:dyDescent="0.25">
      <c r="A6778" t="s">
        <v>1187</v>
      </c>
      <c r="B6778"/>
      <c r="C6778" t="s">
        <v>77</v>
      </c>
      <c r="D6778" s="29">
        <v>2</v>
      </c>
      <c r="E6778" s="29" t="s">
        <v>114</v>
      </c>
      <c r="F6778" t="s">
        <v>113</v>
      </c>
      <c r="G6778" s="29">
        <v>1</v>
      </c>
      <c r="H6778" s="29">
        <v>1</v>
      </c>
      <c r="I6778" s="68">
        <v>2</v>
      </c>
      <c r="K6778" t="s">
        <v>106</v>
      </c>
      <c r="L6778" t="s">
        <v>4478</v>
      </c>
      <c r="M6778" s="66" t="s">
        <v>6906</v>
      </c>
      <c r="O6778" t="str">
        <f t="shared" si="105"/>
        <v/>
      </c>
    </row>
    <row r="6779" spans="1:15" x14ac:dyDescent="0.25">
      <c r="A6779" t="s">
        <v>2786</v>
      </c>
      <c r="C6779" t="s">
        <v>77</v>
      </c>
      <c r="D6779" s="29">
        <v>34</v>
      </c>
      <c r="E6779" s="29" t="s">
        <v>104</v>
      </c>
      <c r="F6779" t="s">
        <v>105</v>
      </c>
      <c r="G6779" s="29">
        <v>1</v>
      </c>
      <c r="H6779" s="29">
        <v>1</v>
      </c>
      <c r="I6779" s="68">
        <v>0.17</v>
      </c>
      <c r="K6779" t="s">
        <v>150</v>
      </c>
      <c r="L6779" t="s">
        <v>6296</v>
      </c>
      <c r="M6779" s="66" t="s">
        <v>6906</v>
      </c>
      <c r="O6779" t="str">
        <f t="shared" si="105"/>
        <v/>
      </c>
    </row>
    <row r="6780" spans="1:15" x14ac:dyDescent="0.25">
      <c r="A6780" t="s">
        <v>2786</v>
      </c>
      <c r="C6780" t="s">
        <v>35</v>
      </c>
      <c r="D6780" s="29">
        <v>34</v>
      </c>
      <c r="E6780" s="29" t="s">
        <v>108</v>
      </c>
      <c r="F6780" t="s">
        <v>105</v>
      </c>
      <c r="G6780" s="29">
        <v>1</v>
      </c>
      <c r="H6780" s="29">
        <v>1</v>
      </c>
      <c r="I6780" s="68">
        <v>0.17</v>
      </c>
      <c r="K6780" t="s">
        <v>150</v>
      </c>
      <c r="L6780" t="s">
        <v>6296</v>
      </c>
      <c r="M6780" s="66"/>
      <c r="O6780" t="str">
        <f t="shared" si="105"/>
        <v/>
      </c>
    </row>
    <row r="6781" spans="1:15" x14ac:dyDescent="0.25">
      <c r="A6781" t="s">
        <v>1281</v>
      </c>
      <c r="B6781"/>
      <c r="C6781" t="s">
        <v>35</v>
      </c>
      <c r="D6781" s="29">
        <v>64</v>
      </c>
      <c r="E6781" s="29" t="s">
        <v>108</v>
      </c>
      <c r="F6781" t="s">
        <v>105</v>
      </c>
      <c r="G6781" s="29">
        <v>1</v>
      </c>
      <c r="H6781" s="29">
        <v>1</v>
      </c>
      <c r="I6781" s="68">
        <v>0.32</v>
      </c>
      <c r="K6781" t="s">
        <v>106</v>
      </c>
      <c r="L6781" t="s">
        <v>3872</v>
      </c>
      <c r="M6781" s="66"/>
      <c r="O6781" t="str">
        <f t="shared" si="105"/>
        <v/>
      </c>
    </row>
    <row r="6782" spans="1:15" x14ac:dyDescent="0.25">
      <c r="A6782" t="s">
        <v>1281</v>
      </c>
      <c r="B6782"/>
      <c r="C6782" t="s">
        <v>77</v>
      </c>
      <c r="D6782" s="29">
        <v>64</v>
      </c>
      <c r="E6782" s="29" t="s">
        <v>104</v>
      </c>
      <c r="F6782" t="s">
        <v>105</v>
      </c>
      <c r="G6782" s="29">
        <v>1</v>
      </c>
      <c r="H6782" s="29">
        <v>1</v>
      </c>
      <c r="I6782" s="68">
        <v>0.32</v>
      </c>
      <c r="K6782" t="s">
        <v>106</v>
      </c>
      <c r="L6782" t="s">
        <v>3872</v>
      </c>
      <c r="M6782" s="66" t="s">
        <v>6920</v>
      </c>
      <c r="O6782" t="str">
        <f t="shared" si="105"/>
        <v/>
      </c>
    </row>
    <row r="6783" spans="1:15" x14ac:dyDescent="0.25">
      <c r="A6783" t="s">
        <v>2718</v>
      </c>
      <c r="C6783" t="s">
        <v>77</v>
      </c>
      <c r="D6783" s="29">
        <v>34</v>
      </c>
      <c r="E6783" s="29" t="s">
        <v>104</v>
      </c>
      <c r="F6783" t="s">
        <v>105</v>
      </c>
      <c r="G6783" s="29">
        <v>1</v>
      </c>
      <c r="H6783" s="29">
        <v>1</v>
      </c>
      <c r="I6783" s="68">
        <v>0.17</v>
      </c>
      <c r="K6783" t="s">
        <v>150</v>
      </c>
      <c r="L6783" t="s">
        <v>6297</v>
      </c>
      <c r="M6783" s="66" t="s">
        <v>6906</v>
      </c>
      <c r="O6783" t="str">
        <f t="shared" si="105"/>
        <v/>
      </c>
    </row>
    <row r="6784" spans="1:15" x14ac:dyDescent="0.25">
      <c r="A6784" t="s">
        <v>2718</v>
      </c>
      <c r="C6784" t="s">
        <v>35</v>
      </c>
      <c r="D6784" s="29">
        <v>34</v>
      </c>
      <c r="E6784" s="29" t="s">
        <v>108</v>
      </c>
      <c r="F6784" t="s">
        <v>105</v>
      </c>
      <c r="G6784" s="29">
        <v>1</v>
      </c>
      <c r="H6784" s="29">
        <v>1</v>
      </c>
      <c r="I6784" s="68">
        <v>0.17</v>
      </c>
      <c r="K6784" t="s">
        <v>150</v>
      </c>
      <c r="L6784" t="s">
        <v>6297</v>
      </c>
      <c r="M6784" s="66"/>
      <c r="O6784" t="str">
        <f t="shared" si="105"/>
        <v/>
      </c>
    </row>
    <row r="6785" spans="1:15" x14ac:dyDescent="0.25">
      <c r="A6785" t="s">
        <v>250</v>
      </c>
      <c r="B6785"/>
      <c r="C6785" t="s">
        <v>35</v>
      </c>
      <c r="D6785" s="29">
        <v>96</v>
      </c>
      <c r="E6785" s="29" t="s">
        <v>108</v>
      </c>
      <c r="F6785" t="s">
        <v>105</v>
      </c>
      <c r="G6785" s="29">
        <v>2</v>
      </c>
      <c r="H6785" s="29">
        <v>2</v>
      </c>
      <c r="I6785" s="68">
        <v>1.92</v>
      </c>
      <c r="K6785" t="s">
        <v>106</v>
      </c>
      <c r="L6785" t="s">
        <v>4280</v>
      </c>
      <c r="M6785" s="66"/>
      <c r="O6785" t="str">
        <f t="shared" si="105"/>
        <v/>
      </c>
    </row>
    <row r="6786" spans="1:15" x14ac:dyDescent="0.25">
      <c r="A6786" t="s">
        <v>250</v>
      </c>
      <c r="B6786"/>
      <c r="C6786" t="s">
        <v>77</v>
      </c>
      <c r="D6786" s="29">
        <v>1</v>
      </c>
      <c r="E6786" s="29" t="s">
        <v>114</v>
      </c>
      <c r="F6786" t="s">
        <v>113</v>
      </c>
      <c r="G6786" s="29">
        <v>1</v>
      </c>
      <c r="H6786" s="29">
        <v>1</v>
      </c>
      <c r="I6786" s="68">
        <v>1</v>
      </c>
      <c r="K6786" t="s">
        <v>106</v>
      </c>
      <c r="L6786" t="s">
        <v>4280</v>
      </c>
      <c r="M6786" s="66" t="s">
        <v>6920</v>
      </c>
      <c r="O6786" t="str">
        <f t="shared" si="105"/>
        <v/>
      </c>
    </row>
    <row r="6787" spans="1:15" x14ac:dyDescent="0.25">
      <c r="A6787" t="s">
        <v>2329</v>
      </c>
      <c r="B6787"/>
      <c r="C6787" t="s">
        <v>46</v>
      </c>
      <c r="D6787" s="29">
        <v>96</v>
      </c>
      <c r="E6787" s="29" t="s">
        <v>111</v>
      </c>
      <c r="F6787" t="s">
        <v>105</v>
      </c>
      <c r="G6787" s="29">
        <v>1</v>
      </c>
      <c r="H6787" s="29">
        <v>1</v>
      </c>
      <c r="I6787" s="68">
        <v>0.48</v>
      </c>
      <c r="K6787" t="s">
        <v>106</v>
      </c>
      <c r="L6787" t="s">
        <v>6298</v>
      </c>
      <c r="M6787" s="66"/>
      <c r="O6787" t="str">
        <f t="shared" si="105"/>
        <v/>
      </c>
    </row>
    <row r="6788" spans="1:15" x14ac:dyDescent="0.25">
      <c r="A6788" t="s">
        <v>2329</v>
      </c>
      <c r="B6788"/>
      <c r="C6788" t="s">
        <v>35</v>
      </c>
      <c r="D6788" s="29">
        <v>1</v>
      </c>
      <c r="E6788" s="29" t="s">
        <v>112</v>
      </c>
      <c r="F6788" t="s">
        <v>113</v>
      </c>
      <c r="G6788" s="29">
        <v>1</v>
      </c>
      <c r="H6788" s="29">
        <v>1</v>
      </c>
      <c r="I6788" s="68">
        <v>1</v>
      </c>
      <c r="K6788" t="s">
        <v>106</v>
      </c>
      <c r="L6788" t="s">
        <v>6298</v>
      </c>
      <c r="M6788" s="66"/>
      <c r="O6788" t="str">
        <f t="shared" si="105"/>
        <v/>
      </c>
    </row>
    <row r="6789" spans="1:15" x14ac:dyDescent="0.25">
      <c r="A6789" t="s">
        <v>2329</v>
      </c>
      <c r="B6789"/>
      <c r="C6789" t="s">
        <v>77</v>
      </c>
      <c r="D6789" s="29">
        <v>2</v>
      </c>
      <c r="E6789" s="29" t="s">
        <v>114</v>
      </c>
      <c r="F6789" t="s">
        <v>113</v>
      </c>
      <c r="G6789" s="29">
        <v>1</v>
      </c>
      <c r="H6789" s="29">
        <v>1</v>
      </c>
      <c r="I6789" s="68">
        <v>2</v>
      </c>
      <c r="K6789" t="s">
        <v>106</v>
      </c>
      <c r="L6789" t="s">
        <v>6298</v>
      </c>
      <c r="M6789" s="66" t="s">
        <v>6906</v>
      </c>
      <c r="O6789" t="str">
        <f t="shared" si="105"/>
        <v/>
      </c>
    </row>
    <row r="6790" spans="1:15" x14ac:dyDescent="0.25">
      <c r="A6790" t="s">
        <v>2766</v>
      </c>
      <c r="C6790" t="s">
        <v>77</v>
      </c>
      <c r="D6790" s="29">
        <v>34</v>
      </c>
      <c r="E6790" s="29" t="s">
        <v>104</v>
      </c>
      <c r="F6790" t="s">
        <v>105</v>
      </c>
      <c r="G6790" s="29">
        <v>1</v>
      </c>
      <c r="H6790" s="29">
        <v>1</v>
      </c>
      <c r="I6790" s="68">
        <v>0.17</v>
      </c>
      <c r="K6790" t="s">
        <v>150</v>
      </c>
      <c r="L6790" t="s">
        <v>6299</v>
      </c>
      <c r="M6790" s="66" t="s">
        <v>6906</v>
      </c>
      <c r="O6790" t="str">
        <f t="shared" si="105"/>
        <v/>
      </c>
    </row>
    <row r="6791" spans="1:15" x14ac:dyDescent="0.25">
      <c r="A6791" t="s">
        <v>2766</v>
      </c>
      <c r="C6791" t="s">
        <v>35</v>
      </c>
      <c r="D6791" s="29">
        <v>64</v>
      </c>
      <c r="E6791" s="29" t="s">
        <v>108</v>
      </c>
      <c r="F6791" t="s">
        <v>105</v>
      </c>
      <c r="G6791" s="29">
        <v>1</v>
      </c>
      <c r="H6791" s="29">
        <v>1</v>
      </c>
      <c r="I6791" s="68">
        <v>0.32</v>
      </c>
      <c r="K6791" t="s">
        <v>150</v>
      </c>
      <c r="L6791" t="s">
        <v>6299</v>
      </c>
      <c r="M6791" s="66"/>
      <c r="O6791" t="str">
        <f t="shared" si="105"/>
        <v/>
      </c>
    </row>
    <row r="6792" spans="1:15" x14ac:dyDescent="0.25">
      <c r="A6792" t="s">
        <v>2724</v>
      </c>
      <c r="C6792" t="s">
        <v>77</v>
      </c>
      <c r="D6792" s="29">
        <v>34</v>
      </c>
      <c r="E6792" s="29" t="s">
        <v>104</v>
      </c>
      <c r="F6792" t="s">
        <v>105</v>
      </c>
      <c r="G6792" s="29">
        <v>1</v>
      </c>
      <c r="H6792" s="29">
        <v>1</v>
      </c>
      <c r="I6792" s="68">
        <v>0.17</v>
      </c>
      <c r="K6792" t="s">
        <v>150</v>
      </c>
      <c r="L6792" t="s">
        <v>6300</v>
      </c>
      <c r="M6792" s="66" t="s">
        <v>6906</v>
      </c>
      <c r="O6792" t="str">
        <f t="shared" si="105"/>
        <v/>
      </c>
    </row>
    <row r="6793" spans="1:15" x14ac:dyDescent="0.25">
      <c r="A6793" t="s">
        <v>2724</v>
      </c>
      <c r="C6793" t="s">
        <v>35</v>
      </c>
      <c r="D6793" s="29">
        <v>34</v>
      </c>
      <c r="E6793" s="29" t="s">
        <v>108</v>
      </c>
      <c r="F6793" t="s">
        <v>105</v>
      </c>
      <c r="G6793" s="29">
        <v>1</v>
      </c>
      <c r="H6793" s="29">
        <v>1</v>
      </c>
      <c r="I6793" s="68">
        <v>0.17</v>
      </c>
      <c r="K6793" t="s">
        <v>150</v>
      </c>
      <c r="L6793" t="s">
        <v>6300</v>
      </c>
      <c r="M6793" s="66"/>
      <c r="O6793" t="str">
        <f t="shared" ref="O6793:O6856" si="106">TRIM(N6793)</f>
        <v/>
      </c>
    </row>
    <row r="6794" spans="1:15" x14ac:dyDescent="0.25">
      <c r="A6794" t="s">
        <v>2787</v>
      </c>
      <c r="C6794" t="s">
        <v>77</v>
      </c>
      <c r="D6794" s="29">
        <v>34</v>
      </c>
      <c r="E6794" s="29" t="s">
        <v>104</v>
      </c>
      <c r="F6794" t="s">
        <v>105</v>
      </c>
      <c r="G6794" s="29">
        <v>1</v>
      </c>
      <c r="H6794" s="29">
        <v>1</v>
      </c>
      <c r="I6794" s="68">
        <v>0.17</v>
      </c>
      <c r="K6794" t="s">
        <v>150</v>
      </c>
      <c r="L6794" t="s">
        <v>6301</v>
      </c>
      <c r="M6794" s="66" t="s">
        <v>6906</v>
      </c>
      <c r="O6794" t="str">
        <f t="shared" si="106"/>
        <v/>
      </c>
    </row>
    <row r="6795" spans="1:15" x14ac:dyDescent="0.25">
      <c r="A6795" t="s">
        <v>2787</v>
      </c>
      <c r="C6795" t="s">
        <v>35</v>
      </c>
      <c r="D6795" s="29">
        <v>34</v>
      </c>
      <c r="E6795" s="29" t="s">
        <v>108</v>
      </c>
      <c r="F6795" t="s">
        <v>105</v>
      </c>
      <c r="G6795" s="29">
        <v>1</v>
      </c>
      <c r="H6795" s="29">
        <v>1</v>
      </c>
      <c r="I6795" s="68">
        <v>0.17</v>
      </c>
      <c r="K6795" t="s">
        <v>150</v>
      </c>
      <c r="L6795" t="s">
        <v>6301</v>
      </c>
      <c r="M6795" s="66"/>
      <c r="O6795" t="str">
        <f t="shared" si="106"/>
        <v/>
      </c>
    </row>
    <row r="6796" spans="1:15" x14ac:dyDescent="0.25">
      <c r="A6796" t="s">
        <v>2719</v>
      </c>
      <c r="C6796" t="s">
        <v>77</v>
      </c>
      <c r="D6796" s="29">
        <v>34</v>
      </c>
      <c r="E6796" s="29" t="s">
        <v>104</v>
      </c>
      <c r="F6796" t="s">
        <v>105</v>
      </c>
      <c r="G6796" s="29">
        <v>1</v>
      </c>
      <c r="H6796" s="29">
        <v>1</v>
      </c>
      <c r="I6796" s="68">
        <v>0.17</v>
      </c>
      <c r="K6796" t="s">
        <v>150</v>
      </c>
      <c r="L6796" t="s">
        <v>6302</v>
      </c>
      <c r="M6796" s="66" t="s">
        <v>6906</v>
      </c>
      <c r="O6796" t="str">
        <f t="shared" si="106"/>
        <v/>
      </c>
    </row>
    <row r="6797" spans="1:15" x14ac:dyDescent="0.25">
      <c r="A6797" t="s">
        <v>2722</v>
      </c>
      <c r="C6797" t="s">
        <v>77</v>
      </c>
      <c r="D6797" s="29">
        <v>34</v>
      </c>
      <c r="E6797" s="29" t="s">
        <v>104</v>
      </c>
      <c r="F6797" t="s">
        <v>105</v>
      </c>
      <c r="G6797" s="29">
        <v>1</v>
      </c>
      <c r="H6797" s="29">
        <v>1</v>
      </c>
      <c r="I6797" s="68">
        <v>0.17</v>
      </c>
      <c r="K6797" t="s">
        <v>150</v>
      </c>
      <c r="L6797" t="s">
        <v>6303</v>
      </c>
      <c r="M6797" s="66" t="s">
        <v>6906</v>
      </c>
      <c r="O6797" t="str">
        <f t="shared" si="106"/>
        <v/>
      </c>
    </row>
    <row r="6798" spans="1:15" x14ac:dyDescent="0.25">
      <c r="A6798" t="s">
        <v>2722</v>
      </c>
      <c r="C6798" t="s">
        <v>35</v>
      </c>
      <c r="D6798" s="29">
        <v>34</v>
      </c>
      <c r="E6798" s="29" t="s">
        <v>108</v>
      </c>
      <c r="F6798" t="s">
        <v>105</v>
      </c>
      <c r="G6798" s="29">
        <v>1</v>
      </c>
      <c r="H6798" s="29">
        <v>1</v>
      </c>
      <c r="I6798" s="68">
        <v>0.17</v>
      </c>
      <c r="K6798" t="s">
        <v>150</v>
      </c>
      <c r="L6798" t="s">
        <v>6303</v>
      </c>
      <c r="M6798" s="66"/>
      <c r="O6798" t="str">
        <f t="shared" si="106"/>
        <v/>
      </c>
    </row>
    <row r="6799" spans="1:15" x14ac:dyDescent="0.25">
      <c r="A6799" t="s">
        <v>2722</v>
      </c>
      <c r="C6799" t="s">
        <v>46</v>
      </c>
      <c r="D6799" s="29">
        <v>34</v>
      </c>
      <c r="E6799" s="29" t="s">
        <v>111</v>
      </c>
      <c r="F6799" t="s">
        <v>105</v>
      </c>
      <c r="G6799" s="29">
        <v>1</v>
      </c>
      <c r="H6799" s="29">
        <v>1</v>
      </c>
      <c r="I6799" s="68">
        <v>0.17</v>
      </c>
      <c r="K6799" t="s">
        <v>150</v>
      </c>
      <c r="L6799" t="s">
        <v>6303</v>
      </c>
      <c r="M6799" s="66"/>
      <c r="O6799" t="str">
        <f t="shared" si="106"/>
        <v/>
      </c>
    </row>
    <row r="6800" spans="1:15" x14ac:dyDescent="0.25">
      <c r="A6800" t="s">
        <v>1297</v>
      </c>
      <c r="B6800"/>
      <c r="C6800" t="s">
        <v>77</v>
      </c>
      <c r="D6800" s="29">
        <v>2</v>
      </c>
      <c r="E6800" s="29" t="s">
        <v>114</v>
      </c>
      <c r="F6800" t="s">
        <v>113</v>
      </c>
      <c r="G6800" s="29">
        <v>1</v>
      </c>
      <c r="H6800" s="29">
        <v>1</v>
      </c>
      <c r="I6800" s="68">
        <v>2</v>
      </c>
      <c r="K6800" t="s">
        <v>106</v>
      </c>
      <c r="L6800" t="s">
        <v>4372</v>
      </c>
      <c r="M6800" s="66" t="s">
        <v>6920</v>
      </c>
      <c r="O6800" t="str">
        <f t="shared" si="106"/>
        <v/>
      </c>
    </row>
    <row r="6801" spans="1:15" x14ac:dyDescent="0.25">
      <c r="A6801" t="s">
        <v>2727</v>
      </c>
      <c r="C6801" t="s">
        <v>77</v>
      </c>
      <c r="D6801" s="29">
        <v>34</v>
      </c>
      <c r="E6801" s="29" t="s">
        <v>104</v>
      </c>
      <c r="F6801" t="s">
        <v>105</v>
      </c>
      <c r="G6801" s="29">
        <v>1</v>
      </c>
      <c r="H6801" s="29">
        <v>1</v>
      </c>
      <c r="I6801" s="68">
        <v>0.17</v>
      </c>
      <c r="K6801" t="s">
        <v>150</v>
      </c>
      <c r="L6801" t="s">
        <v>6304</v>
      </c>
      <c r="M6801" s="66" t="s">
        <v>6906</v>
      </c>
      <c r="O6801" t="str">
        <f t="shared" si="106"/>
        <v/>
      </c>
    </row>
    <row r="6802" spans="1:15" x14ac:dyDescent="0.25">
      <c r="A6802" t="s">
        <v>2727</v>
      </c>
      <c r="C6802" t="s">
        <v>35</v>
      </c>
      <c r="D6802" s="29">
        <v>34</v>
      </c>
      <c r="E6802" s="29" t="s">
        <v>108</v>
      </c>
      <c r="F6802" t="s">
        <v>105</v>
      </c>
      <c r="G6802" s="29">
        <v>1</v>
      </c>
      <c r="H6802" s="29">
        <v>1</v>
      </c>
      <c r="I6802" s="68">
        <v>0.17</v>
      </c>
      <c r="K6802" t="s">
        <v>150</v>
      </c>
      <c r="L6802" t="s">
        <v>6304</v>
      </c>
      <c r="M6802" s="66"/>
      <c r="O6802" t="str">
        <f t="shared" si="106"/>
        <v/>
      </c>
    </row>
    <row r="6803" spans="1:15" x14ac:dyDescent="0.25">
      <c r="A6803" t="s">
        <v>133</v>
      </c>
      <c r="B6803"/>
      <c r="C6803" t="s">
        <v>35</v>
      </c>
      <c r="D6803" s="29">
        <v>96</v>
      </c>
      <c r="E6803" s="29" t="s">
        <v>108</v>
      </c>
      <c r="F6803" t="s">
        <v>105</v>
      </c>
      <c r="G6803" s="29">
        <v>1</v>
      </c>
      <c r="H6803" s="29">
        <v>1</v>
      </c>
      <c r="I6803" s="68">
        <v>0.48</v>
      </c>
      <c r="K6803" t="s">
        <v>106</v>
      </c>
      <c r="L6803" t="s">
        <v>3818</v>
      </c>
      <c r="M6803" s="66"/>
      <c r="O6803" t="str">
        <f t="shared" si="106"/>
        <v/>
      </c>
    </row>
    <row r="6804" spans="1:15" x14ac:dyDescent="0.25">
      <c r="A6804" t="s">
        <v>133</v>
      </c>
      <c r="B6804"/>
      <c r="C6804" t="s">
        <v>77</v>
      </c>
      <c r="D6804" s="29">
        <v>96</v>
      </c>
      <c r="E6804" s="29" t="s">
        <v>104</v>
      </c>
      <c r="F6804" t="s">
        <v>105</v>
      </c>
      <c r="G6804" s="29">
        <v>1</v>
      </c>
      <c r="H6804" s="29">
        <v>1</v>
      </c>
      <c r="I6804" s="68">
        <v>0.48</v>
      </c>
      <c r="K6804" t="s">
        <v>106</v>
      </c>
      <c r="L6804" t="s">
        <v>3818</v>
      </c>
      <c r="M6804" s="66" t="s">
        <v>6920</v>
      </c>
      <c r="O6804" t="str">
        <f t="shared" si="106"/>
        <v/>
      </c>
    </row>
    <row r="6805" spans="1:15" x14ac:dyDescent="0.25">
      <c r="A6805" t="s">
        <v>2752</v>
      </c>
      <c r="C6805" t="s">
        <v>77</v>
      </c>
      <c r="D6805" s="29">
        <v>34</v>
      </c>
      <c r="E6805" s="29" t="s">
        <v>104</v>
      </c>
      <c r="F6805" t="s">
        <v>105</v>
      </c>
      <c r="G6805" s="29">
        <v>1</v>
      </c>
      <c r="H6805" s="29">
        <v>1</v>
      </c>
      <c r="I6805" s="68">
        <v>0.17</v>
      </c>
      <c r="K6805" t="s">
        <v>150</v>
      </c>
      <c r="L6805" t="s">
        <v>6305</v>
      </c>
      <c r="M6805" s="66" t="s">
        <v>6906</v>
      </c>
      <c r="O6805" t="str">
        <f t="shared" si="106"/>
        <v/>
      </c>
    </row>
    <row r="6806" spans="1:15" x14ac:dyDescent="0.25">
      <c r="A6806" t="s">
        <v>2752</v>
      </c>
      <c r="C6806" t="s">
        <v>35</v>
      </c>
      <c r="D6806" s="29">
        <v>34</v>
      </c>
      <c r="E6806" s="29" t="s">
        <v>108</v>
      </c>
      <c r="F6806" t="s">
        <v>105</v>
      </c>
      <c r="G6806" s="29">
        <v>1</v>
      </c>
      <c r="H6806" s="29">
        <v>1</v>
      </c>
      <c r="I6806" s="68">
        <v>0.17</v>
      </c>
      <c r="K6806" t="s">
        <v>150</v>
      </c>
      <c r="L6806" t="s">
        <v>6305</v>
      </c>
      <c r="M6806" s="66"/>
      <c r="O6806" t="str">
        <f t="shared" si="106"/>
        <v/>
      </c>
    </row>
    <row r="6807" spans="1:15" x14ac:dyDescent="0.25">
      <c r="A6807" t="s">
        <v>2752</v>
      </c>
      <c r="C6807" t="s">
        <v>46</v>
      </c>
      <c r="D6807" s="29">
        <v>34</v>
      </c>
      <c r="E6807" s="29" t="s">
        <v>111</v>
      </c>
      <c r="F6807" t="s">
        <v>105</v>
      </c>
      <c r="G6807" s="29">
        <v>1</v>
      </c>
      <c r="H6807" s="29">
        <v>1</v>
      </c>
      <c r="I6807" s="68">
        <v>0.17</v>
      </c>
      <c r="K6807" t="s">
        <v>150</v>
      </c>
      <c r="L6807" t="s">
        <v>6305</v>
      </c>
      <c r="M6807" s="66"/>
      <c r="O6807" t="str">
        <f t="shared" si="106"/>
        <v/>
      </c>
    </row>
    <row r="6808" spans="1:15" x14ac:dyDescent="0.25">
      <c r="A6808" t="s">
        <v>2112</v>
      </c>
      <c r="B6808"/>
      <c r="C6808" t="s">
        <v>35</v>
      </c>
      <c r="D6808" s="29">
        <v>96</v>
      </c>
      <c r="E6808" s="29" t="s">
        <v>108</v>
      </c>
      <c r="F6808" t="s">
        <v>105</v>
      </c>
      <c r="G6808" s="29">
        <v>1</v>
      </c>
      <c r="H6808" s="29">
        <v>1</v>
      </c>
      <c r="I6808" s="68">
        <v>0.48</v>
      </c>
      <c r="K6808" t="s">
        <v>106</v>
      </c>
      <c r="L6808" t="s">
        <v>3948</v>
      </c>
      <c r="M6808" s="66"/>
      <c r="O6808" t="str">
        <f t="shared" si="106"/>
        <v/>
      </c>
    </row>
    <row r="6809" spans="1:15" x14ac:dyDescent="0.25">
      <c r="A6809" t="s">
        <v>2112</v>
      </c>
      <c r="B6809"/>
      <c r="C6809" t="s">
        <v>77</v>
      </c>
      <c r="D6809" s="29">
        <v>34</v>
      </c>
      <c r="E6809" s="29" t="s">
        <v>104</v>
      </c>
      <c r="F6809" t="s">
        <v>105</v>
      </c>
      <c r="G6809" s="29">
        <v>1</v>
      </c>
      <c r="H6809" s="29">
        <v>1</v>
      </c>
      <c r="I6809" s="68">
        <v>0.17</v>
      </c>
      <c r="K6809" t="s">
        <v>106</v>
      </c>
      <c r="L6809" t="s">
        <v>3948</v>
      </c>
      <c r="M6809" s="66" t="s">
        <v>6920</v>
      </c>
      <c r="O6809" t="str">
        <f t="shared" si="106"/>
        <v/>
      </c>
    </row>
    <row r="6810" spans="1:15" x14ac:dyDescent="0.25">
      <c r="A6810" t="s">
        <v>2750</v>
      </c>
      <c r="C6810" t="s">
        <v>77</v>
      </c>
      <c r="D6810" s="29">
        <v>34</v>
      </c>
      <c r="E6810" s="29" t="s">
        <v>104</v>
      </c>
      <c r="F6810" t="s">
        <v>105</v>
      </c>
      <c r="G6810" s="29">
        <v>1</v>
      </c>
      <c r="H6810" s="29">
        <v>1</v>
      </c>
      <c r="I6810" s="68">
        <v>0.17</v>
      </c>
      <c r="K6810" t="s">
        <v>150</v>
      </c>
      <c r="L6810" t="s">
        <v>6306</v>
      </c>
      <c r="M6810" s="66" t="s">
        <v>6906</v>
      </c>
      <c r="O6810" t="str">
        <f t="shared" si="106"/>
        <v/>
      </c>
    </row>
    <row r="6811" spans="1:15" x14ac:dyDescent="0.25">
      <c r="A6811" t="s">
        <v>2750</v>
      </c>
      <c r="C6811" t="s">
        <v>35</v>
      </c>
      <c r="D6811" s="29">
        <v>34</v>
      </c>
      <c r="E6811" s="29" t="s">
        <v>108</v>
      </c>
      <c r="F6811" t="s">
        <v>105</v>
      </c>
      <c r="G6811" s="29">
        <v>1</v>
      </c>
      <c r="H6811" s="29">
        <v>1</v>
      </c>
      <c r="I6811" s="68">
        <v>0.17</v>
      </c>
      <c r="K6811" t="s">
        <v>150</v>
      </c>
      <c r="L6811" t="s">
        <v>6306</v>
      </c>
      <c r="M6811" s="66"/>
      <c r="O6811" t="str">
        <f t="shared" si="106"/>
        <v/>
      </c>
    </row>
    <row r="6812" spans="1:15" x14ac:dyDescent="0.25">
      <c r="A6812" t="s">
        <v>2750</v>
      </c>
      <c r="C6812" t="s">
        <v>46</v>
      </c>
      <c r="D6812" s="29">
        <v>34</v>
      </c>
      <c r="E6812" s="29" t="s">
        <v>111</v>
      </c>
      <c r="F6812" t="s">
        <v>105</v>
      </c>
      <c r="G6812" s="29">
        <v>1</v>
      </c>
      <c r="H6812" s="29">
        <v>1</v>
      </c>
      <c r="I6812" s="68">
        <v>0.17</v>
      </c>
      <c r="K6812" t="s">
        <v>150</v>
      </c>
      <c r="L6812" t="s">
        <v>6306</v>
      </c>
      <c r="M6812" s="66"/>
      <c r="O6812" t="str">
        <f t="shared" si="106"/>
        <v/>
      </c>
    </row>
    <row r="6813" spans="1:15" x14ac:dyDescent="0.25">
      <c r="A6813" t="s">
        <v>2725</v>
      </c>
      <c r="C6813" t="s">
        <v>77</v>
      </c>
      <c r="D6813" s="29">
        <v>34</v>
      </c>
      <c r="E6813" s="29" t="s">
        <v>104</v>
      </c>
      <c r="F6813" t="s">
        <v>105</v>
      </c>
      <c r="G6813" s="29">
        <v>1</v>
      </c>
      <c r="H6813" s="29">
        <v>1</v>
      </c>
      <c r="I6813" s="68">
        <v>0.17</v>
      </c>
      <c r="K6813" t="s">
        <v>150</v>
      </c>
      <c r="L6813" t="s">
        <v>6307</v>
      </c>
      <c r="M6813" s="66" t="s">
        <v>6906</v>
      </c>
      <c r="O6813" t="str">
        <f t="shared" si="106"/>
        <v/>
      </c>
    </row>
    <row r="6814" spans="1:15" x14ac:dyDescent="0.25">
      <c r="A6814" t="s">
        <v>2725</v>
      </c>
      <c r="C6814" t="s">
        <v>35</v>
      </c>
      <c r="D6814" s="29">
        <v>34</v>
      </c>
      <c r="E6814" s="29" t="s">
        <v>108</v>
      </c>
      <c r="F6814" t="s">
        <v>105</v>
      </c>
      <c r="G6814" s="29">
        <v>1</v>
      </c>
      <c r="H6814" s="29">
        <v>1</v>
      </c>
      <c r="I6814" s="68">
        <v>0.17</v>
      </c>
      <c r="K6814" t="s">
        <v>150</v>
      </c>
      <c r="L6814" t="s">
        <v>6307</v>
      </c>
      <c r="M6814" s="66"/>
      <c r="O6814" t="str">
        <f t="shared" si="106"/>
        <v/>
      </c>
    </row>
    <row r="6815" spans="1:15" x14ac:dyDescent="0.25">
      <c r="A6815" t="s">
        <v>2753</v>
      </c>
      <c r="C6815" t="s">
        <v>77</v>
      </c>
      <c r="D6815" s="29">
        <v>34</v>
      </c>
      <c r="E6815" s="29" t="s">
        <v>104</v>
      </c>
      <c r="F6815" t="s">
        <v>105</v>
      </c>
      <c r="G6815" s="29">
        <v>1</v>
      </c>
      <c r="H6815" s="29">
        <v>1</v>
      </c>
      <c r="I6815" s="68">
        <v>0.17</v>
      </c>
      <c r="K6815" t="s">
        <v>150</v>
      </c>
      <c r="L6815" t="s">
        <v>6308</v>
      </c>
      <c r="M6815" s="66" t="s">
        <v>6906</v>
      </c>
      <c r="O6815" t="str">
        <f t="shared" si="106"/>
        <v/>
      </c>
    </row>
    <row r="6816" spans="1:15" x14ac:dyDescent="0.25">
      <c r="A6816" t="s">
        <v>2753</v>
      </c>
      <c r="C6816" t="s">
        <v>35</v>
      </c>
      <c r="D6816" s="29">
        <v>34</v>
      </c>
      <c r="E6816" s="29" t="s">
        <v>108</v>
      </c>
      <c r="F6816" t="s">
        <v>105</v>
      </c>
      <c r="G6816" s="29">
        <v>1</v>
      </c>
      <c r="H6816" s="29">
        <v>1</v>
      </c>
      <c r="I6816" s="68">
        <v>0.17</v>
      </c>
      <c r="K6816" t="s">
        <v>150</v>
      </c>
      <c r="L6816" t="s">
        <v>6308</v>
      </c>
      <c r="M6816" s="66"/>
      <c r="O6816" t="str">
        <f t="shared" si="106"/>
        <v/>
      </c>
    </row>
    <row r="6817" spans="1:15" x14ac:dyDescent="0.25">
      <c r="A6817" t="s">
        <v>2716</v>
      </c>
      <c r="C6817" t="s">
        <v>77</v>
      </c>
      <c r="D6817" s="29">
        <v>34</v>
      </c>
      <c r="E6817" s="29" t="s">
        <v>104</v>
      </c>
      <c r="F6817" t="s">
        <v>105</v>
      </c>
      <c r="G6817" s="29">
        <v>1</v>
      </c>
      <c r="H6817" s="29">
        <v>1</v>
      </c>
      <c r="I6817" s="68">
        <v>0.17</v>
      </c>
      <c r="K6817" t="s">
        <v>150</v>
      </c>
      <c r="L6817" t="s">
        <v>6309</v>
      </c>
      <c r="M6817" s="66" t="s">
        <v>6906</v>
      </c>
      <c r="O6817" t="str">
        <f t="shared" si="106"/>
        <v/>
      </c>
    </row>
    <row r="6818" spans="1:15" x14ac:dyDescent="0.25">
      <c r="A6818" t="s">
        <v>2754</v>
      </c>
      <c r="C6818" t="s">
        <v>77</v>
      </c>
      <c r="D6818" s="29">
        <v>34</v>
      </c>
      <c r="E6818" s="29" t="s">
        <v>104</v>
      </c>
      <c r="F6818" t="s">
        <v>105</v>
      </c>
      <c r="G6818" s="29">
        <v>1</v>
      </c>
      <c r="H6818" s="29">
        <v>1</v>
      </c>
      <c r="I6818" s="68">
        <v>0.17</v>
      </c>
      <c r="K6818" t="s">
        <v>150</v>
      </c>
      <c r="L6818" t="s">
        <v>6310</v>
      </c>
      <c r="M6818" s="66" t="s">
        <v>6906</v>
      </c>
      <c r="O6818" t="str">
        <f t="shared" si="106"/>
        <v/>
      </c>
    </row>
    <row r="6819" spans="1:15" x14ac:dyDescent="0.25">
      <c r="A6819" t="s">
        <v>2754</v>
      </c>
      <c r="C6819" t="s">
        <v>35</v>
      </c>
      <c r="D6819" s="29">
        <v>34</v>
      </c>
      <c r="E6819" s="29" t="s">
        <v>108</v>
      </c>
      <c r="F6819" t="s">
        <v>105</v>
      </c>
      <c r="G6819" s="29">
        <v>1</v>
      </c>
      <c r="H6819" s="29">
        <v>1</v>
      </c>
      <c r="I6819" s="68">
        <v>0.17</v>
      </c>
      <c r="K6819" t="s">
        <v>150</v>
      </c>
      <c r="L6819" t="s">
        <v>6310</v>
      </c>
      <c r="M6819" s="66"/>
      <c r="O6819" t="str">
        <f t="shared" si="106"/>
        <v/>
      </c>
    </row>
    <row r="6820" spans="1:15" x14ac:dyDescent="0.25">
      <c r="A6820" t="s">
        <v>2045</v>
      </c>
      <c r="B6820"/>
      <c r="C6820" t="s">
        <v>35</v>
      </c>
      <c r="D6820" s="29">
        <v>2</v>
      </c>
      <c r="E6820" s="29" t="s">
        <v>112</v>
      </c>
      <c r="F6820" t="s">
        <v>113</v>
      </c>
      <c r="G6820" s="29">
        <v>1</v>
      </c>
      <c r="H6820" s="29">
        <v>1</v>
      </c>
      <c r="I6820" s="68">
        <v>2</v>
      </c>
      <c r="K6820" t="s">
        <v>106</v>
      </c>
      <c r="L6820" t="s">
        <v>6311</v>
      </c>
      <c r="M6820" s="66"/>
      <c r="O6820" t="str">
        <f t="shared" si="106"/>
        <v/>
      </c>
    </row>
    <row r="6821" spans="1:15" x14ac:dyDescent="0.25">
      <c r="A6821" t="s">
        <v>2045</v>
      </c>
      <c r="B6821"/>
      <c r="C6821" t="s">
        <v>46</v>
      </c>
      <c r="D6821" s="29">
        <v>64</v>
      </c>
      <c r="E6821" s="29" t="s">
        <v>111</v>
      </c>
      <c r="F6821" t="s">
        <v>105</v>
      </c>
      <c r="G6821" s="29">
        <v>2</v>
      </c>
      <c r="H6821" s="29">
        <v>1</v>
      </c>
      <c r="I6821" s="68">
        <v>0.64</v>
      </c>
      <c r="K6821" t="s">
        <v>106</v>
      </c>
      <c r="L6821" t="s">
        <v>6311</v>
      </c>
      <c r="M6821" s="66"/>
      <c r="O6821" t="str">
        <f t="shared" si="106"/>
        <v/>
      </c>
    </row>
    <row r="6822" spans="1:15" x14ac:dyDescent="0.25">
      <c r="A6822" t="s">
        <v>2045</v>
      </c>
      <c r="B6822"/>
      <c r="C6822" t="s">
        <v>77</v>
      </c>
      <c r="D6822" s="29">
        <v>2</v>
      </c>
      <c r="E6822" s="29" t="s">
        <v>114</v>
      </c>
      <c r="F6822" t="s">
        <v>113</v>
      </c>
      <c r="G6822" s="29">
        <v>1</v>
      </c>
      <c r="H6822" s="29">
        <v>1</v>
      </c>
      <c r="I6822" s="68">
        <v>2</v>
      </c>
      <c r="K6822" t="s">
        <v>106</v>
      </c>
      <c r="L6822" t="s">
        <v>6311</v>
      </c>
      <c r="M6822" s="66" t="s">
        <v>6906</v>
      </c>
      <c r="O6822" t="str">
        <f t="shared" si="106"/>
        <v/>
      </c>
    </row>
    <row r="6823" spans="1:15" x14ac:dyDescent="0.25">
      <c r="A6823" t="s">
        <v>285</v>
      </c>
      <c r="B6823"/>
      <c r="C6823" t="s">
        <v>35</v>
      </c>
      <c r="D6823" s="29">
        <v>96</v>
      </c>
      <c r="E6823" s="29" t="s">
        <v>108</v>
      </c>
      <c r="F6823" t="s">
        <v>105</v>
      </c>
      <c r="G6823" s="29">
        <v>2</v>
      </c>
      <c r="H6823" s="29">
        <v>2</v>
      </c>
      <c r="I6823" s="68">
        <v>1.92</v>
      </c>
      <c r="K6823" t="s">
        <v>106</v>
      </c>
      <c r="L6823" t="s">
        <v>6312</v>
      </c>
      <c r="M6823" s="66"/>
      <c r="O6823" t="str">
        <f t="shared" si="106"/>
        <v/>
      </c>
    </row>
    <row r="6824" spans="1:15" x14ac:dyDescent="0.25">
      <c r="A6824" t="s">
        <v>285</v>
      </c>
      <c r="B6824"/>
      <c r="C6824" t="s">
        <v>46</v>
      </c>
      <c r="D6824" s="29">
        <v>64</v>
      </c>
      <c r="E6824" s="29" t="s">
        <v>111</v>
      </c>
      <c r="F6824" t="s">
        <v>105</v>
      </c>
      <c r="G6824" s="29">
        <v>1</v>
      </c>
      <c r="H6824" s="29">
        <v>1</v>
      </c>
      <c r="I6824" s="68">
        <v>0.32</v>
      </c>
      <c r="K6824" t="s">
        <v>106</v>
      </c>
      <c r="L6824" t="s">
        <v>6312</v>
      </c>
      <c r="M6824" s="66"/>
      <c r="O6824" t="str">
        <f t="shared" si="106"/>
        <v/>
      </c>
    </row>
    <row r="6825" spans="1:15" x14ac:dyDescent="0.25">
      <c r="A6825" t="s">
        <v>285</v>
      </c>
      <c r="B6825"/>
      <c r="C6825" t="s">
        <v>77</v>
      </c>
      <c r="D6825" s="29">
        <v>1</v>
      </c>
      <c r="E6825" s="29" t="s">
        <v>114</v>
      </c>
      <c r="F6825" t="s">
        <v>113</v>
      </c>
      <c r="G6825" s="29">
        <v>1</v>
      </c>
      <c r="H6825" s="29">
        <v>2</v>
      </c>
      <c r="I6825" s="68">
        <v>2</v>
      </c>
      <c r="K6825" t="s">
        <v>106</v>
      </c>
      <c r="L6825" t="s">
        <v>6312</v>
      </c>
      <c r="M6825" s="66" t="s">
        <v>6906</v>
      </c>
      <c r="O6825" t="str">
        <f t="shared" si="106"/>
        <v/>
      </c>
    </row>
    <row r="6826" spans="1:15" x14ac:dyDescent="0.25">
      <c r="A6826" t="s">
        <v>603</v>
      </c>
      <c r="B6826"/>
      <c r="C6826" t="s">
        <v>35</v>
      </c>
      <c r="D6826" s="29">
        <v>64</v>
      </c>
      <c r="E6826" s="29" t="s">
        <v>108</v>
      </c>
      <c r="F6826" t="s">
        <v>105</v>
      </c>
      <c r="G6826" s="29">
        <v>1</v>
      </c>
      <c r="H6826" s="29">
        <v>1</v>
      </c>
      <c r="I6826" s="68">
        <v>0.32</v>
      </c>
      <c r="K6826" t="s">
        <v>106</v>
      </c>
      <c r="L6826" t="s">
        <v>6313</v>
      </c>
      <c r="M6826" s="66"/>
      <c r="O6826" t="str">
        <f t="shared" si="106"/>
        <v/>
      </c>
    </row>
    <row r="6827" spans="1:15" x14ac:dyDescent="0.25">
      <c r="A6827" t="s">
        <v>603</v>
      </c>
      <c r="B6827"/>
      <c r="C6827" t="s">
        <v>35</v>
      </c>
      <c r="D6827" s="29">
        <v>15</v>
      </c>
      <c r="E6827" s="29" t="s">
        <v>128</v>
      </c>
      <c r="F6827" t="s">
        <v>113</v>
      </c>
      <c r="G6827" s="29">
        <v>1</v>
      </c>
      <c r="H6827" s="29">
        <v>0</v>
      </c>
      <c r="I6827" s="68">
        <v>0</v>
      </c>
      <c r="K6827" t="s">
        <v>106</v>
      </c>
      <c r="L6827" t="s">
        <v>6313</v>
      </c>
      <c r="M6827" s="66"/>
      <c r="O6827" t="str">
        <f t="shared" si="106"/>
        <v/>
      </c>
    </row>
    <row r="6828" spans="1:15" x14ac:dyDescent="0.25">
      <c r="A6828" t="s">
        <v>603</v>
      </c>
      <c r="B6828"/>
      <c r="C6828" t="s">
        <v>77</v>
      </c>
      <c r="D6828" s="29">
        <v>4</v>
      </c>
      <c r="E6828" s="29" t="s">
        <v>114</v>
      </c>
      <c r="F6828" t="s">
        <v>113</v>
      </c>
      <c r="G6828" s="29">
        <v>1</v>
      </c>
      <c r="H6828" s="29">
        <v>1</v>
      </c>
      <c r="I6828" s="68">
        <v>4</v>
      </c>
      <c r="K6828" t="s">
        <v>106</v>
      </c>
      <c r="L6828" t="s">
        <v>6313</v>
      </c>
      <c r="M6828" s="66" t="s">
        <v>6906</v>
      </c>
      <c r="O6828" t="str">
        <f t="shared" si="106"/>
        <v/>
      </c>
    </row>
    <row r="6829" spans="1:15" x14ac:dyDescent="0.25">
      <c r="A6829" t="s">
        <v>224</v>
      </c>
      <c r="B6829"/>
      <c r="C6829" t="s">
        <v>35</v>
      </c>
      <c r="D6829" s="29">
        <v>96</v>
      </c>
      <c r="E6829" s="29" t="s">
        <v>108</v>
      </c>
      <c r="F6829" t="s">
        <v>105</v>
      </c>
      <c r="G6829" s="29">
        <v>2</v>
      </c>
      <c r="H6829" s="29">
        <v>1</v>
      </c>
      <c r="I6829" s="68">
        <v>0.96</v>
      </c>
      <c r="K6829" t="s">
        <v>106</v>
      </c>
      <c r="L6829" t="s">
        <v>3823</v>
      </c>
      <c r="M6829" s="66"/>
      <c r="O6829" t="str">
        <f t="shared" si="106"/>
        <v/>
      </c>
    </row>
    <row r="6830" spans="1:15" x14ac:dyDescent="0.25">
      <c r="A6830" t="s">
        <v>224</v>
      </c>
      <c r="B6830"/>
      <c r="C6830" t="s">
        <v>77</v>
      </c>
      <c r="D6830" s="29">
        <v>96</v>
      </c>
      <c r="E6830" s="29" t="s">
        <v>104</v>
      </c>
      <c r="F6830" t="s">
        <v>105</v>
      </c>
      <c r="G6830" s="29">
        <v>2</v>
      </c>
      <c r="H6830" s="29">
        <v>1</v>
      </c>
      <c r="I6830" s="68">
        <v>0.96</v>
      </c>
      <c r="K6830" t="s">
        <v>106</v>
      </c>
      <c r="L6830" t="s">
        <v>3823</v>
      </c>
      <c r="M6830" s="66" t="s">
        <v>6920</v>
      </c>
      <c r="O6830" t="str">
        <f t="shared" si="106"/>
        <v/>
      </c>
    </row>
    <row r="6831" spans="1:15" x14ac:dyDescent="0.25">
      <c r="A6831" t="s">
        <v>1983</v>
      </c>
      <c r="B6831"/>
      <c r="C6831" t="s">
        <v>35</v>
      </c>
      <c r="D6831" s="29">
        <v>5</v>
      </c>
      <c r="E6831" s="29" t="s">
        <v>112</v>
      </c>
      <c r="F6831" t="s">
        <v>113</v>
      </c>
      <c r="G6831" s="29">
        <v>1</v>
      </c>
      <c r="H6831" s="29">
        <v>1</v>
      </c>
      <c r="I6831" s="68">
        <v>5</v>
      </c>
      <c r="K6831" t="s">
        <v>106</v>
      </c>
      <c r="L6831" t="s">
        <v>6314</v>
      </c>
      <c r="M6831" s="66"/>
      <c r="O6831" t="str">
        <f t="shared" si="106"/>
        <v/>
      </c>
    </row>
    <row r="6832" spans="1:15" x14ac:dyDescent="0.25">
      <c r="A6832" t="s">
        <v>1983</v>
      </c>
      <c r="B6832"/>
      <c r="C6832" t="s">
        <v>46</v>
      </c>
      <c r="D6832" s="29">
        <v>96</v>
      </c>
      <c r="E6832" s="29" t="s">
        <v>111</v>
      </c>
      <c r="F6832" t="s">
        <v>105</v>
      </c>
      <c r="G6832" s="29">
        <v>4</v>
      </c>
      <c r="H6832" s="29">
        <v>1</v>
      </c>
      <c r="I6832" s="68">
        <v>1.92</v>
      </c>
      <c r="K6832" t="s">
        <v>106</v>
      </c>
      <c r="L6832" t="s">
        <v>6314</v>
      </c>
      <c r="M6832" s="66"/>
      <c r="O6832" t="str">
        <f t="shared" si="106"/>
        <v/>
      </c>
    </row>
    <row r="6833" spans="1:15" x14ac:dyDescent="0.25">
      <c r="A6833" t="s">
        <v>1983</v>
      </c>
      <c r="B6833"/>
      <c r="C6833" t="s">
        <v>47</v>
      </c>
      <c r="D6833" s="29">
        <v>64</v>
      </c>
      <c r="E6833" s="29" t="s">
        <v>109</v>
      </c>
      <c r="F6833" t="s">
        <v>105</v>
      </c>
      <c r="G6833" s="29">
        <v>4</v>
      </c>
      <c r="H6833" s="29">
        <v>2</v>
      </c>
      <c r="I6833" s="68">
        <v>2.56</v>
      </c>
      <c r="K6833" t="s">
        <v>106</v>
      </c>
      <c r="L6833" t="s">
        <v>6314</v>
      </c>
      <c r="M6833" s="66"/>
      <c r="O6833" t="str">
        <f t="shared" si="106"/>
        <v/>
      </c>
    </row>
    <row r="6834" spans="1:15" x14ac:dyDescent="0.25">
      <c r="A6834" t="s">
        <v>1983</v>
      </c>
      <c r="B6834"/>
      <c r="C6834" t="s">
        <v>77</v>
      </c>
      <c r="D6834" s="29">
        <v>2</v>
      </c>
      <c r="E6834" s="29" t="s">
        <v>114</v>
      </c>
      <c r="F6834" t="s">
        <v>113</v>
      </c>
      <c r="G6834" s="29">
        <v>1</v>
      </c>
      <c r="H6834" s="29">
        <v>1</v>
      </c>
      <c r="I6834" s="68">
        <v>2</v>
      </c>
      <c r="K6834" t="s">
        <v>106</v>
      </c>
      <c r="L6834" t="s">
        <v>6314</v>
      </c>
      <c r="M6834" s="66" t="s">
        <v>6906</v>
      </c>
      <c r="O6834" t="str">
        <f t="shared" si="106"/>
        <v/>
      </c>
    </row>
    <row r="6835" spans="1:15" x14ac:dyDescent="0.25">
      <c r="A6835" t="s">
        <v>398</v>
      </c>
      <c r="B6835"/>
      <c r="C6835" t="s">
        <v>35</v>
      </c>
      <c r="D6835" s="29">
        <v>4</v>
      </c>
      <c r="E6835" s="29" t="s">
        <v>112</v>
      </c>
      <c r="F6835" t="s">
        <v>113</v>
      </c>
      <c r="G6835" s="29">
        <v>1</v>
      </c>
      <c r="H6835" s="29">
        <v>1</v>
      </c>
      <c r="I6835" s="68">
        <v>4</v>
      </c>
      <c r="K6835" t="s">
        <v>106</v>
      </c>
      <c r="L6835" t="s">
        <v>4313</v>
      </c>
      <c r="M6835" s="66"/>
      <c r="O6835" t="str">
        <f t="shared" si="106"/>
        <v/>
      </c>
    </row>
    <row r="6836" spans="1:15" x14ac:dyDescent="0.25">
      <c r="A6836" t="s">
        <v>398</v>
      </c>
      <c r="B6836"/>
      <c r="C6836" t="s">
        <v>77</v>
      </c>
      <c r="D6836" s="29">
        <v>2</v>
      </c>
      <c r="E6836" s="29" t="s">
        <v>114</v>
      </c>
      <c r="F6836" t="s">
        <v>113</v>
      </c>
      <c r="G6836" s="29">
        <v>1</v>
      </c>
      <c r="H6836" s="29">
        <v>1</v>
      </c>
      <c r="I6836" s="68">
        <v>2</v>
      </c>
      <c r="K6836" t="s">
        <v>106</v>
      </c>
      <c r="L6836" t="s">
        <v>4313</v>
      </c>
      <c r="M6836" s="66" t="s">
        <v>6920</v>
      </c>
      <c r="O6836" t="str">
        <f t="shared" si="106"/>
        <v/>
      </c>
    </row>
    <row r="6837" spans="1:15" x14ac:dyDescent="0.25">
      <c r="A6837" t="s">
        <v>2783</v>
      </c>
      <c r="C6837" t="s">
        <v>77</v>
      </c>
      <c r="D6837" s="29">
        <v>34</v>
      </c>
      <c r="E6837" s="29" t="s">
        <v>104</v>
      </c>
      <c r="F6837" t="s">
        <v>105</v>
      </c>
      <c r="G6837" s="29">
        <v>1</v>
      </c>
      <c r="H6837" s="29">
        <v>1</v>
      </c>
      <c r="I6837" s="68">
        <v>0.17</v>
      </c>
      <c r="K6837" t="s">
        <v>150</v>
      </c>
      <c r="L6837" t="s">
        <v>6315</v>
      </c>
      <c r="M6837" s="66" t="s">
        <v>6906</v>
      </c>
      <c r="O6837" t="str">
        <f t="shared" si="106"/>
        <v/>
      </c>
    </row>
    <row r="6838" spans="1:15" x14ac:dyDescent="0.25">
      <c r="A6838" t="s">
        <v>2783</v>
      </c>
      <c r="C6838" t="s">
        <v>35</v>
      </c>
      <c r="D6838" s="29">
        <v>34</v>
      </c>
      <c r="E6838" s="29" t="s">
        <v>108</v>
      </c>
      <c r="F6838" t="s">
        <v>105</v>
      </c>
      <c r="G6838" s="29">
        <v>1</v>
      </c>
      <c r="H6838" s="29">
        <v>1</v>
      </c>
      <c r="I6838" s="68">
        <v>0.17</v>
      </c>
      <c r="K6838" t="s">
        <v>150</v>
      </c>
      <c r="L6838" t="s">
        <v>6315</v>
      </c>
      <c r="M6838" s="66"/>
      <c r="O6838" t="str">
        <f t="shared" si="106"/>
        <v/>
      </c>
    </row>
    <row r="6839" spans="1:15" x14ac:dyDescent="0.25">
      <c r="A6839" t="s">
        <v>2783</v>
      </c>
      <c r="C6839" t="s">
        <v>46</v>
      </c>
      <c r="D6839" s="29">
        <v>34</v>
      </c>
      <c r="E6839" s="29" t="s">
        <v>111</v>
      </c>
      <c r="F6839" t="s">
        <v>105</v>
      </c>
      <c r="G6839" s="29">
        <v>1</v>
      </c>
      <c r="H6839" s="29">
        <v>1</v>
      </c>
      <c r="I6839" s="68">
        <v>0.17</v>
      </c>
      <c r="K6839" t="s">
        <v>150</v>
      </c>
      <c r="L6839" t="s">
        <v>6315</v>
      </c>
      <c r="M6839" s="66"/>
      <c r="O6839" t="str">
        <f t="shared" si="106"/>
        <v/>
      </c>
    </row>
    <row r="6840" spans="1:15" x14ac:dyDescent="0.25">
      <c r="A6840" t="s">
        <v>2711</v>
      </c>
      <c r="C6840" t="s">
        <v>77</v>
      </c>
      <c r="D6840" s="29">
        <v>34</v>
      </c>
      <c r="E6840" s="29" t="s">
        <v>104</v>
      </c>
      <c r="F6840" t="s">
        <v>105</v>
      </c>
      <c r="G6840" s="29">
        <v>1</v>
      </c>
      <c r="H6840" s="29">
        <v>1</v>
      </c>
      <c r="I6840" s="68">
        <v>0.17</v>
      </c>
      <c r="K6840" t="s">
        <v>150</v>
      </c>
      <c r="L6840" t="s">
        <v>6316</v>
      </c>
      <c r="M6840" s="66" t="s">
        <v>6906</v>
      </c>
      <c r="O6840" t="str">
        <f t="shared" si="106"/>
        <v/>
      </c>
    </row>
    <row r="6841" spans="1:15" x14ac:dyDescent="0.25">
      <c r="A6841" t="s">
        <v>2711</v>
      </c>
      <c r="C6841" t="s">
        <v>35</v>
      </c>
      <c r="D6841" s="29">
        <v>34</v>
      </c>
      <c r="E6841" s="29" t="s">
        <v>108</v>
      </c>
      <c r="F6841" t="s">
        <v>105</v>
      </c>
      <c r="G6841" s="29">
        <v>1</v>
      </c>
      <c r="H6841" s="29">
        <v>1</v>
      </c>
      <c r="I6841" s="68">
        <v>0.17</v>
      </c>
      <c r="K6841" t="s">
        <v>150</v>
      </c>
      <c r="L6841" t="s">
        <v>6316</v>
      </c>
      <c r="M6841" s="66"/>
      <c r="O6841" t="str">
        <f t="shared" si="106"/>
        <v/>
      </c>
    </row>
    <row r="6842" spans="1:15" x14ac:dyDescent="0.25">
      <c r="A6842" t="s">
        <v>2711</v>
      </c>
      <c r="C6842" t="s">
        <v>46</v>
      </c>
      <c r="D6842" s="29">
        <v>34</v>
      </c>
      <c r="E6842" s="29" t="s">
        <v>111</v>
      </c>
      <c r="F6842" t="s">
        <v>105</v>
      </c>
      <c r="G6842" s="29">
        <v>1</v>
      </c>
      <c r="H6842" s="29">
        <v>1</v>
      </c>
      <c r="I6842" s="68">
        <v>0.17</v>
      </c>
      <c r="K6842" t="s">
        <v>150</v>
      </c>
      <c r="L6842" t="s">
        <v>6316</v>
      </c>
      <c r="M6842" s="66"/>
      <c r="O6842" t="str">
        <f t="shared" si="106"/>
        <v/>
      </c>
    </row>
    <row r="6843" spans="1:15" x14ac:dyDescent="0.25">
      <c r="A6843" t="s">
        <v>622</v>
      </c>
      <c r="B6843"/>
      <c r="C6843" t="s">
        <v>35</v>
      </c>
      <c r="D6843" s="29">
        <v>96</v>
      </c>
      <c r="E6843" s="29" t="s">
        <v>108</v>
      </c>
      <c r="F6843" t="s">
        <v>105</v>
      </c>
      <c r="G6843" s="29">
        <v>3</v>
      </c>
      <c r="H6843" s="29">
        <v>1</v>
      </c>
      <c r="I6843" s="68">
        <v>1.44</v>
      </c>
      <c r="K6843" t="s">
        <v>106</v>
      </c>
      <c r="L6843" t="s">
        <v>6317</v>
      </c>
      <c r="M6843" s="66"/>
      <c r="O6843" t="str">
        <f t="shared" si="106"/>
        <v/>
      </c>
    </row>
    <row r="6844" spans="1:15" x14ac:dyDescent="0.25">
      <c r="A6844" t="s">
        <v>622</v>
      </c>
      <c r="B6844"/>
      <c r="C6844" t="s">
        <v>46</v>
      </c>
      <c r="D6844" s="29">
        <v>96</v>
      </c>
      <c r="E6844" s="29" t="s">
        <v>111</v>
      </c>
      <c r="F6844" t="s">
        <v>105</v>
      </c>
      <c r="G6844" s="29">
        <v>3</v>
      </c>
      <c r="H6844" s="29">
        <v>1</v>
      </c>
      <c r="I6844" s="68">
        <v>1.44</v>
      </c>
      <c r="K6844" t="s">
        <v>106</v>
      </c>
      <c r="L6844" t="s">
        <v>6317</v>
      </c>
      <c r="M6844" s="66"/>
      <c r="O6844" t="str">
        <f t="shared" si="106"/>
        <v/>
      </c>
    </row>
    <row r="6845" spans="1:15" x14ac:dyDescent="0.25">
      <c r="A6845" t="s">
        <v>622</v>
      </c>
      <c r="B6845"/>
      <c r="C6845" t="s">
        <v>77</v>
      </c>
      <c r="D6845" s="29">
        <v>96</v>
      </c>
      <c r="E6845" s="29" t="s">
        <v>104</v>
      </c>
      <c r="F6845" t="s">
        <v>105</v>
      </c>
      <c r="G6845" s="29">
        <v>3</v>
      </c>
      <c r="H6845" s="29">
        <v>1</v>
      </c>
      <c r="I6845" s="68">
        <v>1.44</v>
      </c>
      <c r="K6845" t="s">
        <v>106</v>
      </c>
      <c r="L6845" t="s">
        <v>6317</v>
      </c>
      <c r="M6845" s="66" t="s">
        <v>6906</v>
      </c>
      <c r="O6845" t="str">
        <f t="shared" si="106"/>
        <v/>
      </c>
    </row>
    <row r="6846" spans="1:15" x14ac:dyDescent="0.25">
      <c r="A6846" t="s">
        <v>2780</v>
      </c>
      <c r="C6846" t="s">
        <v>77</v>
      </c>
      <c r="D6846" s="29">
        <v>34</v>
      </c>
      <c r="E6846" s="29" t="s">
        <v>104</v>
      </c>
      <c r="F6846" t="s">
        <v>105</v>
      </c>
      <c r="G6846" s="29">
        <v>1</v>
      </c>
      <c r="H6846" s="29">
        <v>1</v>
      </c>
      <c r="I6846" s="68">
        <v>0.17</v>
      </c>
      <c r="K6846" t="s">
        <v>150</v>
      </c>
      <c r="L6846" t="s">
        <v>6318</v>
      </c>
      <c r="M6846" s="66" t="s">
        <v>6906</v>
      </c>
      <c r="O6846" t="str">
        <f t="shared" si="106"/>
        <v/>
      </c>
    </row>
    <row r="6847" spans="1:15" x14ac:dyDescent="0.25">
      <c r="A6847" t="s">
        <v>2780</v>
      </c>
      <c r="C6847" t="s">
        <v>35</v>
      </c>
      <c r="D6847" s="29">
        <v>34</v>
      </c>
      <c r="E6847" s="29" t="s">
        <v>108</v>
      </c>
      <c r="F6847" t="s">
        <v>105</v>
      </c>
      <c r="G6847" s="29">
        <v>1</v>
      </c>
      <c r="H6847" s="29">
        <v>1</v>
      </c>
      <c r="I6847" s="68">
        <v>0.17</v>
      </c>
      <c r="K6847" t="s">
        <v>150</v>
      </c>
      <c r="L6847" t="s">
        <v>6318</v>
      </c>
      <c r="M6847" s="66"/>
      <c r="O6847" t="str">
        <f t="shared" si="106"/>
        <v/>
      </c>
    </row>
    <row r="6848" spans="1:15" x14ac:dyDescent="0.25">
      <c r="A6848" t="s">
        <v>2780</v>
      </c>
      <c r="C6848" t="s">
        <v>46</v>
      </c>
      <c r="D6848" s="29">
        <v>34</v>
      </c>
      <c r="E6848" s="29" t="s">
        <v>111</v>
      </c>
      <c r="F6848" t="s">
        <v>105</v>
      </c>
      <c r="G6848" s="29">
        <v>1</v>
      </c>
      <c r="H6848" s="29">
        <v>1</v>
      </c>
      <c r="I6848" s="68">
        <v>0.17</v>
      </c>
      <c r="K6848" t="s">
        <v>150</v>
      </c>
      <c r="L6848" t="s">
        <v>6318</v>
      </c>
      <c r="M6848" s="66"/>
      <c r="O6848" t="str">
        <f t="shared" si="106"/>
        <v/>
      </c>
    </row>
    <row r="6849" spans="1:15" x14ac:dyDescent="0.25">
      <c r="A6849" t="s">
        <v>1553</v>
      </c>
      <c r="B6849"/>
      <c r="C6849" t="s">
        <v>35</v>
      </c>
      <c r="D6849" s="29">
        <v>2</v>
      </c>
      <c r="E6849" s="29" t="s">
        <v>112</v>
      </c>
      <c r="F6849" t="s">
        <v>113</v>
      </c>
      <c r="G6849" s="29">
        <v>1</v>
      </c>
      <c r="H6849" s="29">
        <v>1</v>
      </c>
      <c r="I6849" s="68">
        <v>2</v>
      </c>
      <c r="K6849" t="s">
        <v>106</v>
      </c>
      <c r="L6849" t="s">
        <v>4007</v>
      </c>
      <c r="M6849" s="66"/>
      <c r="O6849" t="str">
        <f t="shared" si="106"/>
        <v/>
      </c>
    </row>
    <row r="6850" spans="1:15" x14ac:dyDescent="0.25">
      <c r="A6850" t="s">
        <v>1553</v>
      </c>
      <c r="B6850"/>
      <c r="C6850" t="s">
        <v>77</v>
      </c>
      <c r="D6850" s="29">
        <v>34</v>
      </c>
      <c r="E6850" s="29" t="s">
        <v>104</v>
      </c>
      <c r="F6850" t="s">
        <v>105</v>
      </c>
      <c r="G6850" s="29">
        <v>1</v>
      </c>
      <c r="H6850" s="29">
        <v>1</v>
      </c>
      <c r="I6850" s="68">
        <v>0.17</v>
      </c>
      <c r="K6850" t="s">
        <v>106</v>
      </c>
      <c r="L6850" t="s">
        <v>4007</v>
      </c>
      <c r="M6850" s="66" t="s">
        <v>6920</v>
      </c>
      <c r="O6850" t="str">
        <f t="shared" si="106"/>
        <v/>
      </c>
    </row>
    <row r="6851" spans="1:15" x14ac:dyDescent="0.25">
      <c r="A6851" t="s">
        <v>2714</v>
      </c>
      <c r="C6851" t="s">
        <v>77</v>
      </c>
      <c r="D6851" s="29">
        <v>34</v>
      </c>
      <c r="E6851" s="29" t="s">
        <v>104</v>
      </c>
      <c r="F6851" t="s">
        <v>105</v>
      </c>
      <c r="G6851" s="29">
        <v>1</v>
      </c>
      <c r="H6851" s="29">
        <v>1</v>
      </c>
      <c r="I6851" s="68">
        <v>0.17</v>
      </c>
      <c r="K6851" t="s">
        <v>150</v>
      </c>
      <c r="L6851" t="s">
        <v>6319</v>
      </c>
      <c r="M6851" s="66" t="s">
        <v>6906</v>
      </c>
      <c r="O6851" t="str">
        <f t="shared" si="106"/>
        <v/>
      </c>
    </row>
    <row r="6852" spans="1:15" x14ac:dyDescent="0.25">
      <c r="A6852" t="s">
        <v>2714</v>
      </c>
      <c r="C6852" t="s">
        <v>35</v>
      </c>
      <c r="D6852" s="29">
        <v>34</v>
      </c>
      <c r="E6852" s="29" t="s">
        <v>108</v>
      </c>
      <c r="F6852" t="s">
        <v>105</v>
      </c>
      <c r="G6852" s="29">
        <v>1</v>
      </c>
      <c r="H6852" s="29">
        <v>1</v>
      </c>
      <c r="I6852" s="68">
        <v>0.17</v>
      </c>
      <c r="K6852" t="s">
        <v>150</v>
      </c>
      <c r="L6852" t="s">
        <v>6319</v>
      </c>
      <c r="M6852" s="66"/>
      <c r="O6852" t="str">
        <f t="shared" si="106"/>
        <v/>
      </c>
    </row>
    <row r="6853" spans="1:15" x14ac:dyDescent="0.25">
      <c r="A6853" t="s">
        <v>1327</v>
      </c>
      <c r="B6853"/>
      <c r="C6853" t="s">
        <v>46</v>
      </c>
      <c r="D6853" s="29">
        <v>64</v>
      </c>
      <c r="E6853" s="29" t="s">
        <v>111</v>
      </c>
      <c r="F6853" t="s">
        <v>105</v>
      </c>
      <c r="G6853" s="29">
        <v>2</v>
      </c>
      <c r="H6853" s="29">
        <v>1</v>
      </c>
      <c r="I6853" s="68">
        <v>0.64</v>
      </c>
      <c r="K6853" t="s">
        <v>106</v>
      </c>
      <c r="L6853" t="s">
        <v>6320</v>
      </c>
      <c r="M6853" s="66"/>
      <c r="O6853" t="str">
        <f t="shared" si="106"/>
        <v/>
      </c>
    </row>
    <row r="6854" spans="1:15" x14ac:dyDescent="0.25">
      <c r="A6854" t="s">
        <v>1327</v>
      </c>
      <c r="B6854"/>
      <c r="C6854" t="s">
        <v>35</v>
      </c>
      <c r="D6854" s="29">
        <v>2</v>
      </c>
      <c r="E6854" s="29" t="s">
        <v>112</v>
      </c>
      <c r="F6854" t="s">
        <v>113</v>
      </c>
      <c r="G6854" s="29">
        <v>1</v>
      </c>
      <c r="H6854" s="29">
        <v>1</v>
      </c>
      <c r="I6854" s="68">
        <v>2</v>
      </c>
      <c r="K6854" t="s">
        <v>106</v>
      </c>
      <c r="L6854" t="s">
        <v>6320</v>
      </c>
      <c r="M6854" s="66"/>
      <c r="O6854" t="str">
        <f t="shared" si="106"/>
        <v/>
      </c>
    </row>
    <row r="6855" spans="1:15" x14ac:dyDescent="0.25">
      <c r="A6855" t="s">
        <v>1327</v>
      </c>
      <c r="B6855"/>
      <c r="C6855" t="s">
        <v>77</v>
      </c>
      <c r="D6855" s="29">
        <v>96</v>
      </c>
      <c r="E6855" s="29" t="s">
        <v>104</v>
      </c>
      <c r="F6855" t="s">
        <v>105</v>
      </c>
      <c r="G6855" s="29">
        <v>1</v>
      </c>
      <c r="H6855" s="29">
        <v>1</v>
      </c>
      <c r="I6855" s="68">
        <v>0.48</v>
      </c>
      <c r="K6855" t="s">
        <v>106</v>
      </c>
      <c r="L6855" t="s">
        <v>6320</v>
      </c>
      <c r="M6855" s="66" t="s">
        <v>6906</v>
      </c>
      <c r="O6855" t="str">
        <f t="shared" si="106"/>
        <v/>
      </c>
    </row>
    <row r="6856" spans="1:15" x14ac:dyDescent="0.25">
      <c r="A6856" t="s">
        <v>2213</v>
      </c>
      <c r="C6856" t="s">
        <v>35</v>
      </c>
      <c r="D6856" s="29">
        <v>3</v>
      </c>
      <c r="E6856" s="29" t="s">
        <v>112</v>
      </c>
      <c r="F6856" t="s">
        <v>113</v>
      </c>
      <c r="G6856" s="29">
        <v>1</v>
      </c>
      <c r="H6856" s="29">
        <v>3</v>
      </c>
      <c r="I6856" s="68">
        <v>9</v>
      </c>
      <c r="K6856" t="s">
        <v>150</v>
      </c>
      <c r="L6856" t="s">
        <v>6321</v>
      </c>
      <c r="M6856" s="66"/>
      <c r="O6856" t="str">
        <f t="shared" si="106"/>
        <v/>
      </c>
    </row>
    <row r="6857" spans="1:15" x14ac:dyDescent="0.25">
      <c r="A6857" t="s">
        <v>2213</v>
      </c>
      <c r="C6857" t="s">
        <v>46</v>
      </c>
      <c r="D6857" s="29">
        <v>64</v>
      </c>
      <c r="E6857" s="29" t="s">
        <v>111</v>
      </c>
      <c r="F6857" t="s">
        <v>105</v>
      </c>
      <c r="G6857" s="29">
        <v>1</v>
      </c>
      <c r="H6857" s="29">
        <v>1</v>
      </c>
      <c r="I6857" s="68">
        <v>0.32</v>
      </c>
      <c r="K6857" t="s">
        <v>150</v>
      </c>
      <c r="L6857" t="s">
        <v>6321</v>
      </c>
      <c r="M6857" s="66"/>
      <c r="O6857" t="str">
        <f t="shared" ref="O6857:O6920" si="107">TRIM(N6857)</f>
        <v/>
      </c>
    </row>
    <row r="6858" spans="1:15" x14ac:dyDescent="0.25">
      <c r="A6858" t="s">
        <v>2213</v>
      </c>
      <c r="B6858" s="103">
        <v>87</v>
      </c>
      <c r="C6858" t="s">
        <v>77</v>
      </c>
      <c r="D6858" s="29">
        <v>3</v>
      </c>
      <c r="E6858" s="29" t="s">
        <v>114</v>
      </c>
      <c r="F6858" t="s">
        <v>113</v>
      </c>
      <c r="G6858" s="29">
        <v>1</v>
      </c>
      <c r="H6858" s="29">
        <v>3</v>
      </c>
      <c r="I6858" s="68">
        <v>9</v>
      </c>
      <c r="K6858" t="s">
        <v>150</v>
      </c>
      <c r="L6858" t="s">
        <v>6321</v>
      </c>
      <c r="M6858" s="66" t="s">
        <v>6906</v>
      </c>
      <c r="O6858" t="str">
        <f t="shared" si="107"/>
        <v/>
      </c>
    </row>
    <row r="6859" spans="1:15" x14ac:dyDescent="0.25">
      <c r="A6859" t="s">
        <v>2773</v>
      </c>
      <c r="C6859" t="s">
        <v>77</v>
      </c>
      <c r="D6859" s="29">
        <v>34</v>
      </c>
      <c r="E6859" s="29" t="s">
        <v>104</v>
      </c>
      <c r="F6859" t="s">
        <v>105</v>
      </c>
      <c r="G6859" s="29">
        <v>1</v>
      </c>
      <c r="H6859" s="29">
        <v>1</v>
      </c>
      <c r="I6859" s="68">
        <v>0.17</v>
      </c>
      <c r="K6859" t="s">
        <v>150</v>
      </c>
      <c r="L6859" t="s">
        <v>6322</v>
      </c>
      <c r="M6859" s="66" t="s">
        <v>6906</v>
      </c>
      <c r="O6859" t="str">
        <f t="shared" si="107"/>
        <v/>
      </c>
    </row>
    <row r="6860" spans="1:15" x14ac:dyDescent="0.25">
      <c r="A6860" t="s">
        <v>2721</v>
      </c>
      <c r="C6860" t="s">
        <v>77</v>
      </c>
      <c r="D6860" s="29">
        <v>34</v>
      </c>
      <c r="E6860" s="29" t="s">
        <v>104</v>
      </c>
      <c r="F6860" t="s">
        <v>105</v>
      </c>
      <c r="G6860" s="29">
        <v>1</v>
      </c>
      <c r="H6860" s="29">
        <v>1</v>
      </c>
      <c r="I6860" s="68">
        <v>0.17</v>
      </c>
      <c r="K6860" t="s">
        <v>150</v>
      </c>
      <c r="L6860" t="s">
        <v>6323</v>
      </c>
      <c r="M6860" s="66" t="s">
        <v>6906</v>
      </c>
      <c r="O6860" t="str">
        <f t="shared" si="107"/>
        <v/>
      </c>
    </row>
    <row r="6861" spans="1:15" x14ac:dyDescent="0.25">
      <c r="A6861" t="s">
        <v>1284</v>
      </c>
      <c r="B6861"/>
      <c r="C6861" t="s">
        <v>35</v>
      </c>
      <c r="D6861" s="29">
        <v>1</v>
      </c>
      <c r="E6861" s="29" t="s">
        <v>112</v>
      </c>
      <c r="F6861" t="s">
        <v>113</v>
      </c>
      <c r="G6861" s="29">
        <v>1</v>
      </c>
      <c r="H6861" s="29">
        <v>1</v>
      </c>
      <c r="I6861" s="68">
        <v>1</v>
      </c>
      <c r="K6861" t="s">
        <v>106</v>
      </c>
      <c r="L6861" t="s">
        <v>3863</v>
      </c>
      <c r="M6861" s="66"/>
      <c r="O6861" t="str">
        <f t="shared" si="107"/>
        <v/>
      </c>
    </row>
    <row r="6862" spans="1:15" x14ac:dyDescent="0.25">
      <c r="A6862" t="s">
        <v>1284</v>
      </c>
      <c r="B6862"/>
      <c r="C6862" t="s">
        <v>77</v>
      </c>
      <c r="D6862" s="29">
        <v>96</v>
      </c>
      <c r="E6862" s="29" t="s">
        <v>104</v>
      </c>
      <c r="F6862" t="s">
        <v>105</v>
      </c>
      <c r="G6862" s="29">
        <v>1</v>
      </c>
      <c r="H6862" s="29">
        <v>1</v>
      </c>
      <c r="I6862" s="68">
        <v>0.48</v>
      </c>
      <c r="K6862" t="s">
        <v>106</v>
      </c>
      <c r="L6862" t="s">
        <v>3863</v>
      </c>
      <c r="M6862" s="66" t="s">
        <v>6920</v>
      </c>
      <c r="O6862" t="str">
        <f t="shared" si="107"/>
        <v/>
      </c>
    </row>
    <row r="6863" spans="1:15" x14ac:dyDescent="0.25">
      <c r="A6863" t="s">
        <v>242</v>
      </c>
      <c r="B6863"/>
      <c r="C6863" t="s">
        <v>35</v>
      </c>
      <c r="D6863" s="29">
        <v>3</v>
      </c>
      <c r="E6863" s="29" t="s">
        <v>112</v>
      </c>
      <c r="F6863" t="s">
        <v>113</v>
      </c>
      <c r="G6863" s="29">
        <v>1</v>
      </c>
      <c r="H6863" s="29">
        <v>1</v>
      </c>
      <c r="I6863" s="68">
        <v>3</v>
      </c>
      <c r="K6863" t="s">
        <v>106</v>
      </c>
      <c r="L6863" t="s">
        <v>6324</v>
      </c>
      <c r="M6863" s="66"/>
      <c r="O6863" t="str">
        <f t="shared" si="107"/>
        <v/>
      </c>
    </row>
    <row r="6864" spans="1:15" x14ac:dyDescent="0.25">
      <c r="A6864" t="s">
        <v>242</v>
      </c>
      <c r="B6864"/>
      <c r="C6864" t="s">
        <v>47</v>
      </c>
      <c r="D6864" s="29">
        <v>64</v>
      </c>
      <c r="E6864" s="29" t="s">
        <v>109</v>
      </c>
      <c r="F6864" t="s">
        <v>105</v>
      </c>
      <c r="G6864" s="29">
        <v>2</v>
      </c>
      <c r="H6864" s="29">
        <v>2</v>
      </c>
      <c r="I6864" s="68">
        <v>1.28</v>
      </c>
      <c r="K6864" t="s">
        <v>106</v>
      </c>
      <c r="L6864" t="s">
        <v>6324</v>
      </c>
      <c r="M6864" s="66"/>
      <c r="O6864" t="str">
        <f t="shared" si="107"/>
        <v/>
      </c>
    </row>
    <row r="6865" spans="1:15" x14ac:dyDescent="0.25">
      <c r="A6865" t="s">
        <v>242</v>
      </c>
      <c r="B6865"/>
      <c r="C6865" t="s">
        <v>46</v>
      </c>
      <c r="D6865" s="29">
        <v>96</v>
      </c>
      <c r="E6865" s="29" t="s">
        <v>111</v>
      </c>
      <c r="F6865" t="s">
        <v>105</v>
      </c>
      <c r="G6865" s="29">
        <v>1</v>
      </c>
      <c r="H6865" s="29">
        <v>1</v>
      </c>
      <c r="I6865" s="68">
        <v>0.48</v>
      </c>
      <c r="K6865" t="s">
        <v>106</v>
      </c>
      <c r="L6865" t="s">
        <v>6324</v>
      </c>
      <c r="M6865" s="66"/>
      <c r="O6865" t="str">
        <f t="shared" si="107"/>
        <v/>
      </c>
    </row>
    <row r="6866" spans="1:15" x14ac:dyDescent="0.25">
      <c r="A6866" t="s">
        <v>242</v>
      </c>
      <c r="B6866"/>
      <c r="C6866" t="s">
        <v>77</v>
      </c>
      <c r="D6866" s="29">
        <v>34</v>
      </c>
      <c r="E6866" s="29" t="s">
        <v>104</v>
      </c>
      <c r="F6866" t="s">
        <v>105</v>
      </c>
      <c r="G6866" s="29">
        <v>1</v>
      </c>
      <c r="H6866" s="29">
        <v>3</v>
      </c>
      <c r="I6866" s="68">
        <v>0.51</v>
      </c>
      <c r="K6866" t="s">
        <v>106</v>
      </c>
      <c r="L6866" t="s">
        <v>6324</v>
      </c>
      <c r="M6866" s="66" t="s">
        <v>6906</v>
      </c>
      <c r="O6866" t="str">
        <f t="shared" si="107"/>
        <v/>
      </c>
    </row>
    <row r="6867" spans="1:15" x14ac:dyDescent="0.25">
      <c r="A6867" t="s">
        <v>242</v>
      </c>
      <c r="B6867"/>
      <c r="C6867" t="s">
        <v>77</v>
      </c>
      <c r="D6867" s="29">
        <v>1</v>
      </c>
      <c r="E6867" s="29" t="s">
        <v>114</v>
      </c>
      <c r="F6867" t="s">
        <v>113</v>
      </c>
      <c r="G6867" s="29">
        <v>1</v>
      </c>
      <c r="H6867" s="29">
        <v>1</v>
      </c>
      <c r="I6867" s="68">
        <v>1</v>
      </c>
      <c r="K6867" t="s">
        <v>106</v>
      </c>
      <c r="L6867" t="s">
        <v>6324</v>
      </c>
      <c r="M6867" s="66" t="s">
        <v>6906</v>
      </c>
      <c r="O6867" t="str">
        <f t="shared" si="107"/>
        <v/>
      </c>
    </row>
    <row r="6868" spans="1:15" x14ac:dyDescent="0.25">
      <c r="A6868" t="s">
        <v>2768</v>
      </c>
      <c r="C6868" t="s">
        <v>77</v>
      </c>
      <c r="D6868" s="29">
        <v>34</v>
      </c>
      <c r="E6868" s="29" t="s">
        <v>104</v>
      </c>
      <c r="F6868" t="s">
        <v>105</v>
      </c>
      <c r="G6868" s="29">
        <v>1</v>
      </c>
      <c r="H6868" s="29">
        <v>1</v>
      </c>
      <c r="I6868" s="68">
        <v>0.17</v>
      </c>
      <c r="K6868" t="s">
        <v>150</v>
      </c>
      <c r="L6868" t="s">
        <v>6325</v>
      </c>
      <c r="M6868" s="66" t="s">
        <v>6906</v>
      </c>
      <c r="O6868" t="str">
        <f t="shared" si="107"/>
        <v/>
      </c>
    </row>
    <row r="6869" spans="1:15" x14ac:dyDescent="0.25">
      <c r="A6869" t="s">
        <v>2768</v>
      </c>
      <c r="C6869" t="s">
        <v>35</v>
      </c>
      <c r="D6869" s="29">
        <v>64</v>
      </c>
      <c r="E6869" s="29" t="s">
        <v>108</v>
      </c>
      <c r="F6869" t="s">
        <v>105</v>
      </c>
      <c r="G6869" s="29">
        <v>1</v>
      </c>
      <c r="H6869" s="29">
        <v>1</v>
      </c>
      <c r="I6869" s="68">
        <v>0.32</v>
      </c>
      <c r="K6869" t="s">
        <v>150</v>
      </c>
      <c r="L6869" t="s">
        <v>6325</v>
      </c>
      <c r="M6869" s="66"/>
      <c r="O6869" t="str">
        <f t="shared" si="107"/>
        <v/>
      </c>
    </row>
    <row r="6870" spans="1:15" x14ac:dyDescent="0.25">
      <c r="A6870" t="s">
        <v>2710</v>
      </c>
      <c r="C6870" t="s">
        <v>77</v>
      </c>
      <c r="D6870" s="29">
        <v>34</v>
      </c>
      <c r="E6870" s="29" t="s">
        <v>104</v>
      </c>
      <c r="F6870" t="s">
        <v>105</v>
      </c>
      <c r="G6870" s="29">
        <v>1</v>
      </c>
      <c r="H6870" s="29">
        <v>1</v>
      </c>
      <c r="I6870" s="68">
        <v>0.17</v>
      </c>
      <c r="K6870" t="s">
        <v>150</v>
      </c>
      <c r="L6870" t="s">
        <v>6326</v>
      </c>
      <c r="M6870" s="66" t="s">
        <v>6906</v>
      </c>
      <c r="O6870" t="str">
        <f t="shared" si="107"/>
        <v/>
      </c>
    </row>
    <row r="6871" spans="1:15" x14ac:dyDescent="0.25">
      <c r="A6871" t="s">
        <v>2710</v>
      </c>
      <c r="C6871" t="s">
        <v>35</v>
      </c>
      <c r="D6871" s="29">
        <v>34</v>
      </c>
      <c r="E6871" s="29" t="s">
        <v>108</v>
      </c>
      <c r="F6871" t="s">
        <v>105</v>
      </c>
      <c r="G6871" s="29">
        <v>1</v>
      </c>
      <c r="H6871" s="29">
        <v>1</v>
      </c>
      <c r="I6871" s="68">
        <v>0.17</v>
      </c>
      <c r="K6871" t="s">
        <v>150</v>
      </c>
      <c r="L6871" t="s">
        <v>6326</v>
      </c>
      <c r="M6871" s="66"/>
      <c r="O6871" t="str">
        <f t="shared" si="107"/>
        <v/>
      </c>
    </row>
    <row r="6872" spans="1:15" x14ac:dyDescent="0.25">
      <c r="A6872" t="s">
        <v>1464</v>
      </c>
      <c r="B6872"/>
      <c r="C6872" t="s">
        <v>35</v>
      </c>
      <c r="D6872" s="29">
        <v>6</v>
      </c>
      <c r="E6872" s="29" t="s">
        <v>112</v>
      </c>
      <c r="F6872" t="s">
        <v>113</v>
      </c>
      <c r="G6872" s="29">
        <v>1</v>
      </c>
      <c r="H6872" s="29">
        <v>3</v>
      </c>
      <c r="I6872" s="68">
        <v>18</v>
      </c>
      <c r="K6872" t="s">
        <v>106</v>
      </c>
      <c r="L6872" t="s">
        <v>3795</v>
      </c>
      <c r="M6872" s="66"/>
      <c r="O6872" t="str">
        <f t="shared" si="107"/>
        <v/>
      </c>
    </row>
    <row r="6873" spans="1:15" x14ac:dyDescent="0.25">
      <c r="A6873" t="s">
        <v>1464</v>
      </c>
      <c r="B6873"/>
      <c r="C6873" t="s">
        <v>77</v>
      </c>
      <c r="D6873" s="29">
        <v>1</v>
      </c>
      <c r="E6873" s="29" t="s">
        <v>114</v>
      </c>
      <c r="F6873" t="s">
        <v>113</v>
      </c>
      <c r="G6873" s="29">
        <v>1</v>
      </c>
      <c r="H6873" s="29">
        <v>1</v>
      </c>
      <c r="I6873" s="68">
        <v>1</v>
      </c>
      <c r="K6873" t="s">
        <v>106</v>
      </c>
      <c r="L6873" t="s">
        <v>3795</v>
      </c>
      <c r="M6873" s="66" t="s">
        <v>6920</v>
      </c>
      <c r="O6873" t="str">
        <f t="shared" si="107"/>
        <v/>
      </c>
    </row>
    <row r="6874" spans="1:15" x14ac:dyDescent="0.25">
      <c r="A6874" t="s">
        <v>2708</v>
      </c>
      <c r="C6874" t="s">
        <v>77</v>
      </c>
      <c r="D6874" s="29">
        <v>34</v>
      </c>
      <c r="E6874" s="29" t="s">
        <v>104</v>
      </c>
      <c r="F6874" t="s">
        <v>105</v>
      </c>
      <c r="G6874" s="29">
        <v>1</v>
      </c>
      <c r="H6874" s="29">
        <v>1</v>
      </c>
      <c r="I6874" s="68">
        <v>0.17</v>
      </c>
      <c r="K6874" t="s">
        <v>150</v>
      </c>
      <c r="L6874" t="s">
        <v>6327</v>
      </c>
      <c r="M6874" s="66" t="s">
        <v>6906</v>
      </c>
      <c r="O6874" t="str">
        <f t="shared" si="107"/>
        <v/>
      </c>
    </row>
    <row r="6875" spans="1:15" x14ac:dyDescent="0.25">
      <c r="A6875" t="s">
        <v>2708</v>
      </c>
      <c r="C6875" t="s">
        <v>35</v>
      </c>
      <c r="D6875" s="29">
        <v>34</v>
      </c>
      <c r="E6875" s="29" t="s">
        <v>108</v>
      </c>
      <c r="F6875" t="s">
        <v>105</v>
      </c>
      <c r="G6875" s="29">
        <v>1</v>
      </c>
      <c r="H6875" s="29">
        <v>1</v>
      </c>
      <c r="I6875" s="68">
        <v>0.17</v>
      </c>
      <c r="K6875" t="s">
        <v>150</v>
      </c>
      <c r="L6875" t="s">
        <v>6327</v>
      </c>
      <c r="M6875" s="66"/>
      <c r="O6875" t="str">
        <f t="shared" si="107"/>
        <v/>
      </c>
    </row>
    <row r="6876" spans="1:15" x14ac:dyDescent="0.25">
      <c r="A6876" t="s">
        <v>2708</v>
      </c>
      <c r="C6876" t="s">
        <v>46</v>
      </c>
      <c r="D6876" s="29">
        <v>34</v>
      </c>
      <c r="E6876" s="29" t="s">
        <v>111</v>
      </c>
      <c r="F6876" t="s">
        <v>105</v>
      </c>
      <c r="G6876" s="29">
        <v>1</v>
      </c>
      <c r="H6876" s="29">
        <v>1</v>
      </c>
      <c r="I6876" s="68">
        <v>0.17</v>
      </c>
      <c r="K6876" t="s">
        <v>150</v>
      </c>
      <c r="L6876" t="s">
        <v>6327</v>
      </c>
      <c r="M6876" s="66"/>
      <c r="O6876" t="str">
        <f t="shared" si="107"/>
        <v/>
      </c>
    </row>
    <row r="6877" spans="1:15" x14ac:dyDescent="0.25">
      <c r="A6877" t="s">
        <v>940</v>
      </c>
      <c r="B6877"/>
      <c r="C6877" t="s">
        <v>47</v>
      </c>
      <c r="D6877" s="29">
        <v>2</v>
      </c>
      <c r="E6877" s="29" t="s">
        <v>126</v>
      </c>
      <c r="F6877" t="s">
        <v>113</v>
      </c>
      <c r="G6877" s="29">
        <v>1</v>
      </c>
      <c r="H6877" s="29">
        <v>1</v>
      </c>
      <c r="I6877" s="68">
        <v>2</v>
      </c>
      <c r="K6877" t="s">
        <v>106</v>
      </c>
      <c r="L6877" t="s">
        <v>6328</v>
      </c>
      <c r="M6877" s="66"/>
      <c r="O6877" t="str">
        <f t="shared" si="107"/>
        <v/>
      </c>
    </row>
    <row r="6878" spans="1:15" x14ac:dyDescent="0.25">
      <c r="A6878" t="s">
        <v>940</v>
      </c>
      <c r="B6878"/>
      <c r="C6878" t="s">
        <v>35</v>
      </c>
      <c r="D6878" s="29">
        <v>4</v>
      </c>
      <c r="E6878" s="29" t="s">
        <v>112</v>
      </c>
      <c r="F6878" t="s">
        <v>113</v>
      </c>
      <c r="G6878" s="29">
        <v>1</v>
      </c>
      <c r="H6878" s="29">
        <v>2</v>
      </c>
      <c r="I6878" s="68">
        <v>8</v>
      </c>
      <c r="K6878" t="s">
        <v>106</v>
      </c>
      <c r="L6878" t="s">
        <v>6328</v>
      </c>
      <c r="M6878" s="66"/>
      <c r="O6878" t="str">
        <f t="shared" si="107"/>
        <v/>
      </c>
    </row>
    <row r="6879" spans="1:15" x14ac:dyDescent="0.25">
      <c r="A6879" t="s">
        <v>940</v>
      </c>
      <c r="B6879"/>
      <c r="C6879" t="s">
        <v>35</v>
      </c>
      <c r="D6879" s="29">
        <v>8</v>
      </c>
      <c r="E6879" s="29" t="s">
        <v>112</v>
      </c>
      <c r="F6879" t="s">
        <v>113</v>
      </c>
      <c r="G6879" s="29">
        <v>1</v>
      </c>
      <c r="H6879" s="29">
        <v>2</v>
      </c>
      <c r="I6879" s="68">
        <v>16</v>
      </c>
      <c r="K6879" t="s">
        <v>106</v>
      </c>
      <c r="L6879" t="s">
        <v>6328</v>
      </c>
      <c r="M6879" s="66"/>
      <c r="O6879" t="str">
        <f t="shared" si="107"/>
        <v/>
      </c>
    </row>
    <row r="6880" spans="1:15" x14ac:dyDescent="0.25">
      <c r="A6880" t="s">
        <v>940</v>
      </c>
      <c r="B6880"/>
      <c r="C6880" t="s">
        <v>46</v>
      </c>
      <c r="D6880" s="29">
        <v>96</v>
      </c>
      <c r="E6880" s="29" t="s">
        <v>111</v>
      </c>
      <c r="F6880" t="s">
        <v>105</v>
      </c>
      <c r="G6880" s="29">
        <v>9</v>
      </c>
      <c r="H6880" s="29">
        <v>1</v>
      </c>
      <c r="I6880" s="68">
        <v>4.32</v>
      </c>
      <c r="K6880" t="s">
        <v>106</v>
      </c>
      <c r="L6880" t="s">
        <v>6328</v>
      </c>
      <c r="M6880" s="66"/>
      <c r="O6880" t="str">
        <f t="shared" si="107"/>
        <v/>
      </c>
    </row>
    <row r="6881" spans="1:15" x14ac:dyDescent="0.25">
      <c r="A6881" t="s">
        <v>940</v>
      </c>
      <c r="B6881"/>
      <c r="C6881" t="s">
        <v>46</v>
      </c>
      <c r="D6881" s="29">
        <v>96</v>
      </c>
      <c r="E6881" s="29" t="s">
        <v>111</v>
      </c>
      <c r="F6881" t="s">
        <v>105</v>
      </c>
      <c r="G6881" s="29">
        <v>1</v>
      </c>
      <c r="H6881" s="29">
        <v>1</v>
      </c>
      <c r="I6881" s="68">
        <v>0.48</v>
      </c>
      <c r="K6881" t="s">
        <v>106</v>
      </c>
      <c r="L6881" t="s">
        <v>6328</v>
      </c>
      <c r="M6881" s="66"/>
      <c r="O6881" t="str">
        <f t="shared" si="107"/>
        <v/>
      </c>
    </row>
    <row r="6882" spans="1:15" x14ac:dyDescent="0.25">
      <c r="A6882" t="s">
        <v>940</v>
      </c>
      <c r="B6882"/>
      <c r="C6882" t="s">
        <v>77</v>
      </c>
      <c r="D6882" s="29">
        <v>34</v>
      </c>
      <c r="E6882" s="29" t="s">
        <v>104</v>
      </c>
      <c r="F6882" t="s">
        <v>105</v>
      </c>
      <c r="G6882" s="29">
        <v>1</v>
      </c>
      <c r="H6882" s="29">
        <v>1</v>
      </c>
      <c r="I6882" s="68">
        <v>0.17</v>
      </c>
      <c r="K6882" t="s">
        <v>106</v>
      </c>
      <c r="L6882" t="s">
        <v>6328</v>
      </c>
      <c r="M6882" s="66" t="s">
        <v>6906</v>
      </c>
      <c r="O6882" t="str">
        <f t="shared" si="107"/>
        <v/>
      </c>
    </row>
    <row r="6883" spans="1:15" x14ac:dyDescent="0.25">
      <c r="A6883" t="s">
        <v>940</v>
      </c>
      <c r="B6883"/>
      <c r="C6883" t="s">
        <v>77</v>
      </c>
      <c r="D6883" s="29">
        <v>4</v>
      </c>
      <c r="E6883" s="29" t="s">
        <v>114</v>
      </c>
      <c r="F6883" t="s">
        <v>113</v>
      </c>
      <c r="G6883" s="29">
        <v>1</v>
      </c>
      <c r="H6883" s="29">
        <v>1</v>
      </c>
      <c r="I6883" s="68">
        <v>4</v>
      </c>
      <c r="K6883" t="s">
        <v>106</v>
      </c>
      <c r="L6883" t="s">
        <v>6328</v>
      </c>
      <c r="M6883" s="66" t="s">
        <v>6906</v>
      </c>
      <c r="O6883" t="str">
        <f t="shared" si="107"/>
        <v/>
      </c>
    </row>
    <row r="6884" spans="1:15" x14ac:dyDescent="0.25">
      <c r="A6884" t="s">
        <v>940</v>
      </c>
      <c r="B6884"/>
      <c r="C6884" t="s">
        <v>77</v>
      </c>
      <c r="D6884" s="29">
        <v>3</v>
      </c>
      <c r="E6884" s="29" t="s">
        <v>114</v>
      </c>
      <c r="F6884" t="s">
        <v>113</v>
      </c>
      <c r="G6884" s="29">
        <v>1</v>
      </c>
      <c r="H6884" s="29">
        <v>1</v>
      </c>
      <c r="I6884" s="68">
        <v>3</v>
      </c>
      <c r="K6884" t="s">
        <v>106</v>
      </c>
      <c r="L6884" t="s">
        <v>6328</v>
      </c>
      <c r="M6884" s="66" t="s">
        <v>6906</v>
      </c>
      <c r="O6884" t="str">
        <f t="shared" si="107"/>
        <v/>
      </c>
    </row>
    <row r="6885" spans="1:15" x14ac:dyDescent="0.25">
      <c r="A6885" t="s">
        <v>2715</v>
      </c>
      <c r="C6885" t="s">
        <v>77</v>
      </c>
      <c r="D6885" s="29">
        <v>34</v>
      </c>
      <c r="E6885" s="29" t="s">
        <v>104</v>
      </c>
      <c r="F6885" t="s">
        <v>105</v>
      </c>
      <c r="G6885" s="29">
        <v>1</v>
      </c>
      <c r="H6885" s="29">
        <v>1</v>
      </c>
      <c r="I6885" s="68">
        <v>0.17</v>
      </c>
      <c r="K6885" t="s">
        <v>150</v>
      </c>
      <c r="L6885" t="s">
        <v>6329</v>
      </c>
      <c r="M6885" s="66" t="s">
        <v>6906</v>
      </c>
      <c r="O6885" t="str">
        <f t="shared" si="107"/>
        <v/>
      </c>
    </row>
    <row r="6886" spans="1:15" x14ac:dyDescent="0.25">
      <c r="A6886" t="s">
        <v>2715</v>
      </c>
      <c r="C6886" t="s">
        <v>35</v>
      </c>
      <c r="D6886" s="29">
        <v>34</v>
      </c>
      <c r="E6886" s="29" t="s">
        <v>108</v>
      </c>
      <c r="F6886" t="s">
        <v>105</v>
      </c>
      <c r="G6886" s="29">
        <v>1</v>
      </c>
      <c r="H6886" s="29">
        <v>1</v>
      </c>
      <c r="I6886" s="68">
        <v>0.17</v>
      </c>
      <c r="K6886" t="s">
        <v>150</v>
      </c>
      <c r="L6886" t="s">
        <v>6329</v>
      </c>
      <c r="M6886" s="66"/>
      <c r="O6886" t="str">
        <f t="shared" si="107"/>
        <v/>
      </c>
    </row>
    <row r="6887" spans="1:15" x14ac:dyDescent="0.25">
      <c r="A6887" t="s">
        <v>2720</v>
      </c>
      <c r="C6887" t="s">
        <v>77</v>
      </c>
      <c r="D6887" s="29">
        <v>34</v>
      </c>
      <c r="E6887" s="29" t="s">
        <v>104</v>
      </c>
      <c r="F6887" t="s">
        <v>105</v>
      </c>
      <c r="G6887" s="29">
        <v>1</v>
      </c>
      <c r="H6887" s="29">
        <v>1</v>
      </c>
      <c r="I6887" s="68">
        <v>0.17</v>
      </c>
      <c r="K6887" t="s">
        <v>150</v>
      </c>
      <c r="L6887" t="s">
        <v>6330</v>
      </c>
      <c r="M6887" s="66" t="s">
        <v>6906</v>
      </c>
      <c r="O6887" t="str">
        <f t="shared" si="107"/>
        <v/>
      </c>
    </row>
    <row r="6888" spans="1:15" x14ac:dyDescent="0.25">
      <c r="A6888" t="s">
        <v>2720</v>
      </c>
      <c r="C6888" t="s">
        <v>35</v>
      </c>
      <c r="D6888" s="29">
        <v>34</v>
      </c>
      <c r="E6888" s="29" t="s">
        <v>108</v>
      </c>
      <c r="F6888" t="s">
        <v>105</v>
      </c>
      <c r="G6888" s="29">
        <v>1</v>
      </c>
      <c r="H6888" s="29">
        <v>1</v>
      </c>
      <c r="I6888" s="68">
        <v>0.17</v>
      </c>
      <c r="K6888" t="s">
        <v>150</v>
      </c>
      <c r="L6888" t="s">
        <v>6330</v>
      </c>
      <c r="M6888" s="66"/>
      <c r="O6888" t="str">
        <f t="shared" si="107"/>
        <v/>
      </c>
    </row>
    <row r="6889" spans="1:15" x14ac:dyDescent="0.25">
      <c r="A6889" t="s">
        <v>2717</v>
      </c>
      <c r="C6889" t="s">
        <v>77</v>
      </c>
      <c r="D6889" s="29">
        <v>34</v>
      </c>
      <c r="E6889" s="29" t="s">
        <v>104</v>
      </c>
      <c r="F6889" t="s">
        <v>105</v>
      </c>
      <c r="G6889" s="29">
        <v>1</v>
      </c>
      <c r="H6889" s="29">
        <v>1</v>
      </c>
      <c r="I6889" s="68">
        <v>0.17</v>
      </c>
      <c r="K6889" t="s">
        <v>150</v>
      </c>
      <c r="L6889" t="s">
        <v>6331</v>
      </c>
      <c r="M6889" s="66" t="s">
        <v>6906</v>
      </c>
      <c r="O6889" t="str">
        <f t="shared" si="107"/>
        <v/>
      </c>
    </row>
    <row r="6890" spans="1:15" x14ac:dyDescent="0.25">
      <c r="A6890" t="s">
        <v>2717</v>
      </c>
      <c r="C6890" t="s">
        <v>35</v>
      </c>
      <c r="D6890" s="29">
        <v>64</v>
      </c>
      <c r="E6890" s="29" t="s">
        <v>108</v>
      </c>
      <c r="F6890" t="s">
        <v>105</v>
      </c>
      <c r="G6890" s="29">
        <v>1</v>
      </c>
      <c r="H6890" s="29">
        <v>1</v>
      </c>
      <c r="I6890" s="68">
        <v>0.32</v>
      </c>
      <c r="K6890" t="s">
        <v>150</v>
      </c>
      <c r="L6890" t="s">
        <v>6331</v>
      </c>
      <c r="M6890" s="66"/>
      <c r="O6890" t="str">
        <f t="shared" si="107"/>
        <v/>
      </c>
    </row>
    <row r="6891" spans="1:15" x14ac:dyDescent="0.25">
      <c r="A6891" t="s">
        <v>252</v>
      </c>
      <c r="B6891"/>
      <c r="C6891" t="s">
        <v>35</v>
      </c>
      <c r="D6891" s="29">
        <v>4</v>
      </c>
      <c r="E6891" s="29" t="s">
        <v>112</v>
      </c>
      <c r="F6891" t="s">
        <v>113</v>
      </c>
      <c r="G6891" s="29">
        <v>1</v>
      </c>
      <c r="H6891" s="29">
        <v>2</v>
      </c>
      <c r="I6891" s="68">
        <v>8</v>
      </c>
      <c r="K6891" t="s">
        <v>106</v>
      </c>
      <c r="L6891" t="s">
        <v>6332</v>
      </c>
      <c r="M6891" s="66"/>
      <c r="O6891" t="str">
        <f t="shared" si="107"/>
        <v/>
      </c>
    </row>
    <row r="6892" spans="1:15" x14ac:dyDescent="0.25">
      <c r="A6892" t="s">
        <v>252</v>
      </c>
      <c r="B6892"/>
      <c r="C6892" t="s">
        <v>47</v>
      </c>
      <c r="D6892" s="29">
        <v>2</v>
      </c>
      <c r="E6892" s="29" t="s">
        <v>126</v>
      </c>
      <c r="F6892" t="s">
        <v>113</v>
      </c>
      <c r="G6892" s="29">
        <v>1</v>
      </c>
      <c r="H6892" s="29">
        <v>2</v>
      </c>
      <c r="I6892" s="68">
        <v>4</v>
      </c>
      <c r="K6892" t="s">
        <v>106</v>
      </c>
      <c r="L6892" t="s">
        <v>6332</v>
      </c>
      <c r="M6892" s="66"/>
      <c r="O6892" t="str">
        <f t="shared" si="107"/>
        <v/>
      </c>
    </row>
    <row r="6893" spans="1:15" x14ac:dyDescent="0.25">
      <c r="A6893" t="s">
        <v>252</v>
      </c>
      <c r="B6893"/>
      <c r="C6893" t="s">
        <v>77</v>
      </c>
      <c r="D6893" s="29">
        <v>2</v>
      </c>
      <c r="E6893" s="29" t="s">
        <v>114</v>
      </c>
      <c r="F6893" t="s">
        <v>113</v>
      </c>
      <c r="G6893" s="29">
        <v>1</v>
      </c>
      <c r="H6893" s="29">
        <v>2</v>
      </c>
      <c r="I6893" s="68">
        <v>4</v>
      </c>
      <c r="K6893" t="s">
        <v>106</v>
      </c>
      <c r="L6893" t="s">
        <v>6332</v>
      </c>
      <c r="M6893" s="66" t="s">
        <v>6906</v>
      </c>
      <c r="O6893" t="str">
        <f t="shared" si="107"/>
        <v/>
      </c>
    </row>
    <row r="6894" spans="1:15" x14ac:dyDescent="0.25">
      <c r="A6894" t="s">
        <v>3101</v>
      </c>
      <c r="B6894" s="103">
        <v>11</v>
      </c>
      <c r="C6894" t="s">
        <v>77</v>
      </c>
      <c r="D6894" s="29">
        <v>2</v>
      </c>
      <c r="E6894" s="29" t="s">
        <v>114</v>
      </c>
      <c r="F6894" t="s">
        <v>113</v>
      </c>
      <c r="G6894" s="29">
        <v>1</v>
      </c>
      <c r="H6894" s="29">
        <v>2</v>
      </c>
      <c r="I6894" s="68">
        <v>4</v>
      </c>
      <c r="K6894" t="s">
        <v>150</v>
      </c>
      <c r="L6894" t="s">
        <v>6333</v>
      </c>
      <c r="M6894" s="66" t="s">
        <v>6906</v>
      </c>
      <c r="O6894" t="str">
        <f t="shared" si="107"/>
        <v/>
      </c>
    </row>
    <row r="6895" spans="1:15" x14ac:dyDescent="0.25">
      <c r="A6895" t="s">
        <v>3101</v>
      </c>
      <c r="B6895" s="103">
        <v>11</v>
      </c>
      <c r="C6895" t="s">
        <v>35</v>
      </c>
      <c r="D6895" s="29">
        <v>3</v>
      </c>
      <c r="E6895" s="29" t="s">
        <v>112</v>
      </c>
      <c r="F6895" t="s">
        <v>113</v>
      </c>
      <c r="G6895" s="29">
        <v>1</v>
      </c>
      <c r="H6895" s="29">
        <v>1</v>
      </c>
      <c r="I6895" s="68">
        <v>3</v>
      </c>
      <c r="K6895" t="s">
        <v>150</v>
      </c>
      <c r="L6895" t="s">
        <v>6333</v>
      </c>
      <c r="M6895" s="66"/>
      <c r="O6895" t="str">
        <f t="shared" si="107"/>
        <v/>
      </c>
    </row>
    <row r="6896" spans="1:15" x14ac:dyDescent="0.25">
      <c r="A6896" t="s">
        <v>3101</v>
      </c>
      <c r="B6896" s="103">
        <v>11</v>
      </c>
      <c r="C6896" t="s">
        <v>46</v>
      </c>
      <c r="D6896" s="29">
        <v>96</v>
      </c>
      <c r="E6896" s="29" t="s">
        <v>111</v>
      </c>
      <c r="F6896" t="s">
        <v>105</v>
      </c>
      <c r="G6896" s="29">
        <v>1</v>
      </c>
      <c r="H6896" s="29">
        <v>1</v>
      </c>
      <c r="I6896" s="68">
        <v>0.48</v>
      </c>
      <c r="K6896" t="s">
        <v>150</v>
      </c>
      <c r="L6896" t="s">
        <v>6333</v>
      </c>
      <c r="M6896" s="66"/>
      <c r="O6896" t="str">
        <f t="shared" si="107"/>
        <v/>
      </c>
    </row>
    <row r="6897" spans="1:15" x14ac:dyDescent="0.25">
      <c r="A6897" t="s">
        <v>2705</v>
      </c>
      <c r="C6897" t="s">
        <v>77</v>
      </c>
      <c r="D6897" s="29">
        <v>34</v>
      </c>
      <c r="E6897" s="29" t="s">
        <v>104</v>
      </c>
      <c r="F6897" t="s">
        <v>105</v>
      </c>
      <c r="G6897" s="29">
        <v>1</v>
      </c>
      <c r="H6897" s="29">
        <v>1</v>
      </c>
      <c r="I6897" s="68">
        <v>0.17</v>
      </c>
      <c r="K6897" t="s">
        <v>150</v>
      </c>
      <c r="L6897" t="s">
        <v>6334</v>
      </c>
      <c r="M6897" s="66" t="s">
        <v>6906</v>
      </c>
      <c r="O6897" t="str">
        <f t="shared" si="107"/>
        <v/>
      </c>
    </row>
    <row r="6898" spans="1:15" x14ac:dyDescent="0.25">
      <c r="A6898" t="s">
        <v>2705</v>
      </c>
      <c r="C6898" t="s">
        <v>35</v>
      </c>
      <c r="D6898" s="29">
        <v>34</v>
      </c>
      <c r="E6898" s="29" t="s">
        <v>108</v>
      </c>
      <c r="F6898" t="s">
        <v>105</v>
      </c>
      <c r="G6898" s="29">
        <v>1</v>
      </c>
      <c r="H6898" s="29">
        <v>1</v>
      </c>
      <c r="I6898" s="68">
        <v>0.17</v>
      </c>
      <c r="K6898" t="s">
        <v>150</v>
      </c>
      <c r="L6898" t="s">
        <v>6334</v>
      </c>
      <c r="M6898" s="66"/>
      <c r="O6898" t="str">
        <f t="shared" si="107"/>
        <v/>
      </c>
    </row>
    <row r="6899" spans="1:15" x14ac:dyDescent="0.25">
      <c r="A6899" t="s">
        <v>2705</v>
      </c>
      <c r="C6899" t="s">
        <v>46</v>
      </c>
      <c r="D6899" s="29">
        <v>34</v>
      </c>
      <c r="E6899" s="29" t="s">
        <v>111</v>
      </c>
      <c r="F6899" t="s">
        <v>105</v>
      </c>
      <c r="G6899" s="29">
        <v>1</v>
      </c>
      <c r="H6899" s="29">
        <v>1</v>
      </c>
      <c r="I6899" s="68">
        <v>0.17</v>
      </c>
      <c r="K6899" t="s">
        <v>150</v>
      </c>
      <c r="L6899" t="s">
        <v>6334</v>
      </c>
      <c r="M6899" s="66"/>
      <c r="O6899" t="str">
        <f t="shared" si="107"/>
        <v/>
      </c>
    </row>
    <row r="6900" spans="1:15" x14ac:dyDescent="0.25">
      <c r="A6900" t="s">
        <v>416</v>
      </c>
      <c r="B6900"/>
      <c r="C6900" t="s">
        <v>35</v>
      </c>
      <c r="D6900" s="29">
        <v>96</v>
      </c>
      <c r="E6900" s="29" t="s">
        <v>108</v>
      </c>
      <c r="F6900" t="s">
        <v>105</v>
      </c>
      <c r="G6900" s="29">
        <v>1</v>
      </c>
      <c r="H6900" s="29">
        <v>1</v>
      </c>
      <c r="I6900" s="68">
        <v>0.48</v>
      </c>
      <c r="K6900" t="s">
        <v>106</v>
      </c>
      <c r="L6900" t="s">
        <v>6335</v>
      </c>
      <c r="M6900" s="66"/>
      <c r="O6900" t="str">
        <f t="shared" si="107"/>
        <v/>
      </c>
    </row>
    <row r="6901" spans="1:15" x14ac:dyDescent="0.25">
      <c r="A6901" t="s">
        <v>416</v>
      </c>
      <c r="B6901"/>
      <c r="C6901" t="s">
        <v>46</v>
      </c>
      <c r="D6901" s="29">
        <v>64</v>
      </c>
      <c r="E6901" s="29" t="s">
        <v>111</v>
      </c>
      <c r="F6901" t="s">
        <v>105</v>
      </c>
      <c r="G6901" s="29">
        <v>1</v>
      </c>
      <c r="H6901" s="29">
        <v>1</v>
      </c>
      <c r="I6901" s="68">
        <v>0.32</v>
      </c>
      <c r="K6901" t="s">
        <v>106</v>
      </c>
      <c r="L6901" t="s">
        <v>6335</v>
      </c>
      <c r="M6901" s="66"/>
      <c r="O6901" t="str">
        <f t="shared" si="107"/>
        <v/>
      </c>
    </row>
    <row r="6902" spans="1:15" x14ac:dyDescent="0.25">
      <c r="A6902" t="s">
        <v>416</v>
      </c>
      <c r="B6902"/>
      <c r="C6902" t="s">
        <v>35</v>
      </c>
      <c r="D6902" s="29">
        <v>64</v>
      </c>
      <c r="E6902" s="29" t="s">
        <v>108</v>
      </c>
      <c r="F6902" t="s">
        <v>105</v>
      </c>
      <c r="G6902" s="29">
        <v>1</v>
      </c>
      <c r="H6902" s="29">
        <v>1</v>
      </c>
      <c r="I6902" s="68">
        <v>0.32</v>
      </c>
      <c r="K6902" t="s">
        <v>106</v>
      </c>
      <c r="L6902" t="s">
        <v>6335</v>
      </c>
      <c r="M6902" s="66"/>
      <c r="O6902" t="str">
        <f t="shared" si="107"/>
        <v/>
      </c>
    </row>
    <row r="6903" spans="1:15" x14ac:dyDescent="0.25">
      <c r="A6903" t="s">
        <v>416</v>
      </c>
      <c r="B6903"/>
      <c r="C6903" t="s">
        <v>77</v>
      </c>
      <c r="D6903" s="29">
        <v>96</v>
      </c>
      <c r="E6903" s="29" t="s">
        <v>104</v>
      </c>
      <c r="F6903" t="s">
        <v>105</v>
      </c>
      <c r="G6903" s="29">
        <v>1</v>
      </c>
      <c r="H6903" s="29">
        <v>1</v>
      </c>
      <c r="I6903" s="68">
        <v>0.48</v>
      </c>
      <c r="K6903" t="s">
        <v>106</v>
      </c>
      <c r="L6903" t="s">
        <v>6335</v>
      </c>
      <c r="M6903" s="66" t="s">
        <v>6906</v>
      </c>
      <c r="O6903" t="str">
        <f t="shared" si="107"/>
        <v/>
      </c>
    </row>
    <row r="6904" spans="1:15" x14ac:dyDescent="0.25">
      <c r="A6904" t="s">
        <v>2712</v>
      </c>
      <c r="C6904" t="s">
        <v>77</v>
      </c>
      <c r="D6904" s="29">
        <v>34</v>
      </c>
      <c r="E6904" s="29" t="s">
        <v>104</v>
      </c>
      <c r="F6904" t="s">
        <v>105</v>
      </c>
      <c r="G6904" s="29">
        <v>1</v>
      </c>
      <c r="H6904" s="29">
        <v>1</v>
      </c>
      <c r="I6904" s="68">
        <v>0.17</v>
      </c>
      <c r="K6904" t="s">
        <v>150</v>
      </c>
      <c r="L6904" t="s">
        <v>6336</v>
      </c>
      <c r="M6904" s="66" t="s">
        <v>6906</v>
      </c>
      <c r="O6904" t="str">
        <f t="shared" si="107"/>
        <v/>
      </c>
    </row>
    <row r="6905" spans="1:15" x14ac:dyDescent="0.25">
      <c r="A6905" t="s">
        <v>2712</v>
      </c>
      <c r="C6905" t="s">
        <v>35</v>
      </c>
      <c r="D6905" s="29">
        <v>34</v>
      </c>
      <c r="E6905" s="29" t="s">
        <v>108</v>
      </c>
      <c r="F6905" t="s">
        <v>105</v>
      </c>
      <c r="G6905" s="29">
        <v>1</v>
      </c>
      <c r="H6905" s="29">
        <v>1</v>
      </c>
      <c r="I6905" s="68">
        <v>0.17</v>
      </c>
      <c r="K6905" t="s">
        <v>150</v>
      </c>
      <c r="L6905" t="s">
        <v>6336</v>
      </c>
      <c r="M6905" s="66"/>
      <c r="O6905" t="str">
        <f t="shared" si="107"/>
        <v/>
      </c>
    </row>
    <row r="6906" spans="1:15" x14ac:dyDescent="0.25">
      <c r="A6906" t="s">
        <v>2048</v>
      </c>
      <c r="B6906"/>
      <c r="C6906" t="s">
        <v>35</v>
      </c>
      <c r="D6906" s="29">
        <v>40</v>
      </c>
      <c r="E6906" s="29" t="s">
        <v>128</v>
      </c>
      <c r="F6906" t="s">
        <v>113</v>
      </c>
      <c r="G6906" s="29">
        <v>1</v>
      </c>
      <c r="H6906" s="29">
        <v>0</v>
      </c>
      <c r="I6906" s="68">
        <v>0</v>
      </c>
      <c r="K6906" t="s">
        <v>106</v>
      </c>
      <c r="L6906" t="s">
        <v>6337</v>
      </c>
      <c r="M6906" s="66"/>
      <c r="O6906" t="str">
        <f t="shared" si="107"/>
        <v/>
      </c>
    </row>
    <row r="6907" spans="1:15" x14ac:dyDescent="0.25">
      <c r="A6907" t="s">
        <v>2048</v>
      </c>
      <c r="B6907"/>
      <c r="C6907" t="s">
        <v>35</v>
      </c>
      <c r="D6907" s="29">
        <v>4</v>
      </c>
      <c r="E6907" s="29" t="s">
        <v>112</v>
      </c>
      <c r="F6907" t="s">
        <v>113</v>
      </c>
      <c r="G6907" s="29">
        <v>1</v>
      </c>
      <c r="H6907" s="29">
        <v>1</v>
      </c>
      <c r="I6907" s="68">
        <v>4</v>
      </c>
      <c r="K6907" t="s">
        <v>106</v>
      </c>
      <c r="L6907" t="s">
        <v>6337</v>
      </c>
      <c r="M6907" s="66"/>
      <c r="O6907" t="str">
        <f t="shared" si="107"/>
        <v/>
      </c>
    </row>
    <row r="6908" spans="1:15" x14ac:dyDescent="0.25">
      <c r="A6908" t="s">
        <v>2048</v>
      </c>
      <c r="B6908"/>
      <c r="C6908" t="s">
        <v>46</v>
      </c>
      <c r="D6908" s="29">
        <v>96</v>
      </c>
      <c r="E6908" s="29" t="s">
        <v>111</v>
      </c>
      <c r="F6908" t="s">
        <v>105</v>
      </c>
      <c r="G6908" s="29">
        <v>4</v>
      </c>
      <c r="H6908" s="29">
        <v>1</v>
      </c>
      <c r="I6908" s="68">
        <v>1.92</v>
      </c>
      <c r="K6908" t="s">
        <v>106</v>
      </c>
      <c r="L6908" t="s">
        <v>6337</v>
      </c>
      <c r="M6908" s="66"/>
      <c r="O6908" t="str">
        <f t="shared" si="107"/>
        <v/>
      </c>
    </row>
    <row r="6909" spans="1:15" x14ac:dyDescent="0.25">
      <c r="A6909" t="s">
        <v>2048</v>
      </c>
      <c r="B6909"/>
      <c r="C6909" t="s">
        <v>77</v>
      </c>
      <c r="D6909" s="29">
        <v>4</v>
      </c>
      <c r="E6909" s="29" t="s">
        <v>114</v>
      </c>
      <c r="F6909" t="s">
        <v>113</v>
      </c>
      <c r="G6909" s="29">
        <v>1</v>
      </c>
      <c r="H6909" s="29">
        <v>1</v>
      </c>
      <c r="I6909" s="68">
        <v>4</v>
      </c>
      <c r="K6909" t="s">
        <v>106</v>
      </c>
      <c r="L6909" t="s">
        <v>6337</v>
      </c>
      <c r="M6909" s="66" t="s">
        <v>6906</v>
      </c>
      <c r="O6909" t="str">
        <f t="shared" si="107"/>
        <v/>
      </c>
    </row>
    <row r="6910" spans="1:15" x14ac:dyDescent="0.25">
      <c r="A6910" t="s">
        <v>1935</v>
      </c>
      <c r="C6910" t="s">
        <v>77</v>
      </c>
      <c r="D6910" s="29">
        <v>34</v>
      </c>
      <c r="E6910" s="29" t="s">
        <v>104</v>
      </c>
      <c r="F6910" t="s">
        <v>105</v>
      </c>
      <c r="G6910" s="29">
        <v>1</v>
      </c>
      <c r="H6910" s="29">
        <v>1</v>
      </c>
      <c r="I6910" s="68">
        <v>0.17</v>
      </c>
      <c r="K6910" t="s">
        <v>150</v>
      </c>
      <c r="L6910" t="s">
        <v>6338</v>
      </c>
      <c r="M6910" s="66" t="s">
        <v>6906</v>
      </c>
      <c r="O6910" t="str">
        <f t="shared" si="107"/>
        <v/>
      </c>
    </row>
    <row r="6911" spans="1:15" x14ac:dyDescent="0.25">
      <c r="A6911" t="s">
        <v>2113</v>
      </c>
      <c r="B6911"/>
      <c r="C6911" t="s">
        <v>35</v>
      </c>
      <c r="D6911" s="29">
        <v>96</v>
      </c>
      <c r="E6911" s="29" t="s">
        <v>108</v>
      </c>
      <c r="F6911" t="s">
        <v>105</v>
      </c>
      <c r="G6911" s="29">
        <v>1</v>
      </c>
      <c r="H6911" s="29">
        <v>1</v>
      </c>
      <c r="I6911" s="68">
        <v>0.48</v>
      </c>
      <c r="K6911" t="s">
        <v>106</v>
      </c>
      <c r="L6911" t="s">
        <v>6339</v>
      </c>
      <c r="M6911" s="66"/>
      <c r="O6911" t="str">
        <f t="shared" si="107"/>
        <v/>
      </c>
    </row>
    <row r="6912" spans="1:15" x14ac:dyDescent="0.25">
      <c r="A6912" t="s">
        <v>2113</v>
      </c>
      <c r="B6912"/>
      <c r="C6912" t="s">
        <v>46</v>
      </c>
      <c r="D6912" s="29">
        <v>96</v>
      </c>
      <c r="E6912" s="29" t="s">
        <v>111</v>
      </c>
      <c r="F6912" t="s">
        <v>105</v>
      </c>
      <c r="G6912" s="29">
        <v>1</v>
      </c>
      <c r="H6912" s="29">
        <v>1</v>
      </c>
      <c r="I6912" s="68">
        <v>0.48</v>
      </c>
      <c r="K6912" t="s">
        <v>106</v>
      </c>
      <c r="L6912" t="s">
        <v>6339</v>
      </c>
      <c r="M6912" s="66"/>
      <c r="O6912" t="str">
        <f t="shared" si="107"/>
        <v/>
      </c>
    </row>
    <row r="6913" spans="1:15" x14ac:dyDescent="0.25">
      <c r="A6913" t="s">
        <v>2113</v>
      </c>
      <c r="B6913"/>
      <c r="C6913" t="s">
        <v>77</v>
      </c>
      <c r="D6913" s="29">
        <v>64</v>
      </c>
      <c r="E6913" s="29" t="s">
        <v>104</v>
      </c>
      <c r="F6913" t="s">
        <v>105</v>
      </c>
      <c r="G6913" s="29">
        <v>1</v>
      </c>
      <c r="H6913" s="29">
        <v>1</v>
      </c>
      <c r="I6913" s="68">
        <v>0.32</v>
      </c>
      <c r="K6913" t="s">
        <v>106</v>
      </c>
      <c r="L6913" t="s">
        <v>6339</v>
      </c>
      <c r="M6913" s="66" t="s">
        <v>6906</v>
      </c>
      <c r="O6913" t="str">
        <f t="shared" si="107"/>
        <v/>
      </c>
    </row>
    <row r="6914" spans="1:15" x14ac:dyDescent="0.25">
      <c r="A6914" t="s">
        <v>2706</v>
      </c>
      <c r="C6914" t="s">
        <v>77</v>
      </c>
      <c r="D6914" s="29">
        <v>34</v>
      </c>
      <c r="E6914" s="29" t="s">
        <v>104</v>
      </c>
      <c r="F6914" t="s">
        <v>105</v>
      </c>
      <c r="G6914" s="29">
        <v>1</v>
      </c>
      <c r="H6914" s="29">
        <v>1</v>
      </c>
      <c r="I6914" s="68">
        <v>0.17</v>
      </c>
      <c r="K6914" t="s">
        <v>150</v>
      </c>
      <c r="L6914" t="s">
        <v>6340</v>
      </c>
      <c r="M6914" s="66" t="s">
        <v>6906</v>
      </c>
      <c r="O6914" t="str">
        <f t="shared" si="107"/>
        <v/>
      </c>
    </row>
    <row r="6915" spans="1:15" x14ac:dyDescent="0.25">
      <c r="A6915" t="s">
        <v>2706</v>
      </c>
      <c r="C6915" t="s">
        <v>35</v>
      </c>
      <c r="D6915" s="29">
        <v>34</v>
      </c>
      <c r="E6915" s="29" t="s">
        <v>108</v>
      </c>
      <c r="F6915" t="s">
        <v>105</v>
      </c>
      <c r="G6915" s="29">
        <v>1</v>
      </c>
      <c r="H6915" s="29">
        <v>1</v>
      </c>
      <c r="I6915" s="68">
        <v>0.17</v>
      </c>
      <c r="K6915" t="s">
        <v>150</v>
      </c>
      <c r="L6915" t="s">
        <v>6340</v>
      </c>
      <c r="M6915" s="66"/>
      <c r="O6915" t="str">
        <f t="shared" si="107"/>
        <v/>
      </c>
    </row>
    <row r="6916" spans="1:15" x14ac:dyDescent="0.25">
      <c r="A6916" t="s">
        <v>253</v>
      </c>
      <c r="B6916"/>
      <c r="C6916" t="s">
        <v>35</v>
      </c>
      <c r="D6916" s="29">
        <v>96</v>
      </c>
      <c r="E6916" s="29" t="s">
        <v>108</v>
      </c>
      <c r="F6916" t="s">
        <v>105</v>
      </c>
      <c r="G6916" s="29">
        <v>3</v>
      </c>
      <c r="H6916" s="29">
        <v>1</v>
      </c>
      <c r="I6916" s="68">
        <v>1.44</v>
      </c>
      <c r="K6916" t="s">
        <v>106</v>
      </c>
      <c r="L6916" t="s">
        <v>4404</v>
      </c>
      <c r="M6916" s="66"/>
      <c r="O6916" t="str">
        <f t="shared" si="107"/>
        <v/>
      </c>
    </row>
    <row r="6917" spans="1:15" x14ac:dyDescent="0.25">
      <c r="A6917" t="s">
        <v>253</v>
      </c>
      <c r="B6917"/>
      <c r="C6917" t="s">
        <v>46</v>
      </c>
      <c r="D6917" s="29">
        <v>64</v>
      </c>
      <c r="E6917" s="29" t="s">
        <v>111</v>
      </c>
      <c r="F6917" t="s">
        <v>105</v>
      </c>
      <c r="G6917" s="29">
        <v>1</v>
      </c>
      <c r="H6917" s="29">
        <v>1</v>
      </c>
      <c r="I6917" s="68">
        <v>0.32</v>
      </c>
      <c r="K6917" t="s">
        <v>106</v>
      </c>
      <c r="L6917" t="s">
        <v>4404</v>
      </c>
      <c r="M6917" s="66"/>
      <c r="O6917" t="str">
        <f t="shared" si="107"/>
        <v/>
      </c>
    </row>
    <row r="6918" spans="1:15" x14ac:dyDescent="0.25">
      <c r="A6918" t="s">
        <v>253</v>
      </c>
      <c r="B6918"/>
      <c r="C6918" t="s">
        <v>77</v>
      </c>
      <c r="D6918" s="29">
        <v>2</v>
      </c>
      <c r="E6918" s="29" t="s">
        <v>114</v>
      </c>
      <c r="F6918" t="s">
        <v>113</v>
      </c>
      <c r="G6918" s="29">
        <v>1</v>
      </c>
      <c r="H6918" s="29">
        <v>1</v>
      </c>
      <c r="I6918" s="68">
        <v>2</v>
      </c>
      <c r="K6918" t="s">
        <v>106</v>
      </c>
      <c r="L6918" t="s">
        <v>4404</v>
      </c>
      <c r="M6918" s="66" t="s">
        <v>6920</v>
      </c>
      <c r="O6918" t="str">
        <f t="shared" si="107"/>
        <v/>
      </c>
    </row>
    <row r="6919" spans="1:15" x14ac:dyDescent="0.25">
      <c r="A6919" t="s">
        <v>3102</v>
      </c>
      <c r="B6919" s="103">
        <v>11</v>
      </c>
      <c r="C6919" t="s">
        <v>77</v>
      </c>
      <c r="D6919" s="29">
        <v>2</v>
      </c>
      <c r="E6919" s="29" t="s">
        <v>114</v>
      </c>
      <c r="F6919" t="s">
        <v>113</v>
      </c>
      <c r="G6919" s="29">
        <v>1</v>
      </c>
      <c r="H6919" s="29">
        <v>2</v>
      </c>
      <c r="I6919" s="68">
        <v>4</v>
      </c>
      <c r="K6919" t="s">
        <v>150</v>
      </c>
      <c r="L6919" t="s">
        <v>6341</v>
      </c>
      <c r="M6919" s="66" t="s">
        <v>6906</v>
      </c>
      <c r="O6919" t="str">
        <f t="shared" si="107"/>
        <v/>
      </c>
    </row>
    <row r="6920" spans="1:15" x14ac:dyDescent="0.25">
      <c r="A6920" t="s">
        <v>3102</v>
      </c>
      <c r="B6920" s="103">
        <v>11</v>
      </c>
      <c r="C6920" t="s">
        <v>46</v>
      </c>
      <c r="D6920" s="29">
        <v>96</v>
      </c>
      <c r="E6920" s="29" t="s">
        <v>111</v>
      </c>
      <c r="F6920" t="s">
        <v>105</v>
      </c>
      <c r="G6920" s="29">
        <v>1</v>
      </c>
      <c r="H6920" s="29">
        <v>1</v>
      </c>
      <c r="I6920" s="68">
        <v>0.48</v>
      </c>
      <c r="K6920" t="s">
        <v>150</v>
      </c>
      <c r="L6920" t="s">
        <v>6341</v>
      </c>
      <c r="M6920" s="66"/>
      <c r="O6920" t="str">
        <f t="shared" si="107"/>
        <v/>
      </c>
    </row>
    <row r="6921" spans="1:15" x14ac:dyDescent="0.25">
      <c r="A6921" t="s">
        <v>3102</v>
      </c>
      <c r="B6921" s="103">
        <v>11</v>
      </c>
      <c r="C6921" t="s">
        <v>35</v>
      </c>
      <c r="D6921" s="29">
        <v>3</v>
      </c>
      <c r="E6921" s="29" t="s">
        <v>112</v>
      </c>
      <c r="F6921" t="s">
        <v>113</v>
      </c>
      <c r="G6921" s="29">
        <v>1</v>
      </c>
      <c r="H6921" s="29">
        <v>1</v>
      </c>
      <c r="I6921" s="68">
        <v>3</v>
      </c>
      <c r="K6921" t="s">
        <v>150</v>
      </c>
      <c r="L6921" t="s">
        <v>6341</v>
      </c>
      <c r="M6921" s="66"/>
      <c r="O6921" t="str">
        <f t="shared" ref="O6921:O6984" si="108">TRIM(N6921)</f>
        <v/>
      </c>
    </row>
    <row r="6922" spans="1:15" x14ac:dyDescent="0.25">
      <c r="A6922" t="s">
        <v>1266</v>
      </c>
      <c r="B6922"/>
      <c r="C6922" t="s">
        <v>35</v>
      </c>
      <c r="D6922" s="29">
        <v>2</v>
      </c>
      <c r="E6922" s="29" t="s">
        <v>112</v>
      </c>
      <c r="F6922" t="s">
        <v>113</v>
      </c>
      <c r="G6922" s="29">
        <v>1</v>
      </c>
      <c r="H6922" s="29">
        <v>1</v>
      </c>
      <c r="I6922" s="68">
        <v>2</v>
      </c>
      <c r="K6922" t="s">
        <v>106</v>
      </c>
      <c r="L6922" t="s">
        <v>4290</v>
      </c>
      <c r="M6922" s="66"/>
      <c r="O6922" t="str">
        <f t="shared" si="108"/>
        <v/>
      </c>
    </row>
    <row r="6923" spans="1:15" x14ac:dyDescent="0.25">
      <c r="A6923" t="s">
        <v>1266</v>
      </c>
      <c r="B6923"/>
      <c r="C6923" t="s">
        <v>77</v>
      </c>
      <c r="D6923" s="29">
        <v>4</v>
      </c>
      <c r="E6923" s="29" t="s">
        <v>114</v>
      </c>
      <c r="F6923" t="s">
        <v>113</v>
      </c>
      <c r="G6923" s="29">
        <v>1</v>
      </c>
      <c r="H6923" s="29">
        <v>1</v>
      </c>
      <c r="I6923" s="68">
        <v>4</v>
      </c>
      <c r="K6923" t="s">
        <v>106</v>
      </c>
      <c r="L6923" t="s">
        <v>4290</v>
      </c>
      <c r="M6923" s="66" t="s">
        <v>6920</v>
      </c>
      <c r="O6923" t="str">
        <f t="shared" si="108"/>
        <v/>
      </c>
    </row>
    <row r="6924" spans="1:15" x14ac:dyDescent="0.25">
      <c r="A6924" t="s">
        <v>1252</v>
      </c>
      <c r="B6924"/>
      <c r="C6924" t="s">
        <v>35</v>
      </c>
      <c r="D6924" s="29">
        <v>2</v>
      </c>
      <c r="E6924" s="29" t="s">
        <v>112</v>
      </c>
      <c r="F6924" t="s">
        <v>113</v>
      </c>
      <c r="G6924" s="29">
        <v>1</v>
      </c>
      <c r="H6924" s="29">
        <v>3</v>
      </c>
      <c r="I6924" s="68">
        <v>6</v>
      </c>
      <c r="K6924" t="s">
        <v>106</v>
      </c>
      <c r="L6924" t="s">
        <v>6342</v>
      </c>
      <c r="M6924" s="66"/>
      <c r="O6924" t="str">
        <f t="shared" si="108"/>
        <v/>
      </c>
    </row>
    <row r="6925" spans="1:15" x14ac:dyDescent="0.25">
      <c r="A6925" t="s">
        <v>1252</v>
      </c>
      <c r="B6925"/>
      <c r="C6925" t="s">
        <v>47</v>
      </c>
      <c r="D6925" s="29">
        <v>64</v>
      </c>
      <c r="E6925" s="29" t="s">
        <v>109</v>
      </c>
      <c r="F6925" t="s">
        <v>105</v>
      </c>
      <c r="G6925" s="29">
        <v>2</v>
      </c>
      <c r="H6925" s="29">
        <v>1</v>
      </c>
      <c r="I6925" s="68">
        <v>0.64</v>
      </c>
      <c r="K6925" t="s">
        <v>106</v>
      </c>
      <c r="L6925" t="s">
        <v>6342</v>
      </c>
      <c r="M6925" s="66"/>
      <c r="O6925" t="str">
        <f t="shared" si="108"/>
        <v/>
      </c>
    </row>
    <row r="6926" spans="1:15" x14ac:dyDescent="0.25">
      <c r="A6926" t="s">
        <v>1252</v>
      </c>
      <c r="B6926"/>
      <c r="C6926" t="s">
        <v>77</v>
      </c>
      <c r="D6926" s="29">
        <v>96</v>
      </c>
      <c r="E6926" s="29" t="s">
        <v>104</v>
      </c>
      <c r="F6926" t="s">
        <v>105</v>
      </c>
      <c r="G6926" s="29">
        <v>1</v>
      </c>
      <c r="H6926" s="29">
        <v>2</v>
      </c>
      <c r="I6926" s="68">
        <v>0.96</v>
      </c>
      <c r="K6926" t="s">
        <v>106</v>
      </c>
      <c r="L6926" t="s">
        <v>6342</v>
      </c>
      <c r="M6926" s="66" t="s">
        <v>6906</v>
      </c>
      <c r="O6926" t="str">
        <f t="shared" si="108"/>
        <v/>
      </c>
    </row>
    <row r="6927" spans="1:15" x14ac:dyDescent="0.25">
      <c r="A6927" t="s">
        <v>2114</v>
      </c>
      <c r="B6927"/>
      <c r="C6927" t="s">
        <v>35</v>
      </c>
      <c r="D6927" s="29">
        <v>96</v>
      </c>
      <c r="E6927" s="29" t="s">
        <v>108</v>
      </c>
      <c r="F6927" t="s">
        <v>105</v>
      </c>
      <c r="G6927" s="29">
        <v>1</v>
      </c>
      <c r="H6927" s="29">
        <v>1</v>
      </c>
      <c r="I6927" s="68">
        <v>0.48</v>
      </c>
      <c r="K6927" t="s">
        <v>106</v>
      </c>
      <c r="L6927" t="s">
        <v>3921</v>
      </c>
      <c r="M6927" s="66"/>
      <c r="O6927" t="str">
        <f t="shared" si="108"/>
        <v/>
      </c>
    </row>
    <row r="6928" spans="1:15" x14ac:dyDescent="0.25">
      <c r="A6928" t="s">
        <v>2114</v>
      </c>
      <c r="B6928"/>
      <c r="C6928" t="s">
        <v>77</v>
      </c>
      <c r="D6928" s="29">
        <v>64</v>
      </c>
      <c r="E6928" s="29" t="s">
        <v>104</v>
      </c>
      <c r="F6928" t="s">
        <v>105</v>
      </c>
      <c r="G6928" s="29">
        <v>1</v>
      </c>
      <c r="H6928" s="29">
        <v>1</v>
      </c>
      <c r="I6928" s="68">
        <v>0.32</v>
      </c>
      <c r="K6928" t="s">
        <v>106</v>
      </c>
      <c r="L6928" t="s">
        <v>3921</v>
      </c>
      <c r="M6928" s="66" t="s">
        <v>6920</v>
      </c>
      <c r="O6928" t="str">
        <f t="shared" si="108"/>
        <v/>
      </c>
    </row>
    <row r="6929" spans="1:15" x14ac:dyDescent="0.25">
      <c r="A6929" t="s">
        <v>692</v>
      </c>
      <c r="B6929"/>
      <c r="C6929" t="s">
        <v>77</v>
      </c>
      <c r="D6929" s="29">
        <v>2</v>
      </c>
      <c r="E6929" s="29" t="s">
        <v>114</v>
      </c>
      <c r="F6929" t="s">
        <v>113</v>
      </c>
      <c r="G6929" s="29">
        <v>1</v>
      </c>
      <c r="H6929" s="29">
        <v>1</v>
      </c>
      <c r="I6929" s="68">
        <v>2</v>
      </c>
      <c r="K6929" t="s">
        <v>106</v>
      </c>
      <c r="L6929" t="s">
        <v>6343</v>
      </c>
      <c r="M6929" s="66" t="s">
        <v>6906</v>
      </c>
      <c r="O6929" t="str">
        <f t="shared" si="108"/>
        <v/>
      </c>
    </row>
    <row r="6930" spans="1:15" x14ac:dyDescent="0.25">
      <c r="A6930" t="s">
        <v>2703</v>
      </c>
      <c r="C6930" t="s">
        <v>77</v>
      </c>
      <c r="D6930" s="29">
        <v>34</v>
      </c>
      <c r="E6930" s="29" t="s">
        <v>104</v>
      </c>
      <c r="F6930" t="s">
        <v>105</v>
      </c>
      <c r="G6930" s="29">
        <v>1</v>
      </c>
      <c r="H6930" s="29">
        <v>1</v>
      </c>
      <c r="I6930" s="68">
        <v>0.17</v>
      </c>
      <c r="K6930" t="s">
        <v>150</v>
      </c>
      <c r="L6930" t="s">
        <v>6344</v>
      </c>
      <c r="M6930" s="66" t="s">
        <v>6906</v>
      </c>
      <c r="O6930" t="str">
        <f t="shared" si="108"/>
        <v/>
      </c>
    </row>
    <row r="6931" spans="1:15" x14ac:dyDescent="0.25">
      <c r="A6931" t="s">
        <v>2703</v>
      </c>
      <c r="C6931" t="s">
        <v>35</v>
      </c>
      <c r="D6931" s="29">
        <v>34</v>
      </c>
      <c r="E6931" s="29" t="s">
        <v>108</v>
      </c>
      <c r="F6931" t="s">
        <v>105</v>
      </c>
      <c r="G6931" s="29">
        <v>1</v>
      </c>
      <c r="H6931" s="29">
        <v>1</v>
      </c>
      <c r="I6931" s="68">
        <v>0.17</v>
      </c>
      <c r="K6931" t="s">
        <v>150</v>
      </c>
      <c r="L6931" t="s">
        <v>6344</v>
      </c>
      <c r="M6931" s="66"/>
      <c r="O6931" t="str">
        <f t="shared" si="108"/>
        <v/>
      </c>
    </row>
    <row r="6932" spans="1:15" x14ac:dyDescent="0.25">
      <c r="A6932" t="s">
        <v>2703</v>
      </c>
      <c r="C6932" t="s">
        <v>46</v>
      </c>
      <c r="D6932" s="29">
        <v>34</v>
      </c>
      <c r="E6932" s="29" t="s">
        <v>111</v>
      </c>
      <c r="F6932" t="s">
        <v>105</v>
      </c>
      <c r="G6932" s="29">
        <v>1</v>
      </c>
      <c r="H6932" s="29">
        <v>1</v>
      </c>
      <c r="I6932" s="68">
        <v>0.17</v>
      </c>
      <c r="K6932" t="s">
        <v>150</v>
      </c>
      <c r="L6932" t="s">
        <v>6344</v>
      </c>
      <c r="M6932" s="66"/>
      <c r="O6932" t="str">
        <f t="shared" si="108"/>
        <v/>
      </c>
    </row>
    <row r="6933" spans="1:15" x14ac:dyDescent="0.25">
      <c r="A6933" t="s">
        <v>1322</v>
      </c>
      <c r="B6933"/>
      <c r="C6933" t="s">
        <v>35</v>
      </c>
      <c r="D6933" s="29">
        <v>64</v>
      </c>
      <c r="E6933" s="29" t="s">
        <v>108</v>
      </c>
      <c r="F6933" t="s">
        <v>105</v>
      </c>
      <c r="G6933" s="29">
        <v>1</v>
      </c>
      <c r="H6933" s="29">
        <v>1</v>
      </c>
      <c r="I6933" s="68">
        <v>0.32</v>
      </c>
      <c r="K6933" t="s">
        <v>106</v>
      </c>
      <c r="L6933" t="s">
        <v>3873</v>
      </c>
      <c r="M6933" s="66"/>
      <c r="O6933" t="str">
        <f t="shared" si="108"/>
        <v/>
      </c>
    </row>
    <row r="6934" spans="1:15" x14ac:dyDescent="0.25">
      <c r="A6934" t="s">
        <v>1322</v>
      </c>
      <c r="B6934"/>
      <c r="C6934" t="s">
        <v>77</v>
      </c>
      <c r="D6934" s="29">
        <v>34</v>
      </c>
      <c r="E6934" s="29" t="s">
        <v>104</v>
      </c>
      <c r="F6934" t="s">
        <v>105</v>
      </c>
      <c r="G6934" s="29">
        <v>1</v>
      </c>
      <c r="H6934" s="29">
        <v>1</v>
      </c>
      <c r="I6934" s="68">
        <v>0.17</v>
      </c>
      <c r="K6934" t="s">
        <v>106</v>
      </c>
      <c r="L6934" t="s">
        <v>3873</v>
      </c>
      <c r="M6934" s="66" t="s">
        <v>6920</v>
      </c>
      <c r="O6934" t="str">
        <f t="shared" si="108"/>
        <v/>
      </c>
    </row>
    <row r="6935" spans="1:15" x14ac:dyDescent="0.25">
      <c r="A6935" t="s">
        <v>938</v>
      </c>
      <c r="B6935"/>
      <c r="C6935" t="s">
        <v>35</v>
      </c>
      <c r="D6935" s="29">
        <v>2</v>
      </c>
      <c r="E6935" s="29" t="s">
        <v>112</v>
      </c>
      <c r="F6935" t="s">
        <v>113</v>
      </c>
      <c r="G6935" s="29">
        <v>1</v>
      </c>
      <c r="H6935" s="29">
        <v>1</v>
      </c>
      <c r="I6935" s="68">
        <v>2</v>
      </c>
      <c r="K6935" t="s">
        <v>106</v>
      </c>
      <c r="L6935" t="s">
        <v>6345</v>
      </c>
      <c r="M6935" s="66"/>
      <c r="O6935" t="str">
        <f t="shared" si="108"/>
        <v/>
      </c>
    </row>
    <row r="6936" spans="1:15" x14ac:dyDescent="0.25">
      <c r="A6936" t="s">
        <v>938</v>
      </c>
      <c r="B6936"/>
      <c r="C6936" t="s">
        <v>46</v>
      </c>
      <c r="D6936" s="29">
        <v>96</v>
      </c>
      <c r="E6936" s="29" t="s">
        <v>111</v>
      </c>
      <c r="F6936" t="s">
        <v>105</v>
      </c>
      <c r="G6936" s="29">
        <v>2</v>
      </c>
      <c r="H6936" s="29">
        <v>1</v>
      </c>
      <c r="I6936" s="68">
        <v>0.96</v>
      </c>
      <c r="K6936" t="s">
        <v>106</v>
      </c>
      <c r="L6936" t="s">
        <v>6345</v>
      </c>
      <c r="M6936" s="66"/>
      <c r="O6936" t="str">
        <f t="shared" si="108"/>
        <v/>
      </c>
    </row>
    <row r="6937" spans="1:15" x14ac:dyDescent="0.25">
      <c r="A6937" t="s">
        <v>938</v>
      </c>
      <c r="B6937"/>
      <c r="C6937" t="s">
        <v>77</v>
      </c>
      <c r="D6937" s="29">
        <v>1</v>
      </c>
      <c r="E6937" s="29" t="s">
        <v>616</v>
      </c>
      <c r="F6937" t="s">
        <v>113</v>
      </c>
      <c r="G6937" s="29">
        <v>1</v>
      </c>
      <c r="H6937" s="29">
        <v>1</v>
      </c>
      <c r="I6937" s="68">
        <v>1</v>
      </c>
      <c r="K6937" t="s">
        <v>106</v>
      </c>
      <c r="L6937" t="s">
        <v>6345</v>
      </c>
      <c r="M6937" s="66" t="s">
        <v>6906</v>
      </c>
      <c r="O6937" t="str">
        <f t="shared" si="108"/>
        <v/>
      </c>
    </row>
    <row r="6938" spans="1:15" x14ac:dyDescent="0.25">
      <c r="A6938" t="s">
        <v>202</v>
      </c>
      <c r="B6938"/>
      <c r="C6938" t="s">
        <v>77</v>
      </c>
      <c r="D6938" s="29">
        <v>34</v>
      </c>
      <c r="E6938" s="29" t="s">
        <v>104</v>
      </c>
      <c r="F6938" t="s">
        <v>105</v>
      </c>
      <c r="G6938" s="29">
        <v>1</v>
      </c>
      <c r="H6938" s="29">
        <v>3</v>
      </c>
      <c r="I6938" s="68">
        <v>0.51</v>
      </c>
      <c r="K6938" t="s">
        <v>106</v>
      </c>
      <c r="L6938" t="s">
        <v>6346</v>
      </c>
      <c r="M6938" s="66" t="s">
        <v>6906</v>
      </c>
      <c r="O6938" t="str">
        <f t="shared" si="108"/>
        <v/>
      </c>
    </row>
    <row r="6939" spans="1:15" x14ac:dyDescent="0.25">
      <c r="A6939" t="s">
        <v>2707</v>
      </c>
      <c r="C6939" t="s">
        <v>77</v>
      </c>
      <c r="D6939" s="29">
        <v>34</v>
      </c>
      <c r="E6939" s="29" t="s">
        <v>104</v>
      </c>
      <c r="F6939" t="s">
        <v>105</v>
      </c>
      <c r="G6939" s="29">
        <v>1</v>
      </c>
      <c r="H6939" s="29">
        <v>1</v>
      </c>
      <c r="I6939" s="68">
        <v>0.17</v>
      </c>
      <c r="K6939" t="s">
        <v>150</v>
      </c>
      <c r="L6939" t="s">
        <v>6347</v>
      </c>
      <c r="M6939" s="66" t="s">
        <v>6906</v>
      </c>
      <c r="O6939" t="str">
        <f t="shared" si="108"/>
        <v/>
      </c>
    </row>
    <row r="6940" spans="1:15" x14ac:dyDescent="0.25">
      <c r="A6940" t="s">
        <v>2707</v>
      </c>
      <c r="C6940" t="s">
        <v>35</v>
      </c>
      <c r="D6940" s="29">
        <v>34</v>
      </c>
      <c r="E6940" s="29" t="s">
        <v>108</v>
      </c>
      <c r="F6940" t="s">
        <v>105</v>
      </c>
      <c r="G6940" s="29">
        <v>1</v>
      </c>
      <c r="H6940" s="29">
        <v>1</v>
      </c>
      <c r="I6940" s="68">
        <v>0.17</v>
      </c>
      <c r="K6940" t="s">
        <v>150</v>
      </c>
      <c r="L6940" t="s">
        <v>6347</v>
      </c>
      <c r="M6940" s="66"/>
      <c r="O6940" t="str">
        <f t="shared" si="108"/>
        <v/>
      </c>
    </row>
    <row r="6941" spans="1:15" x14ac:dyDescent="0.25">
      <c r="A6941" t="s">
        <v>243</v>
      </c>
      <c r="B6941"/>
      <c r="C6941" t="s">
        <v>35</v>
      </c>
      <c r="D6941" s="29">
        <v>1</v>
      </c>
      <c r="E6941" s="29" t="s">
        <v>112</v>
      </c>
      <c r="F6941" t="s">
        <v>113</v>
      </c>
      <c r="G6941" s="29">
        <v>1</v>
      </c>
      <c r="H6941" s="29">
        <v>1</v>
      </c>
      <c r="I6941" s="68">
        <v>1</v>
      </c>
      <c r="K6941" t="s">
        <v>106</v>
      </c>
      <c r="L6941" t="s">
        <v>4394</v>
      </c>
      <c r="M6941" s="66"/>
      <c r="O6941" t="str">
        <f t="shared" si="108"/>
        <v/>
      </c>
    </row>
    <row r="6942" spans="1:15" x14ac:dyDescent="0.25">
      <c r="A6942" t="s">
        <v>243</v>
      </c>
      <c r="B6942"/>
      <c r="C6942" t="s">
        <v>47</v>
      </c>
      <c r="D6942" s="29">
        <v>64</v>
      </c>
      <c r="E6942" s="29" t="s">
        <v>109</v>
      </c>
      <c r="F6942" t="s">
        <v>105</v>
      </c>
      <c r="G6942" s="29">
        <v>1</v>
      </c>
      <c r="H6942" s="29">
        <v>1</v>
      </c>
      <c r="I6942" s="68">
        <v>0.32</v>
      </c>
      <c r="K6942" t="s">
        <v>106</v>
      </c>
      <c r="L6942" t="s">
        <v>4394</v>
      </c>
      <c r="M6942" s="66"/>
      <c r="O6942" t="str">
        <f t="shared" si="108"/>
        <v/>
      </c>
    </row>
    <row r="6943" spans="1:15" x14ac:dyDescent="0.25">
      <c r="A6943" t="s">
        <v>243</v>
      </c>
      <c r="B6943"/>
      <c r="C6943" t="s">
        <v>77</v>
      </c>
      <c r="D6943" s="29">
        <v>34</v>
      </c>
      <c r="E6943" s="29" t="s">
        <v>104</v>
      </c>
      <c r="F6943" t="s">
        <v>105</v>
      </c>
      <c r="G6943" s="29">
        <v>1</v>
      </c>
      <c r="H6943" s="29">
        <v>3</v>
      </c>
      <c r="I6943" s="68">
        <v>0.51</v>
      </c>
      <c r="K6943" t="s">
        <v>106</v>
      </c>
      <c r="L6943" t="s">
        <v>4394</v>
      </c>
      <c r="M6943" s="66" t="s">
        <v>6920</v>
      </c>
      <c r="O6943" t="str">
        <f t="shared" si="108"/>
        <v/>
      </c>
    </row>
    <row r="6944" spans="1:15" x14ac:dyDescent="0.25">
      <c r="A6944" t="s">
        <v>243</v>
      </c>
      <c r="B6944"/>
      <c r="C6944" t="s">
        <v>77</v>
      </c>
      <c r="D6944" s="29">
        <v>1</v>
      </c>
      <c r="E6944" s="29" t="s">
        <v>114</v>
      </c>
      <c r="F6944" t="s">
        <v>113</v>
      </c>
      <c r="G6944" s="29">
        <v>1</v>
      </c>
      <c r="H6944" s="29">
        <v>2</v>
      </c>
      <c r="I6944" s="68">
        <v>2</v>
      </c>
      <c r="K6944" t="s">
        <v>106</v>
      </c>
      <c r="L6944" t="s">
        <v>4394</v>
      </c>
      <c r="M6944" s="66" t="s">
        <v>6920</v>
      </c>
      <c r="O6944" t="str">
        <f t="shared" si="108"/>
        <v/>
      </c>
    </row>
    <row r="6945" spans="1:15" x14ac:dyDescent="0.25">
      <c r="A6945" t="s">
        <v>1282</v>
      </c>
      <c r="B6945"/>
      <c r="C6945" t="s">
        <v>35</v>
      </c>
      <c r="D6945" s="29">
        <v>64</v>
      </c>
      <c r="E6945" s="29" t="s">
        <v>108</v>
      </c>
      <c r="F6945" t="s">
        <v>105</v>
      </c>
      <c r="G6945" s="29">
        <v>2</v>
      </c>
      <c r="H6945" s="29">
        <v>1</v>
      </c>
      <c r="I6945" s="68">
        <v>0.64</v>
      </c>
      <c r="K6945" t="s">
        <v>106</v>
      </c>
      <c r="L6945" t="s">
        <v>3858</v>
      </c>
      <c r="M6945" s="66"/>
      <c r="O6945" t="str">
        <f t="shared" si="108"/>
        <v/>
      </c>
    </row>
    <row r="6946" spans="1:15" x14ac:dyDescent="0.25">
      <c r="A6946" t="s">
        <v>1282</v>
      </c>
      <c r="B6946"/>
      <c r="C6946" t="s">
        <v>77</v>
      </c>
      <c r="D6946" s="29">
        <v>34</v>
      </c>
      <c r="E6946" s="29" t="s">
        <v>104</v>
      </c>
      <c r="F6946" t="s">
        <v>105</v>
      </c>
      <c r="G6946" s="29">
        <v>1</v>
      </c>
      <c r="H6946" s="29">
        <v>1</v>
      </c>
      <c r="I6946" s="68">
        <v>0.17</v>
      </c>
      <c r="K6946" t="s">
        <v>106</v>
      </c>
      <c r="L6946" t="s">
        <v>3858</v>
      </c>
      <c r="M6946" s="66" t="s">
        <v>6920</v>
      </c>
      <c r="O6946" t="str">
        <f t="shared" si="108"/>
        <v/>
      </c>
    </row>
    <row r="6947" spans="1:15" x14ac:dyDescent="0.25">
      <c r="A6947" t="s">
        <v>2704</v>
      </c>
      <c r="C6947" t="s">
        <v>77</v>
      </c>
      <c r="D6947" s="29">
        <v>34</v>
      </c>
      <c r="E6947" s="29" t="s">
        <v>104</v>
      </c>
      <c r="F6947" t="s">
        <v>105</v>
      </c>
      <c r="G6947" s="29">
        <v>1</v>
      </c>
      <c r="H6947" s="29">
        <v>1</v>
      </c>
      <c r="I6947" s="68">
        <v>0.17</v>
      </c>
      <c r="K6947" t="s">
        <v>150</v>
      </c>
      <c r="L6947" t="s">
        <v>6348</v>
      </c>
      <c r="M6947" s="66" t="s">
        <v>6906</v>
      </c>
      <c r="O6947" t="str">
        <f t="shared" si="108"/>
        <v/>
      </c>
    </row>
    <row r="6948" spans="1:15" x14ac:dyDescent="0.25">
      <c r="A6948" t="s">
        <v>2704</v>
      </c>
      <c r="C6948" t="s">
        <v>35</v>
      </c>
      <c r="D6948" s="29">
        <v>34</v>
      </c>
      <c r="E6948" s="29" t="s">
        <v>108</v>
      </c>
      <c r="F6948" t="s">
        <v>105</v>
      </c>
      <c r="G6948" s="29">
        <v>1</v>
      </c>
      <c r="H6948" s="29">
        <v>1</v>
      </c>
      <c r="I6948" s="68">
        <v>0.17</v>
      </c>
      <c r="K6948" t="s">
        <v>150</v>
      </c>
      <c r="L6948" t="s">
        <v>6348</v>
      </c>
      <c r="M6948" s="66"/>
      <c r="O6948" t="str">
        <f t="shared" si="108"/>
        <v/>
      </c>
    </row>
    <row r="6949" spans="1:15" x14ac:dyDescent="0.25">
      <c r="A6949" t="s">
        <v>2704</v>
      </c>
      <c r="C6949" t="s">
        <v>46</v>
      </c>
      <c r="D6949" s="29">
        <v>34</v>
      </c>
      <c r="E6949" s="29" t="s">
        <v>111</v>
      </c>
      <c r="F6949" t="s">
        <v>105</v>
      </c>
      <c r="G6949" s="29">
        <v>1</v>
      </c>
      <c r="H6949" s="29">
        <v>1</v>
      </c>
      <c r="I6949" s="68">
        <v>0.17</v>
      </c>
      <c r="K6949" t="s">
        <v>150</v>
      </c>
      <c r="L6949" t="s">
        <v>6348</v>
      </c>
      <c r="M6949" s="66"/>
      <c r="O6949" t="str">
        <f t="shared" si="108"/>
        <v/>
      </c>
    </row>
    <row r="6950" spans="1:15" x14ac:dyDescent="0.25">
      <c r="A6950" t="s">
        <v>3075</v>
      </c>
      <c r="B6950"/>
      <c r="C6950" t="s">
        <v>77</v>
      </c>
      <c r="D6950" s="29">
        <v>2</v>
      </c>
      <c r="E6950" s="29" t="s">
        <v>114</v>
      </c>
      <c r="F6950" t="s">
        <v>113</v>
      </c>
      <c r="G6950" s="29">
        <v>1</v>
      </c>
      <c r="H6950" s="29">
        <v>2</v>
      </c>
      <c r="I6950" s="68">
        <v>4</v>
      </c>
      <c r="K6950" t="s">
        <v>106</v>
      </c>
      <c r="L6950" t="s">
        <v>4331</v>
      </c>
      <c r="M6950" s="66" t="s">
        <v>6920</v>
      </c>
      <c r="O6950" t="str">
        <f t="shared" si="108"/>
        <v/>
      </c>
    </row>
    <row r="6951" spans="1:15" x14ac:dyDescent="0.25">
      <c r="A6951" t="s">
        <v>3075</v>
      </c>
      <c r="B6951"/>
      <c r="C6951" t="s">
        <v>35</v>
      </c>
      <c r="D6951" s="29">
        <v>2</v>
      </c>
      <c r="E6951" s="29" t="s">
        <v>112</v>
      </c>
      <c r="F6951" t="s">
        <v>113</v>
      </c>
      <c r="G6951" s="29">
        <v>1</v>
      </c>
      <c r="H6951" s="29">
        <v>2</v>
      </c>
      <c r="I6951" s="68">
        <v>4</v>
      </c>
      <c r="K6951" t="s">
        <v>106</v>
      </c>
      <c r="L6951" t="s">
        <v>4331</v>
      </c>
      <c r="M6951" s="66"/>
      <c r="O6951" t="str">
        <f t="shared" si="108"/>
        <v/>
      </c>
    </row>
    <row r="6952" spans="1:15" x14ac:dyDescent="0.25">
      <c r="A6952" t="s">
        <v>3075</v>
      </c>
      <c r="B6952"/>
      <c r="C6952" t="s">
        <v>47</v>
      </c>
      <c r="D6952" s="29">
        <v>64</v>
      </c>
      <c r="E6952" s="29" t="s">
        <v>109</v>
      </c>
      <c r="F6952" t="s">
        <v>105</v>
      </c>
      <c r="G6952" s="29">
        <v>2</v>
      </c>
      <c r="H6952" s="29">
        <v>2</v>
      </c>
      <c r="I6952" s="68">
        <v>1.28</v>
      </c>
      <c r="K6952" t="s">
        <v>106</v>
      </c>
      <c r="L6952" t="s">
        <v>4331</v>
      </c>
      <c r="M6952" s="66"/>
      <c r="O6952" t="str">
        <f t="shared" si="108"/>
        <v/>
      </c>
    </row>
    <row r="6953" spans="1:15" x14ac:dyDescent="0.25">
      <c r="A6953" t="s">
        <v>3075</v>
      </c>
      <c r="B6953"/>
      <c r="C6953" t="s">
        <v>46</v>
      </c>
      <c r="D6953" s="29">
        <v>96</v>
      </c>
      <c r="E6953" s="29" t="s">
        <v>111</v>
      </c>
      <c r="F6953" t="s">
        <v>105</v>
      </c>
      <c r="G6953" s="29">
        <v>1</v>
      </c>
      <c r="H6953" s="29">
        <v>1</v>
      </c>
      <c r="I6953" s="68">
        <v>0.48</v>
      </c>
      <c r="K6953" t="s">
        <v>106</v>
      </c>
      <c r="L6953" t="s">
        <v>4331</v>
      </c>
      <c r="M6953" s="66"/>
      <c r="O6953" t="str">
        <f t="shared" si="108"/>
        <v/>
      </c>
    </row>
    <row r="6954" spans="1:15" x14ac:dyDescent="0.25">
      <c r="A6954" t="s">
        <v>266</v>
      </c>
      <c r="B6954"/>
      <c r="C6954" t="s">
        <v>35</v>
      </c>
      <c r="D6954" s="29">
        <v>2</v>
      </c>
      <c r="E6954" s="29" t="s">
        <v>112</v>
      </c>
      <c r="F6954" t="s">
        <v>113</v>
      </c>
      <c r="G6954" s="29">
        <v>1</v>
      </c>
      <c r="H6954" s="29">
        <v>1</v>
      </c>
      <c r="I6954" s="68">
        <v>2</v>
      </c>
      <c r="K6954" t="s">
        <v>106</v>
      </c>
      <c r="L6954" t="s">
        <v>6349</v>
      </c>
      <c r="M6954" s="66"/>
      <c r="O6954" t="str">
        <f t="shared" si="108"/>
        <v/>
      </c>
    </row>
    <row r="6955" spans="1:15" x14ac:dyDescent="0.25">
      <c r="A6955" t="s">
        <v>266</v>
      </c>
      <c r="B6955"/>
      <c r="C6955" t="s">
        <v>46</v>
      </c>
      <c r="D6955" s="29">
        <v>96</v>
      </c>
      <c r="E6955" s="29" t="s">
        <v>111</v>
      </c>
      <c r="F6955" t="s">
        <v>105</v>
      </c>
      <c r="G6955" s="29">
        <v>2</v>
      </c>
      <c r="H6955" s="29">
        <v>1</v>
      </c>
      <c r="I6955" s="68">
        <v>0.96</v>
      </c>
      <c r="K6955" t="s">
        <v>106</v>
      </c>
      <c r="L6955" t="s">
        <v>6349</v>
      </c>
      <c r="M6955" s="66"/>
      <c r="O6955" t="str">
        <f t="shared" si="108"/>
        <v/>
      </c>
    </row>
    <row r="6956" spans="1:15" x14ac:dyDescent="0.25">
      <c r="A6956" t="s">
        <v>266</v>
      </c>
      <c r="B6956"/>
      <c r="C6956" t="s">
        <v>46</v>
      </c>
      <c r="D6956" s="29">
        <v>64</v>
      </c>
      <c r="E6956" s="29" t="s">
        <v>111</v>
      </c>
      <c r="F6956" t="s">
        <v>105</v>
      </c>
      <c r="G6956" s="29">
        <v>1</v>
      </c>
      <c r="H6956" s="29">
        <v>1</v>
      </c>
      <c r="I6956" s="68">
        <v>0.32</v>
      </c>
      <c r="K6956" t="s">
        <v>106</v>
      </c>
      <c r="L6956" t="s">
        <v>6349</v>
      </c>
      <c r="M6956" s="66"/>
      <c r="O6956" t="str">
        <f t="shared" si="108"/>
        <v/>
      </c>
    </row>
    <row r="6957" spans="1:15" x14ac:dyDescent="0.25">
      <c r="A6957" t="s">
        <v>266</v>
      </c>
      <c r="B6957"/>
      <c r="C6957" t="s">
        <v>77</v>
      </c>
      <c r="D6957" s="29">
        <v>2</v>
      </c>
      <c r="E6957" s="29" t="s">
        <v>114</v>
      </c>
      <c r="F6957" t="s">
        <v>113</v>
      </c>
      <c r="G6957" s="29">
        <v>1</v>
      </c>
      <c r="H6957" s="29">
        <v>1</v>
      </c>
      <c r="I6957" s="68">
        <v>2</v>
      </c>
      <c r="K6957" t="s">
        <v>106</v>
      </c>
      <c r="L6957" t="s">
        <v>6349</v>
      </c>
      <c r="M6957" s="66" t="s">
        <v>6906</v>
      </c>
      <c r="O6957" t="str">
        <f t="shared" si="108"/>
        <v/>
      </c>
    </row>
    <row r="6958" spans="1:15" x14ac:dyDescent="0.25">
      <c r="A6958" t="s">
        <v>1934</v>
      </c>
      <c r="C6958" t="s">
        <v>77</v>
      </c>
      <c r="D6958" s="29">
        <v>34</v>
      </c>
      <c r="E6958" s="29" t="s">
        <v>104</v>
      </c>
      <c r="F6958" t="s">
        <v>105</v>
      </c>
      <c r="G6958" s="29">
        <v>1</v>
      </c>
      <c r="H6958" s="29">
        <v>1</v>
      </c>
      <c r="I6958" s="68">
        <v>0.17</v>
      </c>
      <c r="K6958" t="s">
        <v>150</v>
      </c>
      <c r="L6958" t="s">
        <v>6350</v>
      </c>
      <c r="M6958" s="66" t="s">
        <v>6906</v>
      </c>
      <c r="O6958" t="str">
        <f t="shared" si="108"/>
        <v/>
      </c>
    </row>
    <row r="6959" spans="1:15" x14ac:dyDescent="0.25">
      <c r="A6959" t="s">
        <v>417</v>
      </c>
      <c r="B6959"/>
      <c r="C6959" t="s">
        <v>35</v>
      </c>
      <c r="D6959" s="29">
        <v>3</v>
      </c>
      <c r="E6959" s="29" t="s">
        <v>112</v>
      </c>
      <c r="F6959" t="s">
        <v>113</v>
      </c>
      <c r="G6959" s="29">
        <v>1</v>
      </c>
      <c r="H6959" s="29">
        <v>2</v>
      </c>
      <c r="I6959" s="68">
        <v>6</v>
      </c>
      <c r="K6959" t="s">
        <v>106</v>
      </c>
      <c r="L6959" t="s">
        <v>4046</v>
      </c>
      <c r="M6959" s="66"/>
      <c r="O6959" t="str">
        <f t="shared" si="108"/>
        <v/>
      </c>
    </row>
    <row r="6960" spans="1:15" x14ac:dyDescent="0.25">
      <c r="A6960" t="s">
        <v>417</v>
      </c>
      <c r="B6960"/>
      <c r="C6960" t="s">
        <v>77</v>
      </c>
      <c r="D6960" s="29">
        <v>4</v>
      </c>
      <c r="E6960" s="29" t="s">
        <v>114</v>
      </c>
      <c r="F6960" t="s">
        <v>113</v>
      </c>
      <c r="G6960" s="29">
        <v>1</v>
      </c>
      <c r="H6960" s="29">
        <v>1</v>
      </c>
      <c r="I6960" s="68">
        <v>4</v>
      </c>
      <c r="K6960" t="s">
        <v>106</v>
      </c>
      <c r="L6960" t="s">
        <v>4046</v>
      </c>
      <c r="M6960" s="66" t="s">
        <v>6920</v>
      </c>
      <c r="O6960" t="str">
        <f t="shared" si="108"/>
        <v/>
      </c>
    </row>
    <row r="6961" spans="1:15" x14ac:dyDescent="0.25">
      <c r="A6961" t="s">
        <v>2697</v>
      </c>
      <c r="C6961" t="s">
        <v>77</v>
      </c>
      <c r="D6961" s="29">
        <v>34</v>
      </c>
      <c r="E6961" s="29" t="s">
        <v>104</v>
      </c>
      <c r="F6961" t="s">
        <v>105</v>
      </c>
      <c r="G6961" s="29">
        <v>1</v>
      </c>
      <c r="H6961" s="29">
        <v>1</v>
      </c>
      <c r="I6961" s="68">
        <v>0.17</v>
      </c>
      <c r="K6961" t="s">
        <v>150</v>
      </c>
      <c r="L6961" t="s">
        <v>6351</v>
      </c>
      <c r="M6961" s="66" t="s">
        <v>6906</v>
      </c>
      <c r="O6961" t="str">
        <f t="shared" si="108"/>
        <v/>
      </c>
    </row>
    <row r="6962" spans="1:15" x14ac:dyDescent="0.25">
      <c r="A6962" t="s">
        <v>2697</v>
      </c>
      <c r="C6962" t="s">
        <v>35</v>
      </c>
      <c r="D6962" s="29">
        <v>34</v>
      </c>
      <c r="E6962" s="29" t="s">
        <v>108</v>
      </c>
      <c r="F6962" t="s">
        <v>105</v>
      </c>
      <c r="G6962" s="29">
        <v>1</v>
      </c>
      <c r="H6962" s="29">
        <v>1</v>
      </c>
      <c r="I6962" s="68">
        <v>0.17</v>
      </c>
      <c r="K6962" t="s">
        <v>150</v>
      </c>
      <c r="L6962" t="s">
        <v>6351</v>
      </c>
      <c r="M6962" s="66"/>
      <c r="O6962" t="str">
        <f t="shared" si="108"/>
        <v/>
      </c>
    </row>
    <row r="6963" spans="1:15" x14ac:dyDescent="0.25">
      <c r="A6963" t="s">
        <v>2697</v>
      </c>
      <c r="C6963" t="s">
        <v>46</v>
      </c>
      <c r="D6963" s="29">
        <v>34</v>
      </c>
      <c r="E6963" s="29" t="s">
        <v>111</v>
      </c>
      <c r="F6963" t="s">
        <v>105</v>
      </c>
      <c r="G6963" s="29">
        <v>1</v>
      </c>
      <c r="H6963" s="29">
        <v>1</v>
      </c>
      <c r="I6963" s="68">
        <v>0.17</v>
      </c>
      <c r="K6963" t="s">
        <v>150</v>
      </c>
      <c r="L6963" t="s">
        <v>6351</v>
      </c>
      <c r="M6963" s="66"/>
      <c r="O6963" t="str">
        <f t="shared" si="108"/>
        <v/>
      </c>
    </row>
    <row r="6964" spans="1:15" x14ac:dyDescent="0.25">
      <c r="A6964" t="s">
        <v>1265</v>
      </c>
      <c r="B6964"/>
      <c r="C6964" t="s">
        <v>47</v>
      </c>
      <c r="D6964" s="29">
        <v>64</v>
      </c>
      <c r="E6964" s="29" t="s">
        <v>109</v>
      </c>
      <c r="F6964" t="s">
        <v>105</v>
      </c>
      <c r="G6964" s="29">
        <v>1</v>
      </c>
      <c r="H6964" s="29">
        <v>1</v>
      </c>
      <c r="I6964" s="68">
        <v>0.32</v>
      </c>
      <c r="K6964" t="s">
        <v>106</v>
      </c>
      <c r="L6964" t="s">
        <v>4330</v>
      </c>
      <c r="M6964" s="66"/>
      <c r="O6964" t="str">
        <f t="shared" si="108"/>
        <v/>
      </c>
    </row>
    <row r="6965" spans="1:15" x14ac:dyDescent="0.25">
      <c r="A6965" t="s">
        <v>1265</v>
      </c>
      <c r="B6965"/>
      <c r="C6965" t="s">
        <v>35</v>
      </c>
      <c r="D6965" s="29">
        <v>40</v>
      </c>
      <c r="E6965" s="29" t="s">
        <v>128</v>
      </c>
      <c r="F6965" t="s">
        <v>113</v>
      </c>
      <c r="G6965" s="29">
        <v>1</v>
      </c>
      <c r="H6965" s="29">
        <v>0</v>
      </c>
      <c r="I6965" s="68">
        <v>0</v>
      </c>
      <c r="K6965" t="s">
        <v>106</v>
      </c>
      <c r="L6965" t="s">
        <v>4330</v>
      </c>
      <c r="M6965" s="66"/>
      <c r="O6965" t="str">
        <f t="shared" si="108"/>
        <v/>
      </c>
    </row>
    <row r="6966" spans="1:15" x14ac:dyDescent="0.25">
      <c r="A6966" t="s">
        <v>1265</v>
      </c>
      <c r="B6966"/>
      <c r="C6966" t="s">
        <v>77</v>
      </c>
      <c r="D6966" s="29">
        <v>8</v>
      </c>
      <c r="E6966" s="29" t="s">
        <v>114</v>
      </c>
      <c r="F6966" t="s">
        <v>113</v>
      </c>
      <c r="G6966" s="29">
        <v>2</v>
      </c>
      <c r="H6966" s="29">
        <v>3</v>
      </c>
      <c r="I6966" s="68">
        <v>48</v>
      </c>
      <c r="K6966" t="s">
        <v>106</v>
      </c>
      <c r="L6966" t="s">
        <v>4330</v>
      </c>
      <c r="M6966" s="66" t="s">
        <v>6920</v>
      </c>
      <c r="O6966" t="str">
        <f t="shared" si="108"/>
        <v/>
      </c>
    </row>
    <row r="6967" spans="1:15" x14ac:dyDescent="0.25">
      <c r="A6967" t="s">
        <v>273</v>
      </c>
      <c r="B6967"/>
      <c r="C6967" t="s">
        <v>35</v>
      </c>
      <c r="D6967" s="29">
        <v>3</v>
      </c>
      <c r="E6967" s="29" t="s">
        <v>112</v>
      </c>
      <c r="F6967" t="s">
        <v>113</v>
      </c>
      <c r="G6967" s="29">
        <v>1</v>
      </c>
      <c r="H6967" s="29">
        <v>2</v>
      </c>
      <c r="I6967" s="68">
        <v>6</v>
      </c>
      <c r="K6967" t="s">
        <v>106</v>
      </c>
      <c r="L6967" t="s">
        <v>4265</v>
      </c>
      <c r="M6967" s="66"/>
      <c r="O6967" t="str">
        <f t="shared" si="108"/>
        <v/>
      </c>
    </row>
    <row r="6968" spans="1:15" x14ac:dyDescent="0.25">
      <c r="A6968" t="s">
        <v>273</v>
      </c>
      <c r="B6968"/>
      <c r="C6968" t="s">
        <v>77</v>
      </c>
      <c r="D6968" s="29">
        <v>2</v>
      </c>
      <c r="E6968" s="29" t="s">
        <v>114</v>
      </c>
      <c r="F6968" t="s">
        <v>113</v>
      </c>
      <c r="G6968" s="29">
        <v>1</v>
      </c>
      <c r="H6968" s="29">
        <v>1</v>
      </c>
      <c r="I6968" s="68">
        <v>2</v>
      </c>
      <c r="K6968" t="s">
        <v>106</v>
      </c>
      <c r="L6968" t="s">
        <v>4265</v>
      </c>
      <c r="M6968" s="66" t="s">
        <v>6920</v>
      </c>
      <c r="O6968" t="str">
        <f t="shared" si="108"/>
        <v/>
      </c>
    </row>
    <row r="6969" spans="1:15" x14ac:dyDescent="0.25">
      <c r="A6969" t="s">
        <v>2176</v>
      </c>
      <c r="B6969"/>
      <c r="C6969" t="s">
        <v>35</v>
      </c>
      <c r="D6969" s="29">
        <v>2</v>
      </c>
      <c r="E6969" s="29" t="s">
        <v>112</v>
      </c>
      <c r="F6969" t="s">
        <v>113</v>
      </c>
      <c r="G6969" s="29">
        <v>2</v>
      </c>
      <c r="H6969" s="29">
        <v>2</v>
      </c>
      <c r="I6969" s="68">
        <v>8</v>
      </c>
      <c r="K6969" t="s">
        <v>106</v>
      </c>
      <c r="L6969" t="s">
        <v>4380</v>
      </c>
      <c r="M6969" s="66"/>
      <c r="O6969" t="str">
        <f t="shared" si="108"/>
        <v/>
      </c>
    </row>
    <row r="6970" spans="1:15" x14ac:dyDescent="0.25">
      <c r="A6970" t="s">
        <v>2176</v>
      </c>
      <c r="B6970"/>
      <c r="C6970" t="s">
        <v>47</v>
      </c>
      <c r="D6970" s="29">
        <v>64</v>
      </c>
      <c r="E6970" s="29" t="s">
        <v>109</v>
      </c>
      <c r="F6970" t="s">
        <v>105</v>
      </c>
      <c r="G6970" s="29">
        <v>2</v>
      </c>
      <c r="H6970" s="29">
        <v>1</v>
      </c>
      <c r="I6970" s="68">
        <v>0.64</v>
      </c>
      <c r="K6970" t="s">
        <v>106</v>
      </c>
      <c r="L6970" t="s">
        <v>4380</v>
      </c>
      <c r="M6970" s="66"/>
      <c r="O6970" t="str">
        <f t="shared" si="108"/>
        <v/>
      </c>
    </row>
    <row r="6971" spans="1:15" x14ac:dyDescent="0.25">
      <c r="A6971" t="s">
        <v>2176</v>
      </c>
      <c r="B6971"/>
      <c r="C6971" t="s">
        <v>77</v>
      </c>
      <c r="D6971" s="29">
        <v>2</v>
      </c>
      <c r="E6971" s="29" t="s">
        <v>114</v>
      </c>
      <c r="F6971" t="s">
        <v>113</v>
      </c>
      <c r="G6971" s="29">
        <v>2</v>
      </c>
      <c r="H6971" s="29">
        <v>2</v>
      </c>
      <c r="I6971" s="68">
        <v>8</v>
      </c>
      <c r="K6971" t="s">
        <v>106</v>
      </c>
      <c r="L6971" t="s">
        <v>4380</v>
      </c>
      <c r="M6971" s="66" t="s">
        <v>6920</v>
      </c>
      <c r="O6971" t="str">
        <f t="shared" si="108"/>
        <v/>
      </c>
    </row>
    <row r="6972" spans="1:15" x14ac:dyDescent="0.25">
      <c r="A6972" t="s">
        <v>762</v>
      </c>
      <c r="B6972"/>
      <c r="C6972" t="s">
        <v>35</v>
      </c>
      <c r="D6972" s="29">
        <v>64</v>
      </c>
      <c r="E6972" s="29" t="s">
        <v>108</v>
      </c>
      <c r="F6972" t="s">
        <v>105</v>
      </c>
      <c r="G6972" s="29">
        <v>2</v>
      </c>
      <c r="H6972" s="29">
        <v>1</v>
      </c>
      <c r="I6972" s="68">
        <v>0.64</v>
      </c>
      <c r="K6972" t="s">
        <v>106</v>
      </c>
      <c r="L6972" t="s">
        <v>3943</v>
      </c>
      <c r="M6972" s="66"/>
      <c r="O6972" t="str">
        <f t="shared" si="108"/>
        <v/>
      </c>
    </row>
    <row r="6973" spans="1:15" x14ac:dyDescent="0.25">
      <c r="A6973" t="s">
        <v>762</v>
      </c>
      <c r="B6973"/>
      <c r="C6973" t="s">
        <v>77</v>
      </c>
      <c r="D6973" s="29">
        <v>96</v>
      </c>
      <c r="E6973" s="29" t="s">
        <v>104</v>
      </c>
      <c r="F6973" t="s">
        <v>105</v>
      </c>
      <c r="G6973" s="29">
        <v>1</v>
      </c>
      <c r="H6973" s="29">
        <v>1</v>
      </c>
      <c r="I6973" s="68">
        <v>0.48</v>
      </c>
      <c r="K6973" t="s">
        <v>106</v>
      </c>
      <c r="L6973" t="s">
        <v>3943</v>
      </c>
      <c r="M6973" s="66" t="s">
        <v>6920</v>
      </c>
      <c r="O6973" t="str">
        <f t="shared" si="108"/>
        <v/>
      </c>
    </row>
    <row r="6974" spans="1:15" x14ac:dyDescent="0.25">
      <c r="A6974" t="s">
        <v>1499</v>
      </c>
      <c r="B6974"/>
      <c r="C6974" t="s">
        <v>35</v>
      </c>
      <c r="D6974" s="29">
        <v>96</v>
      </c>
      <c r="E6974" s="29" t="s">
        <v>108</v>
      </c>
      <c r="F6974" t="s">
        <v>105</v>
      </c>
      <c r="G6974" s="29">
        <v>3</v>
      </c>
      <c r="H6974" s="29">
        <v>1</v>
      </c>
      <c r="I6974" s="68">
        <v>1.44</v>
      </c>
      <c r="K6974" t="s">
        <v>106</v>
      </c>
      <c r="L6974" t="s">
        <v>6352</v>
      </c>
      <c r="M6974" s="66"/>
      <c r="O6974" t="str">
        <f t="shared" si="108"/>
        <v/>
      </c>
    </row>
    <row r="6975" spans="1:15" x14ac:dyDescent="0.25">
      <c r="A6975" t="s">
        <v>1499</v>
      </c>
      <c r="B6975"/>
      <c r="C6975" t="s">
        <v>46</v>
      </c>
      <c r="D6975" s="29">
        <v>96</v>
      </c>
      <c r="E6975" s="29" t="s">
        <v>111</v>
      </c>
      <c r="F6975" t="s">
        <v>105</v>
      </c>
      <c r="G6975" s="29">
        <v>1</v>
      </c>
      <c r="H6975" s="29">
        <v>1</v>
      </c>
      <c r="I6975" s="68">
        <v>0.48</v>
      </c>
      <c r="K6975" t="s">
        <v>106</v>
      </c>
      <c r="L6975" t="s">
        <v>6352</v>
      </c>
      <c r="M6975" s="66"/>
      <c r="O6975" t="str">
        <f t="shared" si="108"/>
        <v/>
      </c>
    </row>
    <row r="6976" spans="1:15" x14ac:dyDescent="0.25">
      <c r="A6976" t="s">
        <v>1499</v>
      </c>
      <c r="B6976"/>
      <c r="C6976" t="s">
        <v>46</v>
      </c>
      <c r="D6976" s="29">
        <v>64</v>
      </c>
      <c r="E6976" s="29" t="s">
        <v>111</v>
      </c>
      <c r="F6976" t="s">
        <v>105</v>
      </c>
      <c r="G6976" s="29">
        <v>2</v>
      </c>
      <c r="H6976" s="29">
        <v>1</v>
      </c>
      <c r="I6976" s="68">
        <v>0.64</v>
      </c>
      <c r="K6976" t="s">
        <v>106</v>
      </c>
      <c r="L6976" t="s">
        <v>6352</v>
      </c>
      <c r="M6976" s="66"/>
      <c r="O6976" t="str">
        <f t="shared" si="108"/>
        <v/>
      </c>
    </row>
    <row r="6977" spans="1:15" x14ac:dyDescent="0.25">
      <c r="A6977" t="s">
        <v>1499</v>
      </c>
      <c r="B6977"/>
      <c r="C6977" t="s">
        <v>77</v>
      </c>
      <c r="D6977" s="29">
        <v>2</v>
      </c>
      <c r="E6977" s="29" t="s">
        <v>114</v>
      </c>
      <c r="F6977" t="s">
        <v>113</v>
      </c>
      <c r="G6977" s="29">
        <v>1</v>
      </c>
      <c r="H6977" s="29">
        <v>1</v>
      </c>
      <c r="I6977" s="68">
        <v>2</v>
      </c>
      <c r="K6977" t="s">
        <v>106</v>
      </c>
      <c r="L6977" t="s">
        <v>6352</v>
      </c>
      <c r="M6977" s="66" t="s">
        <v>6906</v>
      </c>
      <c r="O6977" t="str">
        <f t="shared" si="108"/>
        <v/>
      </c>
    </row>
    <row r="6978" spans="1:15" x14ac:dyDescent="0.25">
      <c r="A6978" t="s">
        <v>2388</v>
      </c>
      <c r="C6978" t="s">
        <v>35</v>
      </c>
      <c r="D6978" s="29">
        <v>96</v>
      </c>
      <c r="E6978" s="29" t="s">
        <v>108</v>
      </c>
      <c r="F6978" t="s">
        <v>105</v>
      </c>
      <c r="G6978" s="29">
        <v>4</v>
      </c>
      <c r="H6978" s="29">
        <v>1</v>
      </c>
      <c r="I6978" s="68">
        <v>1.92</v>
      </c>
      <c r="K6978" t="s">
        <v>150</v>
      </c>
      <c r="L6978" t="s">
        <v>6353</v>
      </c>
      <c r="M6978" s="66"/>
      <c r="O6978" t="str">
        <f t="shared" si="108"/>
        <v/>
      </c>
    </row>
    <row r="6979" spans="1:15" x14ac:dyDescent="0.25">
      <c r="A6979" t="s">
        <v>2388</v>
      </c>
      <c r="C6979" t="s">
        <v>35</v>
      </c>
      <c r="D6979" s="29">
        <v>64</v>
      </c>
      <c r="E6979" s="29" t="s">
        <v>108</v>
      </c>
      <c r="F6979" t="s">
        <v>105</v>
      </c>
      <c r="G6979" s="29">
        <v>1</v>
      </c>
      <c r="H6979" s="29">
        <v>1</v>
      </c>
      <c r="I6979" s="68">
        <v>0.32</v>
      </c>
      <c r="K6979" t="s">
        <v>150</v>
      </c>
      <c r="L6979" t="s">
        <v>6353</v>
      </c>
      <c r="M6979" s="66"/>
      <c r="O6979" t="str">
        <f t="shared" si="108"/>
        <v/>
      </c>
    </row>
    <row r="6980" spans="1:15" x14ac:dyDescent="0.25">
      <c r="A6980" t="s">
        <v>2388</v>
      </c>
      <c r="C6980" t="s">
        <v>77</v>
      </c>
      <c r="D6980" s="29">
        <v>2</v>
      </c>
      <c r="E6980" s="29" t="s">
        <v>114</v>
      </c>
      <c r="F6980" t="s">
        <v>113</v>
      </c>
      <c r="G6980" s="29">
        <v>1</v>
      </c>
      <c r="H6980" s="29">
        <v>1</v>
      </c>
      <c r="I6980" s="68">
        <v>2</v>
      </c>
      <c r="K6980" t="s">
        <v>150</v>
      </c>
      <c r="L6980" t="s">
        <v>6353</v>
      </c>
      <c r="M6980" s="66" t="s">
        <v>6906</v>
      </c>
      <c r="O6980" t="str">
        <f t="shared" si="108"/>
        <v/>
      </c>
    </row>
    <row r="6981" spans="1:15" x14ac:dyDescent="0.25">
      <c r="A6981" t="s">
        <v>2389</v>
      </c>
      <c r="C6981" t="s">
        <v>35</v>
      </c>
      <c r="D6981" s="29">
        <v>96</v>
      </c>
      <c r="E6981" s="29" t="s">
        <v>108</v>
      </c>
      <c r="F6981" t="s">
        <v>105</v>
      </c>
      <c r="G6981" s="29">
        <v>4</v>
      </c>
      <c r="H6981" s="29">
        <v>1</v>
      </c>
      <c r="I6981" s="68">
        <v>1.92</v>
      </c>
      <c r="K6981" t="s">
        <v>150</v>
      </c>
      <c r="L6981" t="s">
        <v>6354</v>
      </c>
      <c r="M6981" s="66"/>
      <c r="O6981" t="str">
        <f t="shared" si="108"/>
        <v/>
      </c>
    </row>
    <row r="6982" spans="1:15" x14ac:dyDescent="0.25">
      <c r="A6982" t="s">
        <v>2389</v>
      </c>
      <c r="C6982" t="s">
        <v>77</v>
      </c>
      <c r="D6982" s="29">
        <v>2</v>
      </c>
      <c r="E6982" s="29" t="s">
        <v>114</v>
      </c>
      <c r="F6982" t="s">
        <v>113</v>
      </c>
      <c r="G6982" s="29">
        <v>1</v>
      </c>
      <c r="H6982" s="29">
        <v>1</v>
      </c>
      <c r="I6982" s="68">
        <v>2</v>
      </c>
      <c r="K6982" t="s">
        <v>150</v>
      </c>
      <c r="L6982" t="s">
        <v>6354</v>
      </c>
      <c r="M6982" s="66" t="s">
        <v>6906</v>
      </c>
      <c r="O6982" t="str">
        <f t="shared" si="108"/>
        <v/>
      </c>
    </row>
    <row r="6983" spans="1:15" x14ac:dyDescent="0.25">
      <c r="A6983" t="s">
        <v>2696</v>
      </c>
      <c r="C6983" t="s">
        <v>77</v>
      </c>
      <c r="D6983" s="29">
        <v>34</v>
      </c>
      <c r="E6983" s="29" t="s">
        <v>104</v>
      </c>
      <c r="F6983" t="s">
        <v>105</v>
      </c>
      <c r="G6983" s="29">
        <v>1</v>
      </c>
      <c r="H6983" s="29">
        <v>1</v>
      </c>
      <c r="I6983" s="68">
        <v>0.17</v>
      </c>
      <c r="K6983" t="s">
        <v>150</v>
      </c>
      <c r="L6983" t="s">
        <v>6355</v>
      </c>
      <c r="M6983" s="66" t="s">
        <v>6906</v>
      </c>
      <c r="O6983" t="str">
        <f t="shared" si="108"/>
        <v/>
      </c>
    </row>
    <row r="6984" spans="1:15" x14ac:dyDescent="0.25">
      <c r="A6984" t="s">
        <v>2696</v>
      </c>
      <c r="C6984" t="s">
        <v>35</v>
      </c>
      <c r="D6984" s="29">
        <v>34</v>
      </c>
      <c r="E6984" s="29" t="s">
        <v>108</v>
      </c>
      <c r="F6984" t="s">
        <v>105</v>
      </c>
      <c r="G6984" s="29">
        <v>1</v>
      </c>
      <c r="H6984" s="29">
        <v>1</v>
      </c>
      <c r="I6984" s="68">
        <v>0.17</v>
      </c>
      <c r="K6984" t="s">
        <v>150</v>
      </c>
      <c r="L6984" t="s">
        <v>6355</v>
      </c>
      <c r="M6984" s="66"/>
      <c r="O6984" t="str">
        <f t="shared" si="108"/>
        <v/>
      </c>
    </row>
    <row r="6985" spans="1:15" x14ac:dyDescent="0.25">
      <c r="A6985" t="s">
        <v>2390</v>
      </c>
      <c r="C6985" t="s">
        <v>35</v>
      </c>
      <c r="D6985" s="29">
        <v>3</v>
      </c>
      <c r="E6985" s="29" t="s">
        <v>112</v>
      </c>
      <c r="F6985" t="s">
        <v>113</v>
      </c>
      <c r="G6985" s="29">
        <v>1</v>
      </c>
      <c r="H6985" s="29">
        <v>2</v>
      </c>
      <c r="I6985" s="68">
        <v>6</v>
      </c>
      <c r="K6985" t="s">
        <v>150</v>
      </c>
      <c r="L6985" t="s">
        <v>6356</v>
      </c>
      <c r="M6985" s="66"/>
      <c r="O6985" t="str">
        <f t="shared" ref="O6985:O7048" si="109">TRIM(N6985)</f>
        <v/>
      </c>
    </row>
    <row r="6986" spans="1:15" x14ac:dyDescent="0.25">
      <c r="A6986" t="s">
        <v>2390</v>
      </c>
      <c r="C6986" t="s">
        <v>77</v>
      </c>
      <c r="D6986" s="29">
        <v>2</v>
      </c>
      <c r="E6986" s="29" t="s">
        <v>114</v>
      </c>
      <c r="F6986" t="s">
        <v>113</v>
      </c>
      <c r="G6986" s="29">
        <v>1</v>
      </c>
      <c r="H6986" s="29">
        <v>1</v>
      </c>
      <c r="I6986" s="68">
        <v>2</v>
      </c>
      <c r="K6986" t="s">
        <v>150</v>
      </c>
      <c r="L6986" t="s">
        <v>6356</v>
      </c>
      <c r="M6986" s="66" t="s">
        <v>6906</v>
      </c>
      <c r="O6986" t="str">
        <f t="shared" si="109"/>
        <v/>
      </c>
    </row>
    <row r="6987" spans="1:15" x14ac:dyDescent="0.25">
      <c r="A6987" t="s">
        <v>1242</v>
      </c>
      <c r="B6987"/>
      <c r="C6987" t="s">
        <v>35</v>
      </c>
      <c r="D6987" s="29">
        <v>96</v>
      </c>
      <c r="E6987" s="29" t="s">
        <v>108</v>
      </c>
      <c r="F6987" t="s">
        <v>105</v>
      </c>
      <c r="G6987" s="29">
        <v>1</v>
      </c>
      <c r="H6987" s="29">
        <v>1</v>
      </c>
      <c r="I6987" s="68">
        <v>0.48</v>
      </c>
      <c r="K6987" t="s">
        <v>106</v>
      </c>
      <c r="L6987" t="s">
        <v>6357</v>
      </c>
      <c r="M6987" s="66"/>
      <c r="O6987" t="str">
        <f t="shared" si="109"/>
        <v/>
      </c>
    </row>
    <row r="6988" spans="1:15" x14ac:dyDescent="0.25">
      <c r="A6988" t="s">
        <v>1242</v>
      </c>
      <c r="B6988"/>
      <c r="C6988" t="s">
        <v>47</v>
      </c>
      <c r="D6988" s="29">
        <v>64</v>
      </c>
      <c r="E6988" s="29" t="s">
        <v>109</v>
      </c>
      <c r="F6988" t="s">
        <v>105</v>
      </c>
      <c r="G6988" s="29">
        <v>1</v>
      </c>
      <c r="H6988" s="29">
        <v>1</v>
      </c>
      <c r="I6988" s="68">
        <v>0.32</v>
      </c>
      <c r="K6988" t="s">
        <v>106</v>
      </c>
      <c r="L6988" t="s">
        <v>6357</v>
      </c>
      <c r="M6988" s="66"/>
      <c r="O6988" t="str">
        <f t="shared" si="109"/>
        <v/>
      </c>
    </row>
    <row r="6989" spans="1:15" x14ac:dyDescent="0.25">
      <c r="A6989" t="s">
        <v>1242</v>
      </c>
      <c r="B6989"/>
      <c r="C6989" t="s">
        <v>77</v>
      </c>
      <c r="D6989" s="29">
        <v>1</v>
      </c>
      <c r="E6989" s="29" t="s">
        <v>114</v>
      </c>
      <c r="F6989" t="s">
        <v>113</v>
      </c>
      <c r="G6989" s="29">
        <v>1</v>
      </c>
      <c r="H6989" s="29">
        <v>1</v>
      </c>
      <c r="I6989" s="68">
        <v>1</v>
      </c>
      <c r="K6989" t="s">
        <v>106</v>
      </c>
      <c r="L6989" t="s">
        <v>6357</v>
      </c>
      <c r="M6989" s="66" t="s">
        <v>6906</v>
      </c>
      <c r="O6989" t="str">
        <f t="shared" si="109"/>
        <v/>
      </c>
    </row>
    <row r="6990" spans="1:15" x14ac:dyDescent="0.25">
      <c r="A6990" t="s">
        <v>578</v>
      </c>
      <c r="B6990"/>
      <c r="C6990" t="s">
        <v>35</v>
      </c>
      <c r="D6990" s="29">
        <v>3</v>
      </c>
      <c r="E6990" s="29" t="s">
        <v>112</v>
      </c>
      <c r="F6990" t="s">
        <v>113</v>
      </c>
      <c r="G6990" s="29">
        <v>1</v>
      </c>
      <c r="H6990" s="29">
        <v>1</v>
      </c>
      <c r="I6990" s="68">
        <v>3</v>
      </c>
      <c r="K6990" t="s">
        <v>106</v>
      </c>
      <c r="L6990" t="s">
        <v>6358</v>
      </c>
      <c r="M6990" s="66"/>
      <c r="O6990" t="str">
        <f t="shared" si="109"/>
        <v/>
      </c>
    </row>
    <row r="6991" spans="1:15" x14ac:dyDescent="0.25">
      <c r="A6991" t="s">
        <v>578</v>
      </c>
      <c r="B6991"/>
      <c r="C6991" t="s">
        <v>46</v>
      </c>
      <c r="D6991" s="29">
        <v>96</v>
      </c>
      <c r="E6991" s="29" t="s">
        <v>111</v>
      </c>
      <c r="F6991" t="s">
        <v>105</v>
      </c>
      <c r="G6991" s="29">
        <v>2</v>
      </c>
      <c r="H6991" s="29">
        <v>1</v>
      </c>
      <c r="I6991" s="68">
        <v>0.96</v>
      </c>
      <c r="K6991" t="s">
        <v>106</v>
      </c>
      <c r="L6991" t="s">
        <v>6358</v>
      </c>
      <c r="M6991" s="66"/>
      <c r="O6991" t="str">
        <f t="shared" si="109"/>
        <v/>
      </c>
    </row>
    <row r="6992" spans="1:15" x14ac:dyDescent="0.25">
      <c r="A6992" t="s">
        <v>578</v>
      </c>
      <c r="B6992"/>
      <c r="C6992" t="s">
        <v>77</v>
      </c>
      <c r="D6992" s="29">
        <v>2</v>
      </c>
      <c r="E6992" s="29" t="s">
        <v>114</v>
      </c>
      <c r="F6992" t="s">
        <v>113</v>
      </c>
      <c r="G6992" s="29">
        <v>1</v>
      </c>
      <c r="H6992" s="29">
        <v>1</v>
      </c>
      <c r="I6992" s="68">
        <v>2</v>
      </c>
      <c r="K6992" t="s">
        <v>106</v>
      </c>
      <c r="L6992" t="s">
        <v>6358</v>
      </c>
      <c r="M6992" s="66" t="s">
        <v>6906</v>
      </c>
      <c r="O6992" t="str">
        <f t="shared" si="109"/>
        <v/>
      </c>
    </row>
    <row r="6993" spans="1:15" x14ac:dyDescent="0.25">
      <c r="A6993" t="s">
        <v>2387</v>
      </c>
      <c r="C6993" t="s">
        <v>35</v>
      </c>
      <c r="D6993" s="29">
        <v>64</v>
      </c>
      <c r="E6993" s="29" t="s">
        <v>108</v>
      </c>
      <c r="F6993" t="s">
        <v>105</v>
      </c>
      <c r="G6993" s="29">
        <v>4</v>
      </c>
      <c r="H6993" s="29">
        <v>1</v>
      </c>
      <c r="I6993" s="68">
        <v>1.28</v>
      </c>
      <c r="K6993" t="s">
        <v>150</v>
      </c>
      <c r="L6993" t="s">
        <v>6359</v>
      </c>
      <c r="M6993" s="66"/>
      <c r="O6993" t="str">
        <f t="shared" si="109"/>
        <v/>
      </c>
    </row>
    <row r="6994" spans="1:15" x14ac:dyDescent="0.25">
      <c r="A6994" t="s">
        <v>2387</v>
      </c>
      <c r="C6994" t="s">
        <v>77</v>
      </c>
      <c r="D6994" s="29">
        <v>2</v>
      </c>
      <c r="E6994" s="29" t="s">
        <v>114</v>
      </c>
      <c r="F6994" t="s">
        <v>113</v>
      </c>
      <c r="G6994" s="29">
        <v>1</v>
      </c>
      <c r="H6994" s="29">
        <v>1</v>
      </c>
      <c r="I6994" s="68">
        <v>2</v>
      </c>
      <c r="K6994" t="s">
        <v>150</v>
      </c>
      <c r="L6994" t="s">
        <v>6359</v>
      </c>
      <c r="M6994" s="66" t="s">
        <v>6906</v>
      </c>
      <c r="O6994" t="str">
        <f t="shared" si="109"/>
        <v/>
      </c>
    </row>
    <row r="6995" spans="1:15" x14ac:dyDescent="0.25">
      <c r="A6995" t="s">
        <v>1964</v>
      </c>
      <c r="C6995" t="s">
        <v>35</v>
      </c>
      <c r="D6995" s="29">
        <v>64</v>
      </c>
      <c r="E6995" s="29" t="s">
        <v>108</v>
      </c>
      <c r="F6995" t="s">
        <v>105</v>
      </c>
      <c r="G6995" s="29">
        <v>4</v>
      </c>
      <c r="H6995" s="29">
        <v>1</v>
      </c>
      <c r="I6995" s="68">
        <v>1.28</v>
      </c>
      <c r="K6995" t="s">
        <v>150</v>
      </c>
      <c r="L6995" t="s">
        <v>6360</v>
      </c>
      <c r="M6995" s="66"/>
      <c r="O6995" t="str">
        <f t="shared" si="109"/>
        <v/>
      </c>
    </row>
    <row r="6996" spans="1:15" x14ac:dyDescent="0.25">
      <c r="A6996" t="s">
        <v>1964</v>
      </c>
      <c r="C6996" t="s">
        <v>77</v>
      </c>
      <c r="D6996" s="29">
        <v>2</v>
      </c>
      <c r="E6996" s="29" t="s">
        <v>114</v>
      </c>
      <c r="F6996" t="s">
        <v>113</v>
      </c>
      <c r="G6996" s="29">
        <v>1</v>
      </c>
      <c r="H6996" s="29">
        <v>1</v>
      </c>
      <c r="I6996" s="68">
        <v>2</v>
      </c>
      <c r="K6996" t="s">
        <v>150</v>
      </c>
      <c r="L6996" t="s">
        <v>6360</v>
      </c>
      <c r="M6996" s="66" t="s">
        <v>6906</v>
      </c>
      <c r="O6996" t="str">
        <f t="shared" si="109"/>
        <v/>
      </c>
    </row>
    <row r="6997" spans="1:15" x14ac:dyDescent="0.25">
      <c r="A6997" t="s">
        <v>734</v>
      </c>
      <c r="B6997"/>
      <c r="C6997" t="s">
        <v>35</v>
      </c>
      <c r="D6997" s="29">
        <v>30</v>
      </c>
      <c r="E6997" s="29" t="s">
        <v>128</v>
      </c>
      <c r="F6997" t="s">
        <v>113</v>
      </c>
      <c r="G6997" s="29">
        <v>1</v>
      </c>
      <c r="H6997" s="29">
        <v>0</v>
      </c>
      <c r="I6997" s="68">
        <v>0</v>
      </c>
      <c r="K6997" t="s">
        <v>106</v>
      </c>
      <c r="L6997" t="s">
        <v>6361</v>
      </c>
      <c r="M6997" s="66"/>
      <c r="O6997" t="str">
        <f t="shared" si="109"/>
        <v/>
      </c>
    </row>
    <row r="6998" spans="1:15" x14ac:dyDescent="0.25">
      <c r="A6998" t="s">
        <v>734</v>
      </c>
      <c r="B6998"/>
      <c r="C6998" t="s">
        <v>35</v>
      </c>
      <c r="D6998" s="29">
        <v>2</v>
      </c>
      <c r="E6998" s="29" t="s">
        <v>112</v>
      </c>
      <c r="F6998" t="s">
        <v>113</v>
      </c>
      <c r="G6998" s="29">
        <v>1</v>
      </c>
      <c r="H6998" s="29">
        <v>1</v>
      </c>
      <c r="I6998" s="68">
        <v>2</v>
      </c>
      <c r="K6998" t="s">
        <v>106</v>
      </c>
      <c r="L6998" t="s">
        <v>6361</v>
      </c>
      <c r="M6998" s="66"/>
      <c r="O6998" t="str">
        <f t="shared" si="109"/>
        <v/>
      </c>
    </row>
    <row r="6999" spans="1:15" x14ac:dyDescent="0.25">
      <c r="A6999" t="s">
        <v>734</v>
      </c>
      <c r="B6999"/>
      <c r="C6999" t="s">
        <v>77</v>
      </c>
      <c r="D6999" s="29">
        <v>2</v>
      </c>
      <c r="E6999" s="29" t="s">
        <v>114</v>
      </c>
      <c r="F6999" t="s">
        <v>113</v>
      </c>
      <c r="G6999" s="29">
        <v>1</v>
      </c>
      <c r="H6999" s="29">
        <v>1</v>
      </c>
      <c r="I6999" s="68">
        <v>2</v>
      </c>
      <c r="K6999" t="s">
        <v>106</v>
      </c>
      <c r="L6999" t="s">
        <v>6361</v>
      </c>
      <c r="M6999" s="66" t="s">
        <v>6906</v>
      </c>
      <c r="O6999" t="str">
        <f t="shared" si="109"/>
        <v/>
      </c>
    </row>
    <row r="7000" spans="1:15" x14ac:dyDescent="0.25">
      <c r="A7000" t="s">
        <v>2698</v>
      </c>
      <c r="C7000" t="s">
        <v>77</v>
      </c>
      <c r="D7000" s="29">
        <v>34</v>
      </c>
      <c r="E7000" s="29" t="s">
        <v>104</v>
      </c>
      <c r="F7000" t="s">
        <v>105</v>
      </c>
      <c r="G7000" s="29">
        <v>1</v>
      </c>
      <c r="H7000" s="29">
        <v>1</v>
      </c>
      <c r="I7000" s="68">
        <v>0.17</v>
      </c>
      <c r="K7000" t="s">
        <v>150</v>
      </c>
      <c r="L7000" t="s">
        <v>6362</v>
      </c>
      <c r="M7000" s="66" t="s">
        <v>6906</v>
      </c>
      <c r="O7000" t="str">
        <f t="shared" si="109"/>
        <v/>
      </c>
    </row>
    <row r="7001" spans="1:15" x14ac:dyDescent="0.25">
      <c r="A7001" t="s">
        <v>1963</v>
      </c>
      <c r="C7001" t="s">
        <v>35</v>
      </c>
      <c r="D7001" s="29">
        <v>2</v>
      </c>
      <c r="E7001" s="29" t="s">
        <v>112</v>
      </c>
      <c r="F7001" t="s">
        <v>113</v>
      </c>
      <c r="G7001" s="29">
        <v>1</v>
      </c>
      <c r="H7001" s="29">
        <v>1</v>
      </c>
      <c r="I7001" s="68">
        <v>2</v>
      </c>
      <c r="K7001" t="s">
        <v>150</v>
      </c>
      <c r="L7001" t="s">
        <v>6363</v>
      </c>
      <c r="M7001" s="66"/>
      <c r="O7001" t="str">
        <f t="shared" si="109"/>
        <v/>
      </c>
    </row>
    <row r="7002" spans="1:15" x14ac:dyDescent="0.25">
      <c r="A7002" t="s">
        <v>1963</v>
      </c>
      <c r="C7002" t="s">
        <v>77</v>
      </c>
      <c r="D7002" s="29">
        <v>2</v>
      </c>
      <c r="E7002" s="29" t="s">
        <v>114</v>
      </c>
      <c r="F7002" t="s">
        <v>113</v>
      </c>
      <c r="G7002" s="29">
        <v>1</v>
      </c>
      <c r="H7002" s="29">
        <v>1</v>
      </c>
      <c r="I7002" s="68">
        <v>2</v>
      </c>
      <c r="K7002" t="s">
        <v>150</v>
      </c>
      <c r="L7002" t="s">
        <v>6363</v>
      </c>
      <c r="M7002" s="66" t="s">
        <v>6906</v>
      </c>
      <c r="O7002" t="str">
        <f t="shared" si="109"/>
        <v/>
      </c>
    </row>
    <row r="7003" spans="1:15" x14ac:dyDescent="0.25">
      <c r="A7003" t="s">
        <v>2699</v>
      </c>
      <c r="C7003" t="s">
        <v>77</v>
      </c>
      <c r="D7003" s="29">
        <v>34</v>
      </c>
      <c r="E7003" s="29" t="s">
        <v>104</v>
      </c>
      <c r="F7003" t="s">
        <v>105</v>
      </c>
      <c r="G7003" s="29">
        <v>1</v>
      </c>
      <c r="H7003" s="29">
        <v>1</v>
      </c>
      <c r="I7003" s="68">
        <v>0.17</v>
      </c>
      <c r="K7003" t="s">
        <v>150</v>
      </c>
      <c r="L7003" t="s">
        <v>6364</v>
      </c>
      <c r="M7003" s="66" t="s">
        <v>6906</v>
      </c>
      <c r="O7003" t="str">
        <f t="shared" si="109"/>
        <v/>
      </c>
    </row>
    <row r="7004" spans="1:15" x14ac:dyDescent="0.25">
      <c r="A7004" t="s">
        <v>2699</v>
      </c>
      <c r="C7004" t="s">
        <v>35</v>
      </c>
      <c r="D7004" s="29">
        <v>34</v>
      </c>
      <c r="E7004" s="29" t="s">
        <v>108</v>
      </c>
      <c r="F7004" t="s">
        <v>105</v>
      </c>
      <c r="G7004" s="29">
        <v>1</v>
      </c>
      <c r="H7004" s="29">
        <v>1</v>
      </c>
      <c r="I7004" s="68">
        <v>0.17</v>
      </c>
      <c r="K7004" t="s">
        <v>150</v>
      </c>
      <c r="L7004" t="s">
        <v>6364</v>
      </c>
      <c r="M7004" s="66"/>
      <c r="O7004" t="str">
        <f t="shared" si="109"/>
        <v/>
      </c>
    </row>
    <row r="7005" spans="1:15" x14ac:dyDescent="0.25">
      <c r="A7005" t="s">
        <v>579</v>
      </c>
      <c r="B7005"/>
      <c r="C7005" t="s">
        <v>47</v>
      </c>
      <c r="D7005" s="29">
        <v>2</v>
      </c>
      <c r="E7005" s="29" t="s">
        <v>126</v>
      </c>
      <c r="F7005" t="s">
        <v>113</v>
      </c>
      <c r="G7005" s="29">
        <v>2</v>
      </c>
      <c r="H7005" s="29">
        <v>2</v>
      </c>
      <c r="I7005" s="68">
        <v>8</v>
      </c>
      <c r="K7005" t="s">
        <v>106</v>
      </c>
      <c r="L7005" t="s">
        <v>6365</v>
      </c>
      <c r="M7005" s="66"/>
      <c r="O7005" t="str">
        <f t="shared" si="109"/>
        <v/>
      </c>
    </row>
    <row r="7006" spans="1:15" x14ac:dyDescent="0.25">
      <c r="A7006" t="s">
        <v>579</v>
      </c>
      <c r="B7006"/>
      <c r="C7006" t="s">
        <v>35</v>
      </c>
      <c r="D7006" s="29">
        <v>4</v>
      </c>
      <c r="E7006" s="29" t="s">
        <v>112</v>
      </c>
      <c r="F7006" t="s">
        <v>113</v>
      </c>
      <c r="G7006" s="29">
        <v>1</v>
      </c>
      <c r="H7006" s="29">
        <v>4</v>
      </c>
      <c r="I7006" s="68">
        <v>16</v>
      </c>
      <c r="K7006" t="s">
        <v>106</v>
      </c>
      <c r="L7006" t="s">
        <v>6365</v>
      </c>
      <c r="M7006" s="66"/>
      <c r="O7006" t="str">
        <f t="shared" si="109"/>
        <v/>
      </c>
    </row>
    <row r="7007" spans="1:15" x14ac:dyDescent="0.25">
      <c r="A7007" t="s">
        <v>579</v>
      </c>
      <c r="B7007"/>
      <c r="C7007" t="s">
        <v>35</v>
      </c>
      <c r="D7007" s="29">
        <v>4</v>
      </c>
      <c r="E7007" s="29" t="s">
        <v>112</v>
      </c>
      <c r="F7007" t="s">
        <v>113</v>
      </c>
      <c r="G7007" s="29">
        <v>1</v>
      </c>
      <c r="H7007" s="29">
        <v>3</v>
      </c>
      <c r="I7007" s="68">
        <v>12</v>
      </c>
      <c r="K7007" t="s">
        <v>106</v>
      </c>
      <c r="L7007" t="s">
        <v>6365</v>
      </c>
      <c r="M7007" s="66"/>
      <c r="O7007" t="str">
        <f t="shared" si="109"/>
        <v/>
      </c>
    </row>
    <row r="7008" spans="1:15" x14ac:dyDescent="0.25">
      <c r="A7008" t="s">
        <v>579</v>
      </c>
      <c r="B7008"/>
      <c r="C7008" t="s">
        <v>47</v>
      </c>
      <c r="D7008" s="29">
        <v>2</v>
      </c>
      <c r="E7008" s="29" t="s">
        <v>126</v>
      </c>
      <c r="F7008" t="s">
        <v>113</v>
      </c>
      <c r="G7008" s="29">
        <v>2</v>
      </c>
      <c r="H7008" s="29">
        <v>2</v>
      </c>
      <c r="I7008" s="68">
        <v>8</v>
      </c>
      <c r="K7008" t="s">
        <v>106</v>
      </c>
      <c r="L7008" t="s">
        <v>6365</v>
      </c>
      <c r="M7008" s="66"/>
      <c r="O7008" t="str">
        <f t="shared" si="109"/>
        <v/>
      </c>
    </row>
    <row r="7009" spans="1:15" x14ac:dyDescent="0.25">
      <c r="A7009" t="s">
        <v>579</v>
      </c>
      <c r="B7009"/>
      <c r="C7009" t="s">
        <v>77</v>
      </c>
      <c r="D7009" s="29">
        <v>2</v>
      </c>
      <c r="E7009" s="29" t="s">
        <v>114</v>
      </c>
      <c r="F7009" t="s">
        <v>113</v>
      </c>
      <c r="G7009" s="29">
        <v>1</v>
      </c>
      <c r="H7009" s="29">
        <v>2</v>
      </c>
      <c r="I7009" s="68">
        <v>4</v>
      </c>
      <c r="K7009" t="s">
        <v>106</v>
      </c>
      <c r="L7009" t="s">
        <v>6365</v>
      </c>
      <c r="M7009" s="66" t="s">
        <v>6906</v>
      </c>
      <c r="O7009" t="str">
        <f t="shared" si="109"/>
        <v/>
      </c>
    </row>
    <row r="7010" spans="1:15" x14ac:dyDescent="0.25">
      <c r="A7010" t="s">
        <v>579</v>
      </c>
      <c r="B7010"/>
      <c r="C7010" t="s">
        <v>77</v>
      </c>
      <c r="D7010" s="29">
        <v>4</v>
      </c>
      <c r="E7010" s="29" t="s">
        <v>114</v>
      </c>
      <c r="F7010" t="s">
        <v>113</v>
      </c>
      <c r="G7010" s="29">
        <v>1</v>
      </c>
      <c r="H7010" s="29">
        <v>1</v>
      </c>
      <c r="I7010" s="68">
        <v>4</v>
      </c>
      <c r="K7010" t="s">
        <v>106</v>
      </c>
      <c r="L7010" t="s">
        <v>6365</v>
      </c>
      <c r="M7010" s="66" t="s">
        <v>6906</v>
      </c>
      <c r="O7010" t="str">
        <f t="shared" si="109"/>
        <v/>
      </c>
    </row>
    <row r="7011" spans="1:15" x14ac:dyDescent="0.25">
      <c r="A7011" t="s">
        <v>1496</v>
      </c>
      <c r="B7011"/>
      <c r="C7011" t="s">
        <v>35</v>
      </c>
      <c r="D7011" s="29">
        <v>3</v>
      </c>
      <c r="E7011" s="29" t="s">
        <v>112</v>
      </c>
      <c r="F7011" t="s">
        <v>113</v>
      </c>
      <c r="G7011" s="29">
        <v>1</v>
      </c>
      <c r="H7011" s="29">
        <v>2</v>
      </c>
      <c r="I7011" s="68">
        <v>6</v>
      </c>
      <c r="K7011" t="s">
        <v>106</v>
      </c>
      <c r="L7011" t="s">
        <v>4129</v>
      </c>
      <c r="M7011" s="66"/>
      <c r="O7011" t="str">
        <f t="shared" si="109"/>
        <v/>
      </c>
    </row>
    <row r="7012" spans="1:15" x14ac:dyDescent="0.25">
      <c r="A7012" t="s">
        <v>1496</v>
      </c>
      <c r="B7012"/>
      <c r="C7012" t="s">
        <v>47</v>
      </c>
      <c r="D7012" s="29">
        <v>64</v>
      </c>
      <c r="E7012" s="29" t="s">
        <v>109</v>
      </c>
      <c r="F7012" t="s">
        <v>105</v>
      </c>
      <c r="G7012" s="29">
        <v>1</v>
      </c>
      <c r="H7012" s="29">
        <v>1</v>
      </c>
      <c r="I7012" s="68">
        <v>0.32</v>
      </c>
      <c r="K7012" t="s">
        <v>106</v>
      </c>
      <c r="L7012" t="s">
        <v>4129</v>
      </c>
      <c r="M7012" s="66"/>
      <c r="O7012" t="str">
        <f t="shared" si="109"/>
        <v/>
      </c>
    </row>
    <row r="7013" spans="1:15" x14ac:dyDescent="0.25">
      <c r="A7013" t="s">
        <v>1496</v>
      </c>
      <c r="B7013"/>
      <c r="C7013" t="s">
        <v>77</v>
      </c>
      <c r="D7013" s="29">
        <v>2</v>
      </c>
      <c r="E7013" s="29" t="s">
        <v>114</v>
      </c>
      <c r="F7013" t="s">
        <v>113</v>
      </c>
      <c r="G7013" s="29">
        <v>1</v>
      </c>
      <c r="H7013" s="29">
        <v>1</v>
      </c>
      <c r="I7013" s="68">
        <v>2</v>
      </c>
      <c r="K7013" t="s">
        <v>106</v>
      </c>
      <c r="L7013" t="s">
        <v>4129</v>
      </c>
      <c r="M7013" s="66" t="s">
        <v>6920</v>
      </c>
      <c r="O7013" t="str">
        <f t="shared" si="109"/>
        <v/>
      </c>
    </row>
    <row r="7014" spans="1:15" x14ac:dyDescent="0.25">
      <c r="A7014" t="s">
        <v>935</v>
      </c>
      <c r="C7014" t="s">
        <v>35</v>
      </c>
      <c r="D7014" s="29">
        <v>96</v>
      </c>
      <c r="E7014" s="29" t="s">
        <v>108</v>
      </c>
      <c r="F7014" t="s">
        <v>105</v>
      </c>
      <c r="G7014" s="29">
        <v>2</v>
      </c>
      <c r="H7014" s="29">
        <v>1</v>
      </c>
      <c r="I7014" s="68">
        <v>0.96</v>
      </c>
      <c r="K7014" t="s">
        <v>150</v>
      </c>
      <c r="L7014" t="s">
        <v>6366</v>
      </c>
      <c r="M7014" s="66"/>
      <c r="O7014" t="str">
        <f t="shared" si="109"/>
        <v/>
      </c>
    </row>
    <row r="7015" spans="1:15" x14ac:dyDescent="0.25">
      <c r="A7015" t="s">
        <v>935</v>
      </c>
      <c r="C7015" t="s">
        <v>46</v>
      </c>
      <c r="D7015" s="29">
        <v>64</v>
      </c>
      <c r="E7015" s="29" t="s">
        <v>111</v>
      </c>
      <c r="F7015" t="s">
        <v>105</v>
      </c>
      <c r="G7015" s="29">
        <v>1</v>
      </c>
      <c r="H7015" s="29">
        <v>1</v>
      </c>
      <c r="I7015" s="68">
        <v>0.32</v>
      </c>
      <c r="K7015" t="s">
        <v>150</v>
      </c>
      <c r="L7015" t="s">
        <v>6366</v>
      </c>
      <c r="M7015" s="66"/>
      <c r="O7015" t="str">
        <f t="shared" si="109"/>
        <v/>
      </c>
    </row>
    <row r="7016" spans="1:15" x14ac:dyDescent="0.25">
      <c r="A7016" t="s">
        <v>935</v>
      </c>
      <c r="B7016" s="103">
        <v>9</v>
      </c>
      <c r="C7016" t="s">
        <v>77</v>
      </c>
      <c r="D7016" s="29">
        <v>2</v>
      </c>
      <c r="E7016" s="29" t="s">
        <v>114</v>
      </c>
      <c r="F7016" t="s">
        <v>113</v>
      </c>
      <c r="G7016" s="29">
        <v>1</v>
      </c>
      <c r="H7016" s="29">
        <v>1</v>
      </c>
      <c r="I7016" s="68">
        <v>2</v>
      </c>
      <c r="K7016" t="s">
        <v>150</v>
      </c>
      <c r="L7016" t="s">
        <v>6366</v>
      </c>
      <c r="M7016" s="66" t="s">
        <v>6906</v>
      </c>
      <c r="O7016" t="str">
        <f t="shared" si="109"/>
        <v/>
      </c>
    </row>
    <row r="7017" spans="1:15" x14ac:dyDescent="0.25">
      <c r="A7017" t="s">
        <v>656</v>
      </c>
      <c r="C7017" t="s">
        <v>35</v>
      </c>
      <c r="D7017" s="29">
        <v>64</v>
      </c>
      <c r="E7017" s="29" t="s">
        <v>108</v>
      </c>
      <c r="F7017" t="s">
        <v>105</v>
      </c>
      <c r="G7017" s="29">
        <v>2</v>
      </c>
      <c r="H7017" s="29">
        <v>1</v>
      </c>
      <c r="I7017" s="68">
        <v>0.64</v>
      </c>
      <c r="K7017" t="s">
        <v>150</v>
      </c>
      <c r="L7017" t="s">
        <v>6367</v>
      </c>
      <c r="M7017" s="66"/>
      <c r="O7017" t="str">
        <f t="shared" si="109"/>
        <v/>
      </c>
    </row>
    <row r="7018" spans="1:15" x14ac:dyDescent="0.25">
      <c r="A7018" t="s">
        <v>656</v>
      </c>
      <c r="C7018" t="s">
        <v>46</v>
      </c>
      <c r="D7018" s="29">
        <v>96</v>
      </c>
      <c r="E7018" s="29" t="s">
        <v>111</v>
      </c>
      <c r="F7018" t="s">
        <v>105</v>
      </c>
      <c r="G7018" s="29">
        <v>1</v>
      </c>
      <c r="H7018" s="29">
        <v>1</v>
      </c>
      <c r="I7018" s="68">
        <v>0.48</v>
      </c>
      <c r="K7018" t="s">
        <v>150</v>
      </c>
      <c r="L7018" t="s">
        <v>6367</v>
      </c>
      <c r="M7018" s="66"/>
      <c r="O7018" t="str">
        <f t="shared" si="109"/>
        <v/>
      </c>
    </row>
    <row r="7019" spans="1:15" x14ac:dyDescent="0.25">
      <c r="A7019" t="s">
        <v>656</v>
      </c>
      <c r="B7019" s="103">
        <v>4</v>
      </c>
      <c r="C7019" t="s">
        <v>77</v>
      </c>
      <c r="D7019" s="29">
        <v>1</v>
      </c>
      <c r="E7019" s="29" t="s">
        <v>114</v>
      </c>
      <c r="F7019" t="s">
        <v>113</v>
      </c>
      <c r="G7019" s="29">
        <v>1</v>
      </c>
      <c r="H7019" s="29">
        <v>1</v>
      </c>
      <c r="I7019" s="68">
        <v>1</v>
      </c>
      <c r="K7019" t="s">
        <v>150</v>
      </c>
      <c r="L7019" t="s">
        <v>6367</v>
      </c>
      <c r="M7019" s="66" t="s">
        <v>6906</v>
      </c>
      <c r="O7019" t="str">
        <f t="shared" si="109"/>
        <v/>
      </c>
    </row>
    <row r="7020" spans="1:15" x14ac:dyDescent="0.25">
      <c r="A7020" t="s">
        <v>2310</v>
      </c>
      <c r="B7020"/>
      <c r="C7020" t="s">
        <v>35</v>
      </c>
      <c r="D7020" s="29">
        <v>96</v>
      </c>
      <c r="E7020" s="29" t="s">
        <v>108</v>
      </c>
      <c r="F7020" t="s">
        <v>105</v>
      </c>
      <c r="G7020" s="29">
        <v>2</v>
      </c>
      <c r="H7020" s="29">
        <v>1</v>
      </c>
      <c r="I7020" s="68">
        <v>0.96</v>
      </c>
      <c r="K7020" t="s">
        <v>106</v>
      </c>
      <c r="L7020" t="s">
        <v>6368</v>
      </c>
      <c r="M7020" s="66"/>
      <c r="O7020" t="str">
        <f t="shared" si="109"/>
        <v/>
      </c>
    </row>
    <row r="7021" spans="1:15" x14ac:dyDescent="0.25">
      <c r="A7021" t="s">
        <v>2310</v>
      </c>
      <c r="B7021"/>
      <c r="C7021" t="s">
        <v>46</v>
      </c>
      <c r="D7021" s="29">
        <v>96</v>
      </c>
      <c r="E7021" s="29" t="s">
        <v>111</v>
      </c>
      <c r="F7021" t="s">
        <v>105</v>
      </c>
      <c r="G7021" s="29">
        <v>1</v>
      </c>
      <c r="H7021" s="29">
        <v>1</v>
      </c>
      <c r="I7021" s="68">
        <v>0.48</v>
      </c>
      <c r="K7021" t="s">
        <v>106</v>
      </c>
      <c r="L7021" t="s">
        <v>6368</v>
      </c>
      <c r="M7021" s="66"/>
      <c r="O7021" t="str">
        <f t="shared" si="109"/>
        <v/>
      </c>
    </row>
    <row r="7022" spans="1:15" x14ac:dyDescent="0.25">
      <c r="A7022" t="s">
        <v>2310</v>
      </c>
      <c r="B7022"/>
      <c r="C7022" t="s">
        <v>77</v>
      </c>
      <c r="D7022" s="29">
        <v>1</v>
      </c>
      <c r="E7022" s="29" t="s">
        <v>114</v>
      </c>
      <c r="F7022" t="s">
        <v>113</v>
      </c>
      <c r="G7022" s="29">
        <v>1</v>
      </c>
      <c r="H7022" s="29">
        <v>1</v>
      </c>
      <c r="I7022" s="68">
        <v>1</v>
      </c>
      <c r="K7022" t="s">
        <v>106</v>
      </c>
      <c r="L7022" t="s">
        <v>6368</v>
      </c>
      <c r="M7022" s="66" t="s">
        <v>6906</v>
      </c>
      <c r="O7022" t="str">
        <f t="shared" si="109"/>
        <v/>
      </c>
    </row>
    <row r="7023" spans="1:15" x14ac:dyDescent="0.25">
      <c r="A7023" t="s">
        <v>291</v>
      </c>
      <c r="B7023"/>
      <c r="C7023" t="s">
        <v>46</v>
      </c>
      <c r="D7023" s="29">
        <v>96</v>
      </c>
      <c r="E7023" s="29" t="s">
        <v>111</v>
      </c>
      <c r="F7023" t="s">
        <v>105</v>
      </c>
      <c r="G7023" s="29">
        <v>10</v>
      </c>
      <c r="H7023" s="29">
        <v>1</v>
      </c>
      <c r="I7023" s="68">
        <v>4.8</v>
      </c>
      <c r="K7023" t="s">
        <v>106</v>
      </c>
      <c r="L7023" t="s">
        <v>6369</v>
      </c>
      <c r="M7023" s="66"/>
      <c r="O7023" t="str">
        <f t="shared" si="109"/>
        <v/>
      </c>
    </row>
    <row r="7024" spans="1:15" x14ac:dyDescent="0.25">
      <c r="A7024" t="s">
        <v>1248</v>
      </c>
      <c r="C7024" t="s">
        <v>46</v>
      </c>
      <c r="D7024" s="29">
        <v>96</v>
      </c>
      <c r="E7024" s="29" t="s">
        <v>111</v>
      </c>
      <c r="F7024" t="s">
        <v>105</v>
      </c>
      <c r="G7024" s="29">
        <v>4</v>
      </c>
      <c r="H7024" s="29">
        <v>1</v>
      </c>
      <c r="I7024" s="68">
        <v>1.92</v>
      </c>
      <c r="K7024" t="s">
        <v>150</v>
      </c>
      <c r="L7024" t="s">
        <v>6370</v>
      </c>
      <c r="M7024" s="66"/>
      <c r="O7024" t="str">
        <f t="shared" si="109"/>
        <v/>
      </c>
    </row>
    <row r="7025" spans="1:15" x14ac:dyDescent="0.25">
      <c r="A7025" t="s">
        <v>1248</v>
      </c>
      <c r="C7025" t="s">
        <v>35</v>
      </c>
      <c r="D7025" s="29">
        <v>3</v>
      </c>
      <c r="E7025" s="29" t="s">
        <v>112</v>
      </c>
      <c r="F7025" t="s">
        <v>113</v>
      </c>
      <c r="G7025" s="29">
        <v>1</v>
      </c>
      <c r="H7025" s="29">
        <v>2</v>
      </c>
      <c r="I7025" s="68">
        <v>6</v>
      </c>
      <c r="K7025" t="s">
        <v>150</v>
      </c>
      <c r="L7025" t="s">
        <v>6370</v>
      </c>
      <c r="M7025" s="66"/>
      <c r="O7025" t="str">
        <f t="shared" si="109"/>
        <v/>
      </c>
    </row>
    <row r="7026" spans="1:15" x14ac:dyDescent="0.25">
      <c r="A7026" t="s">
        <v>1248</v>
      </c>
      <c r="B7026"/>
      <c r="C7026" t="s">
        <v>77</v>
      </c>
      <c r="D7026" s="29">
        <v>34</v>
      </c>
      <c r="E7026" s="29" t="s">
        <v>104</v>
      </c>
      <c r="F7026" t="s">
        <v>105</v>
      </c>
      <c r="G7026" s="29">
        <v>1</v>
      </c>
      <c r="H7026" s="29">
        <v>1</v>
      </c>
      <c r="I7026" s="68">
        <v>0.17</v>
      </c>
      <c r="K7026" t="s">
        <v>106</v>
      </c>
      <c r="L7026" t="s">
        <v>6370</v>
      </c>
      <c r="M7026" s="66" t="s">
        <v>6906</v>
      </c>
      <c r="O7026" t="str">
        <f t="shared" si="109"/>
        <v/>
      </c>
    </row>
    <row r="7027" spans="1:15" x14ac:dyDescent="0.25">
      <c r="A7027" t="s">
        <v>1248</v>
      </c>
      <c r="B7027" s="103">
        <v>26</v>
      </c>
      <c r="C7027" t="s">
        <v>77</v>
      </c>
      <c r="D7027" s="29">
        <v>2</v>
      </c>
      <c r="E7027" s="29" t="s">
        <v>114</v>
      </c>
      <c r="F7027" t="s">
        <v>113</v>
      </c>
      <c r="G7027" s="29">
        <v>1</v>
      </c>
      <c r="H7027" s="29">
        <v>2</v>
      </c>
      <c r="I7027" s="68">
        <v>4</v>
      </c>
      <c r="K7027" t="s">
        <v>150</v>
      </c>
      <c r="L7027" t="s">
        <v>6370</v>
      </c>
      <c r="M7027" s="66" t="s">
        <v>6906</v>
      </c>
      <c r="O7027" t="str">
        <f t="shared" si="109"/>
        <v/>
      </c>
    </row>
    <row r="7028" spans="1:15" x14ac:dyDescent="0.25">
      <c r="A7028" t="s">
        <v>1756</v>
      </c>
      <c r="B7028"/>
      <c r="C7028" t="s">
        <v>77</v>
      </c>
      <c r="D7028" s="29">
        <v>20</v>
      </c>
      <c r="E7028" s="29" t="s">
        <v>157</v>
      </c>
      <c r="F7028" t="s">
        <v>113</v>
      </c>
      <c r="G7028" s="29">
        <v>1</v>
      </c>
      <c r="H7028" s="29">
        <v>3</v>
      </c>
      <c r="I7028" s="68">
        <v>60</v>
      </c>
      <c r="K7028" t="s">
        <v>106</v>
      </c>
      <c r="L7028" t="s">
        <v>6371</v>
      </c>
      <c r="M7028" s="66" t="s">
        <v>6906</v>
      </c>
      <c r="O7028" t="str">
        <f t="shared" si="109"/>
        <v/>
      </c>
    </row>
    <row r="7029" spans="1:15" x14ac:dyDescent="0.25">
      <c r="A7029" t="s">
        <v>1610</v>
      </c>
      <c r="B7029"/>
      <c r="C7029" t="s">
        <v>35</v>
      </c>
      <c r="D7029" s="29">
        <v>30</v>
      </c>
      <c r="E7029" s="29" t="s">
        <v>128</v>
      </c>
      <c r="F7029" t="s">
        <v>113</v>
      </c>
      <c r="G7029" s="29">
        <v>1</v>
      </c>
      <c r="H7029" s="29">
        <v>0</v>
      </c>
      <c r="I7029" s="68">
        <v>0</v>
      </c>
      <c r="K7029" t="s">
        <v>106</v>
      </c>
      <c r="L7029" t="s">
        <v>6371</v>
      </c>
      <c r="M7029" s="66"/>
      <c r="O7029" t="str">
        <f t="shared" si="109"/>
        <v/>
      </c>
    </row>
    <row r="7030" spans="1:15" x14ac:dyDescent="0.25">
      <c r="A7030" t="s">
        <v>1610</v>
      </c>
      <c r="B7030"/>
      <c r="C7030" t="s">
        <v>35</v>
      </c>
      <c r="D7030" s="29">
        <v>20</v>
      </c>
      <c r="E7030" s="29" t="s">
        <v>128</v>
      </c>
      <c r="F7030" t="s">
        <v>113</v>
      </c>
      <c r="G7030" s="29">
        <v>1</v>
      </c>
      <c r="H7030" s="29">
        <v>1</v>
      </c>
      <c r="I7030" s="68">
        <v>20</v>
      </c>
      <c r="K7030" t="s">
        <v>106</v>
      </c>
      <c r="L7030" t="s">
        <v>6371</v>
      </c>
      <c r="M7030" s="66"/>
      <c r="O7030" t="str">
        <f t="shared" si="109"/>
        <v/>
      </c>
    </row>
    <row r="7031" spans="1:15" x14ac:dyDescent="0.25">
      <c r="A7031" t="s">
        <v>3203</v>
      </c>
      <c r="B7031"/>
      <c r="C7031" t="s">
        <v>77</v>
      </c>
      <c r="D7031" s="29">
        <v>12</v>
      </c>
      <c r="E7031" s="29" t="s">
        <v>157</v>
      </c>
      <c r="F7031" t="s">
        <v>113</v>
      </c>
      <c r="G7031" s="29">
        <v>1</v>
      </c>
      <c r="H7031" s="29">
        <v>1</v>
      </c>
      <c r="I7031" s="68">
        <v>12</v>
      </c>
      <c r="K7031" t="s">
        <v>106</v>
      </c>
      <c r="L7031" t="s">
        <v>6372</v>
      </c>
      <c r="M7031" s="66" t="s">
        <v>6906</v>
      </c>
      <c r="O7031" t="str">
        <f t="shared" si="109"/>
        <v/>
      </c>
    </row>
    <row r="7032" spans="1:15" x14ac:dyDescent="0.25">
      <c r="A7032" t="s">
        <v>269</v>
      </c>
      <c r="B7032"/>
      <c r="C7032" t="s">
        <v>35</v>
      </c>
      <c r="D7032" s="29">
        <v>2</v>
      </c>
      <c r="E7032" s="29" t="s">
        <v>112</v>
      </c>
      <c r="F7032" t="s">
        <v>113</v>
      </c>
      <c r="G7032" s="29">
        <v>1</v>
      </c>
      <c r="H7032" s="29">
        <v>3</v>
      </c>
      <c r="I7032" s="68">
        <v>6</v>
      </c>
      <c r="K7032" t="s">
        <v>106</v>
      </c>
      <c r="L7032" t="s">
        <v>4054</v>
      </c>
      <c r="M7032" s="66"/>
      <c r="O7032" t="str">
        <f t="shared" si="109"/>
        <v/>
      </c>
    </row>
    <row r="7033" spans="1:15" x14ac:dyDescent="0.25">
      <c r="A7033" t="s">
        <v>269</v>
      </c>
      <c r="B7033"/>
      <c r="C7033" t="s">
        <v>77</v>
      </c>
      <c r="D7033" s="29">
        <v>2</v>
      </c>
      <c r="E7033" s="29" t="s">
        <v>114</v>
      </c>
      <c r="F7033" t="s">
        <v>113</v>
      </c>
      <c r="G7033" s="29">
        <v>1</v>
      </c>
      <c r="H7033" s="29">
        <v>3</v>
      </c>
      <c r="I7033" s="68">
        <v>6</v>
      </c>
      <c r="K7033" t="s">
        <v>106</v>
      </c>
      <c r="L7033" t="s">
        <v>4054</v>
      </c>
      <c r="M7033" s="66" t="s">
        <v>6920</v>
      </c>
      <c r="O7033" t="str">
        <f t="shared" si="109"/>
        <v/>
      </c>
    </row>
    <row r="7034" spans="1:15" x14ac:dyDescent="0.25">
      <c r="A7034" t="s">
        <v>1500</v>
      </c>
      <c r="B7034"/>
      <c r="C7034" t="s">
        <v>77</v>
      </c>
      <c r="D7034" s="29">
        <v>1</v>
      </c>
      <c r="E7034" s="29" t="s">
        <v>114</v>
      </c>
      <c r="F7034" t="s">
        <v>113</v>
      </c>
      <c r="G7034" s="29">
        <v>1</v>
      </c>
      <c r="H7034" s="29">
        <v>1</v>
      </c>
      <c r="I7034" s="68">
        <v>1</v>
      </c>
      <c r="K7034" t="s">
        <v>106</v>
      </c>
      <c r="L7034" t="s">
        <v>6373</v>
      </c>
      <c r="M7034" s="66" t="s">
        <v>6906</v>
      </c>
      <c r="O7034" t="str">
        <f t="shared" si="109"/>
        <v/>
      </c>
    </row>
    <row r="7035" spans="1:15" x14ac:dyDescent="0.25">
      <c r="A7035" t="s">
        <v>483</v>
      </c>
      <c r="B7035"/>
      <c r="C7035" t="s">
        <v>35</v>
      </c>
      <c r="D7035" s="29">
        <v>2</v>
      </c>
      <c r="E7035" s="29" t="s">
        <v>112</v>
      </c>
      <c r="F7035" t="s">
        <v>113</v>
      </c>
      <c r="G7035" s="29">
        <v>1</v>
      </c>
      <c r="H7035" s="29">
        <v>1</v>
      </c>
      <c r="I7035" s="68">
        <v>2</v>
      </c>
      <c r="K7035" t="s">
        <v>106</v>
      </c>
      <c r="L7035" t="s">
        <v>6374</v>
      </c>
      <c r="M7035" s="66"/>
      <c r="O7035" t="str">
        <f t="shared" si="109"/>
        <v/>
      </c>
    </row>
    <row r="7036" spans="1:15" x14ac:dyDescent="0.25">
      <c r="A7036" t="s">
        <v>483</v>
      </c>
      <c r="B7036"/>
      <c r="C7036" t="s">
        <v>46</v>
      </c>
      <c r="D7036" s="29">
        <v>96</v>
      </c>
      <c r="E7036" s="29" t="s">
        <v>111</v>
      </c>
      <c r="F7036" t="s">
        <v>105</v>
      </c>
      <c r="G7036" s="29">
        <v>3</v>
      </c>
      <c r="H7036" s="29">
        <v>1</v>
      </c>
      <c r="I7036" s="68">
        <v>1.44</v>
      </c>
      <c r="K7036" t="s">
        <v>106</v>
      </c>
      <c r="L7036" t="s">
        <v>6374</v>
      </c>
      <c r="M7036" s="66"/>
      <c r="O7036" t="str">
        <f t="shared" si="109"/>
        <v/>
      </c>
    </row>
    <row r="7037" spans="1:15" x14ac:dyDescent="0.25">
      <c r="A7037" t="s">
        <v>483</v>
      </c>
      <c r="B7037"/>
      <c r="C7037" t="s">
        <v>77</v>
      </c>
      <c r="D7037" s="29">
        <v>2</v>
      </c>
      <c r="E7037" s="29" t="s">
        <v>114</v>
      </c>
      <c r="F7037" t="s">
        <v>113</v>
      </c>
      <c r="G7037" s="29">
        <v>1</v>
      </c>
      <c r="H7037" s="29">
        <v>1</v>
      </c>
      <c r="I7037" s="68">
        <v>2</v>
      </c>
      <c r="K7037" t="s">
        <v>106</v>
      </c>
      <c r="L7037" t="s">
        <v>6374</v>
      </c>
      <c r="M7037" s="66" t="s">
        <v>6906</v>
      </c>
      <c r="O7037" t="str">
        <f t="shared" si="109"/>
        <v/>
      </c>
    </row>
    <row r="7038" spans="1:15" x14ac:dyDescent="0.25">
      <c r="A7038" t="s">
        <v>2669</v>
      </c>
      <c r="C7038" t="s">
        <v>77</v>
      </c>
      <c r="D7038" s="29">
        <v>34</v>
      </c>
      <c r="E7038" s="29" t="s">
        <v>104</v>
      </c>
      <c r="F7038" t="s">
        <v>105</v>
      </c>
      <c r="G7038" s="29">
        <v>1</v>
      </c>
      <c r="H7038" s="29">
        <v>1</v>
      </c>
      <c r="I7038" s="68">
        <v>0.17</v>
      </c>
      <c r="K7038" t="s">
        <v>150</v>
      </c>
      <c r="L7038" t="s">
        <v>6375</v>
      </c>
      <c r="M7038" s="66" t="s">
        <v>6906</v>
      </c>
      <c r="O7038" t="str">
        <f t="shared" si="109"/>
        <v/>
      </c>
    </row>
    <row r="7039" spans="1:15" x14ac:dyDescent="0.25">
      <c r="A7039" t="s">
        <v>2669</v>
      </c>
      <c r="C7039" t="s">
        <v>35</v>
      </c>
      <c r="D7039" s="29">
        <v>34</v>
      </c>
      <c r="E7039" s="29" t="s">
        <v>108</v>
      </c>
      <c r="F7039" t="s">
        <v>105</v>
      </c>
      <c r="G7039" s="29">
        <v>1</v>
      </c>
      <c r="H7039" s="29">
        <v>1</v>
      </c>
      <c r="I7039" s="68">
        <v>0.17</v>
      </c>
      <c r="K7039" t="s">
        <v>150</v>
      </c>
      <c r="L7039" t="s">
        <v>6375</v>
      </c>
      <c r="M7039" s="66"/>
      <c r="O7039" t="str">
        <f t="shared" si="109"/>
        <v/>
      </c>
    </row>
    <row r="7040" spans="1:15" x14ac:dyDescent="0.25">
      <c r="A7040" t="s">
        <v>2669</v>
      </c>
      <c r="C7040" t="s">
        <v>46</v>
      </c>
      <c r="D7040" s="29">
        <v>34</v>
      </c>
      <c r="E7040" s="29" t="s">
        <v>111</v>
      </c>
      <c r="F7040" t="s">
        <v>105</v>
      </c>
      <c r="G7040" s="29">
        <v>1</v>
      </c>
      <c r="H7040" s="29">
        <v>1</v>
      </c>
      <c r="I7040" s="68">
        <v>0.17</v>
      </c>
      <c r="K7040" t="s">
        <v>150</v>
      </c>
      <c r="L7040" t="s">
        <v>6375</v>
      </c>
      <c r="M7040" s="66"/>
      <c r="O7040" t="str">
        <f t="shared" si="109"/>
        <v/>
      </c>
    </row>
    <row r="7041" spans="1:15" x14ac:dyDescent="0.25">
      <c r="A7041" t="s">
        <v>632</v>
      </c>
      <c r="B7041"/>
      <c r="C7041" t="s">
        <v>46</v>
      </c>
      <c r="D7041" s="29">
        <v>96</v>
      </c>
      <c r="E7041" s="29" t="s">
        <v>111</v>
      </c>
      <c r="F7041" t="s">
        <v>105</v>
      </c>
      <c r="G7041" s="29">
        <v>5</v>
      </c>
      <c r="H7041" s="29">
        <v>1</v>
      </c>
      <c r="I7041" s="68">
        <v>2.4</v>
      </c>
      <c r="K7041" t="s">
        <v>106</v>
      </c>
      <c r="L7041" t="s">
        <v>6376</v>
      </c>
      <c r="M7041" s="66"/>
      <c r="O7041" t="str">
        <f t="shared" si="109"/>
        <v/>
      </c>
    </row>
    <row r="7042" spans="1:15" x14ac:dyDescent="0.25">
      <c r="A7042" t="s">
        <v>2674</v>
      </c>
      <c r="C7042" t="s">
        <v>77</v>
      </c>
      <c r="D7042" s="29">
        <v>34</v>
      </c>
      <c r="E7042" s="29" t="s">
        <v>104</v>
      </c>
      <c r="F7042" t="s">
        <v>105</v>
      </c>
      <c r="G7042" s="29">
        <v>1</v>
      </c>
      <c r="H7042" s="29">
        <v>1</v>
      </c>
      <c r="I7042" s="68">
        <v>0.17</v>
      </c>
      <c r="K7042" t="s">
        <v>150</v>
      </c>
      <c r="L7042" t="s">
        <v>6377</v>
      </c>
      <c r="M7042" s="66" t="s">
        <v>6906</v>
      </c>
      <c r="O7042" t="str">
        <f t="shared" si="109"/>
        <v/>
      </c>
    </row>
    <row r="7043" spans="1:15" x14ac:dyDescent="0.25">
      <c r="A7043" t="s">
        <v>2674</v>
      </c>
      <c r="C7043" t="s">
        <v>35</v>
      </c>
      <c r="D7043" s="29">
        <v>34</v>
      </c>
      <c r="E7043" s="29" t="s">
        <v>108</v>
      </c>
      <c r="F7043" t="s">
        <v>105</v>
      </c>
      <c r="G7043" s="29">
        <v>1</v>
      </c>
      <c r="H7043" s="29">
        <v>1</v>
      </c>
      <c r="I7043" s="68">
        <v>0.17</v>
      </c>
      <c r="K7043" t="s">
        <v>150</v>
      </c>
      <c r="L7043" t="s">
        <v>6377</v>
      </c>
      <c r="M7043" s="66"/>
      <c r="O7043" t="str">
        <f t="shared" si="109"/>
        <v/>
      </c>
    </row>
    <row r="7044" spans="1:15" x14ac:dyDescent="0.25">
      <c r="A7044" t="s">
        <v>2674</v>
      </c>
      <c r="C7044" t="s">
        <v>46</v>
      </c>
      <c r="D7044" s="29">
        <v>34</v>
      </c>
      <c r="E7044" s="29" t="s">
        <v>111</v>
      </c>
      <c r="F7044" t="s">
        <v>105</v>
      </c>
      <c r="G7044" s="29">
        <v>1</v>
      </c>
      <c r="H7044" s="29">
        <v>1</v>
      </c>
      <c r="I7044" s="68">
        <v>0.17</v>
      </c>
      <c r="K7044" t="s">
        <v>150</v>
      </c>
      <c r="L7044" t="s">
        <v>6377</v>
      </c>
      <c r="M7044" s="66"/>
      <c r="O7044" t="str">
        <f t="shared" si="109"/>
        <v/>
      </c>
    </row>
    <row r="7045" spans="1:15" x14ac:dyDescent="0.25">
      <c r="A7045" t="s">
        <v>2670</v>
      </c>
      <c r="C7045" t="s">
        <v>77</v>
      </c>
      <c r="D7045" s="29">
        <v>34</v>
      </c>
      <c r="E7045" s="29" t="s">
        <v>104</v>
      </c>
      <c r="F7045" t="s">
        <v>105</v>
      </c>
      <c r="G7045" s="29">
        <v>1</v>
      </c>
      <c r="H7045" s="29">
        <v>1</v>
      </c>
      <c r="I7045" s="68">
        <v>0.17</v>
      </c>
      <c r="K7045" t="s">
        <v>150</v>
      </c>
      <c r="L7045" t="s">
        <v>6378</v>
      </c>
      <c r="M7045" s="66" t="s">
        <v>6906</v>
      </c>
      <c r="O7045" t="str">
        <f t="shared" si="109"/>
        <v/>
      </c>
    </row>
    <row r="7046" spans="1:15" x14ac:dyDescent="0.25">
      <c r="A7046" t="s">
        <v>2670</v>
      </c>
      <c r="C7046" t="s">
        <v>46</v>
      </c>
      <c r="D7046" s="29">
        <v>34</v>
      </c>
      <c r="E7046" s="29" t="s">
        <v>111</v>
      </c>
      <c r="F7046" t="s">
        <v>105</v>
      </c>
      <c r="G7046" s="29">
        <v>1</v>
      </c>
      <c r="H7046" s="29">
        <v>1</v>
      </c>
      <c r="I7046" s="68">
        <v>0.17</v>
      </c>
      <c r="K7046" t="s">
        <v>150</v>
      </c>
      <c r="L7046" t="s">
        <v>6378</v>
      </c>
      <c r="M7046" s="66"/>
      <c r="O7046" t="str">
        <f t="shared" si="109"/>
        <v/>
      </c>
    </row>
    <row r="7047" spans="1:15" x14ac:dyDescent="0.25">
      <c r="A7047" t="s">
        <v>2670</v>
      </c>
      <c r="C7047" t="s">
        <v>35</v>
      </c>
      <c r="D7047" s="29">
        <v>64</v>
      </c>
      <c r="E7047" s="29" t="s">
        <v>108</v>
      </c>
      <c r="F7047" t="s">
        <v>105</v>
      </c>
      <c r="G7047" s="29">
        <v>1</v>
      </c>
      <c r="H7047" s="29">
        <v>1</v>
      </c>
      <c r="I7047" s="68">
        <v>0.32</v>
      </c>
      <c r="K7047" t="s">
        <v>150</v>
      </c>
      <c r="L7047" t="s">
        <v>6378</v>
      </c>
      <c r="M7047" s="66"/>
      <c r="O7047" t="str">
        <f t="shared" si="109"/>
        <v/>
      </c>
    </row>
    <row r="7048" spans="1:15" x14ac:dyDescent="0.25">
      <c r="A7048" t="s">
        <v>2726</v>
      </c>
      <c r="C7048" t="s">
        <v>77</v>
      </c>
      <c r="D7048" s="29">
        <v>34</v>
      </c>
      <c r="E7048" s="29" t="s">
        <v>104</v>
      </c>
      <c r="F7048" t="s">
        <v>105</v>
      </c>
      <c r="G7048" s="29">
        <v>1</v>
      </c>
      <c r="H7048" s="29">
        <v>1</v>
      </c>
      <c r="I7048" s="68">
        <v>0.17</v>
      </c>
      <c r="K7048" t="s">
        <v>150</v>
      </c>
      <c r="L7048" t="s">
        <v>6379</v>
      </c>
      <c r="M7048" s="66" t="s">
        <v>6906</v>
      </c>
      <c r="O7048" t="str">
        <f t="shared" si="109"/>
        <v/>
      </c>
    </row>
    <row r="7049" spans="1:15" x14ac:dyDescent="0.25">
      <c r="A7049" t="s">
        <v>2726</v>
      </c>
      <c r="C7049" t="s">
        <v>46</v>
      </c>
      <c r="D7049" s="29">
        <v>34</v>
      </c>
      <c r="E7049" s="29" t="s">
        <v>111</v>
      </c>
      <c r="F7049" t="s">
        <v>105</v>
      </c>
      <c r="G7049" s="29">
        <v>1</v>
      </c>
      <c r="H7049" s="29">
        <v>1</v>
      </c>
      <c r="I7049" s="68">
        <v>0.17</v>
      </c>
      <c r="K7049" t="s">
        <v>150</v>
      </c>
      <c r="L7049" t="s">
        <v>6379</v>
      </c>
      <c r="M7049" s="66"/>
      <c r="O7049" t="str">
        <f t="shared" ref="O7049:O7112" si="110">TRIM(N7049)</f>
        <v/>
      </c>
    </row>
    <row r="7050" spans="1:15" x14ac:dyDescent="0.25">
      <c r="A7050" t="s">
        <v>2671</v>
      </c>
      <c r="C7050" t="s">
        <v>77</v>
      </c>
      <c r="D7050" s="29">
        <v>34</v>
      </c>
      <c r="E7050" s="29" t="s">
        <v>104</v>
      </c>
      <c r="F7050" t="s">
        <v>105</v>
      </c>
      <c r="G7050" s="29">
        <v>1</v>
      </c>
      <c r="H7050" s="29">
        <v>1</v>
      </c>
      <c r="I7050" s="68">
        <v>0.17</v>
      </c>
      <c r="K7050" t="s">
        <v>150</v>
      </c>
      <c r="L7050" t="s">
        <v>6380</v>
      </c>
      <c r="M7050" s="66" t="s">
        <v>6906</v>
      </c>
      <c r="O7050" t="str">
        <f t="shared" si="110"/>
        <v/>
      </c>
    </row>
    <row r="7051" spans="1:15" x14ac:dyDescent="0.25">
      <c r="A7051" t="s">
        <v>2671</v>
      </c>
      <c r="C7051" t="s">
        <v>46</v>
      </c>
      <c r="D7051" s="29">
        <v>34</v>
      </c>
      <c r="E7051" s="29" t="s">
        <v>111</v>
      </c>
      <c r="F7051" t="s">
        <v>105</v>
      </c>
      <c r="G7051" s="29">
        <v>1</v>
      </c>
      <c r="H7051" s="29">
        <v>1</v>
      </c>
      <c r="I7051" s="68">
        <v>0.17</v>
      </c>
      <c r="K7051" t="s">
        <v>150</v>
      </c>
      <c r="L7051" t="s">
        <v>6380</v>
      </c>
      <c r="M7051" s="66"/>
      <c r="O7051" t="str">
        <f t="shared" si="110"/>
        <v/>
      </c>
    </row>
    <row r="7052" spans="1:15" x14ac:dyDescent="0.25">
      <c r="A7052" t="s">
        <v>2116</v>
      </c>
      <c r="B7052"/>
      <c r="C7052" t="s">
        <v>35</v>
      </c>
      <c r="D7052" s="29">
        <v>64</v>
      </c>
      <c r="E7052" s="29" t="s">
        <v>108</v>
      </c>
      <c r="F7052" t="s">
        <v>105</v>
      </c>
      <c r="G7052" s="29">
        <v>1</v>
      </c>
      <c r="H7052" s="29">
        <v>1</v>
      </c>
      <c r="I7052" s="68">
        <v>0.32</v>
      </c>
      <c r="K7052" t="s">
        <v>106</v>
      </c>
      <c r="L7052" t="s">
        <v>6381</v>
      </c>
      <c r="M7052" s="66"/>
      <c r="O7052" t="str">
        <f t="shared" si="110"/>
        <v/>
      </c>
    </row>
    <row r="7053" spans="1:15" x14ac:dyDescent="0.25">
      <c r="A7053" t="s">
        <v>2116</v>
      </c>
      <c r="B7053"/>
      <c r="C7053" t="s">
        <v>47</v>
      </c>
      <c r="D7053" s="29">
        <v>64</v>
      </c>
      <c r="E7053" s="29" t="s">
        <v>109</v>
      </c>
      <c r="F7053" t="s">
        <v>105</v>
      </c>
      <c r="G7053" s="29">
        <v>1</v>
      </c>
      <c r="H7053" s="29">
        <v>1</v>
      </c>
      <c r="I7053" s="68">
        <v>0.32</v>
      </c>
      <c r="K7053" t="s">
        <v>106</v>
      </c>
      <c r="L7053" t="s">
        <v>6381</v>
      </c>
      <c r="M7053" s="66"/>
      <c r="O7053" t="str">
        <f t="shared" si="110"/>
        <v/>
      </c>
    </row>
    <row r="7054" spans="1:15" x14ac:dyDescent="0.25">
      <c r="A7054" t="s">
        <v>2116</v>
      </c>
      <c r="B7054"/>
      <c r="C7054" t="s">
        <v>77</v>
      </c>
      <c r="D7054" s="29">
        <v>2</v>
      </c>
      <c r="E7054" s="29" t="s">
        <v>114</v>
      </c>
      <c r="F7054" t="s">
        <v>113</v>
      </c>
      <c r="G7054" s="29">
        <v>1</v>
      </c>
      <c r="H7054" s="29">
        <v>1</v>
      </c>
      <c r="I7054" s="68">
        <v>2</v>
      </c>
      <c r="K7054" t="s">
        <v>106</v>
      </c>
      <c r="L7054" t="s">
        <v>6381</v>
      </c>
      <c r="M7054" s="66" t="s">
        <v>6906</v>
      </c>
      <c r="O7054" t="str">
        <f t="shared" si="110"/>
        <v/>
      </c>
    </row>
    <row r="7055" spans="1:15" x14ac:dyDescent="0.25">
      <c r="A7055" t="s">
        <v>2680</v>
      </c>
      <c r="C7055" t="s">
        <v>77</v>
      </c>
      <c r="D7055" s="29">
        <v>34</v>
      </c>
      <c r="E7055" s="29" t="s">
        <v>104</v>
      </c>
      <c r="F7055" t="s">
        <v>105</v>
      </c>
      <c r="G7055" s="29">
        <v>1</v>
      </c>
      <c r="H7055" s="29">
        <v>1</v>
      </c>
      <c r="I7055" s="68">
        <v>0.17</v>
      </c>
      <c r="K7055" t="s">
        <v>150</v>
      </c>
      <c r="L7055" t="s">
        <v>6382</v>
      </c>
      <c r="M7055" s="66" t="s">
        <v>6906</v>
      </c>
      <c r="O7055" t="str">
        <f t="shared" si="110"/>
        <v/>
      </c>
    </row>
    <row r="7056" spans="1:15" x14ac:dyDescent="0.25">
      <c r="A7056" t="s">
        <v>2680</v>
      </c>
      <c r="C7056" t="s">
        <v>35</v>
      </c>
      <c r="D7056" s="29">
        <v>64</v>
      </c>
      <c r="E7056" s="29" t="s">
        <v>108</v>
      </c>
      <c r="F7056" t="s">
        <v>105</v>
      </c>
      <c r="G7056" s="29">
        <v>1</v>
      </c>
      <c r="H7056" s="29">
        <v>1</v>
      </c>
      <c r="I7056" s="68">
        <v>0.32</v>
      </c>
      <c r="K7056" t="s">
        <v>150</v>
      </c>
      <c r="L7056" t="s">
        <v>6382</v>
      </c>
      <c r="M7056" s="66"/>
      <c r="O7056" t="str">
        <f t="shared" si="110"/>
        <v/>
      </c>
    </row>
    <row r="7057" spans="1:15" x14ac:dyDescent="0.25">
      <c r="A7057" t="s">
        <v>2680</v>
      </c>
      <c r="C7057" t="s">
        <v>46</v>
      </c>
      <c r="D7057" s="29">
        <v>34</v>
      </c>
      <c r="E7057" s="29" t="s">
        <v>111</v>
      </c>
      <c r="F7057" t="s">
        <v>105</v>
      </c>
      <c r="G7057" s="29">
        <v>1</v>
      </c>
      <c r="H7057" s="29">
        <v>1</v>
      </c>
      <c r="I7057" s="68">
        <v>0.17</v>
      </c>
      <c r="K7057" t="s">
        <v>150</v>
      </c>
      <c r="L7057" t="s">
        <v>6382</v>
      </c>
      <c r="M7057" s="66"/>
      <c r="O7057" t="str">
        <f t="shared" si="110"/>
        <v/>
      </c>
    </row>
    <row r="7058" spans="1:15" x14ac:dyDescent="0.25">
      <c r="A7058" t="s">
        <v>2758</v>
      </c>
      <c r="C7058" t="s">
        <v>77</v>
      </c>
      <c r="D7058" s="29">
        <v>34</v>
      </c>
      <c r="E7058" s="29" t="s">
        <v>104</v>
      </c>
      <c r="F7058" t="s">
        <v>105</v>
      </c>
      <c r="G7058" s="29">
        <v>1</v>
      </c>
      <c r="H7058" s="29">
        <v>1</v>
      </c>
      <c r="I7058" s="68">
        <v>0.17</v>
      </c>
      <c r="K7058" t="s">
        <v>150</v>
      </c>
      <c r="L7058" t="s">
        <v>6383</v>
      </c>
      <c r="M7058" s="66" t="s">
        <v>6906</v>
      </c>
      <c r="O7058" t="str">
        <f t="shared" si="110"/>
        <v/>
      </c>
    </row>
    <row r="7059" spans="1:15" x14ac:dyDescent="0.25">
      <c r="A7059" t="s">
        <v>2758</v>
      </c>
      <c r="C7059" t="s">
        <v>35</v>
      </c>
      <c r="D7059" s="29">
        <v>64</v>
      </c>
      <c r="E7059" s="29" t="s">
        <v>108</v>
      </c>
      <c r="F7059" t="s">
        <v>105</v>
      </c>
      <c r="G7059" s="29">
        <v>1</v>
      </c>
      <c r="H7059" s="29">
        <v>1</v>
      </c>
      <c r="I7059" s="68">
        <v>0.32</v>
      </c>
      <c r="K7059" t="s">
        <v>150</v>
      </c>
      <c r="L7059" t="s">
        <v>6383</v>
      </c>
      <c r="M7059" s="66"/>
      <c r="O7059" t="str">
        <f t="shared" si="110"/>
        <v/>
      </c>
    </row>
    <row r="7060" spans="1:15" x14ac:dyDescent="0.25">
      <c r="A7060" t="s">
        <v>2758</v>
      </c>
      <c r="C7060" t="s">
        <v>46</v>
      </c>
      <c r="D7060" s="29">
        <v>34</v>
      </c>
      <c r="E7060" s="29" t="s">
        <v>111</v>
      </c>
      <c r="F7060" t="s">
        <v>105</v>
      </c>
      <c r="G7060" s="29">
        <v>1</v>
      </c>
      <c r="H7060" s="29">
        <v>1</v>
      </c>
      <c r="I7060" s="68">
        <v>0.17</v>
      </c>
      <c r="K7060" t="s">
        <v>150</v>
      </c>
      <c r="L7060" t="s">
        <v>6383</v>
      </c>
      <c r="M7060" s="66"/>
      <c r="O7060" t="str">
        <f t="shared" si="110"/>
        <v/>
      </c>
    </row>
    <row r="7061" spans="1:15" x14ac:dyDescent="0.25">
      <c r="A7061" t="s">
        <v>2382</v>
      </c>
      <c r="B7061"/>
      <c r="C7061" t="s">
        <v>35</v>
      </c>
      <c r="D7061" s="29">
        <v>96</v>
      </c>
      <c r="E7061" s="29" t="s">
        <v>108</v>
      </c>
      <c r="F7061" t="s">
        <v>105</v>
      </c>
      <c r="G7061" s="29">
        <v>2</v>
      </c>
      <c r="H7061" s="29">
        <v>1</v>
      </c>
      <c r="I7061" s="68">
        <v>0.96</v>
      </c>
      <c r="K7061" t="s">
        <v>106</v>
      </c>
      <c r="L7061" t="s">
        <v>6384</v>
      </c>
      <c r="M7061" s="66"/>
      <c r="O7061" t="str">
        <f t="shared" si="110"/>
        <v/>
      </c>
    </row>
    <row r="7062" spans="1:15" x14ac:dyDescent="0.25">
      <c r="A7062" t="s">
        <v>2382</v>
      </c>
      <c r="B7062"/>
      <c r="C7062" t="s">
        <v>46</v>
      </c>
      <c r="D7062" s="29">
        <v>34</v>
      </c>
      <c r="E7062" s="29" t="s">
        <v>111</v>
      </c>
      <c r="F7062" t="s">
        <v>105</v>
      </c>
      <c r="G7062" s="29">
        <v>1</v>
      </c>
      <c r="H7062" s="29">
        <v>1</v>
      </c>
      <c r="I7062" s="68">
        <v>0.17</v>
      </c>
      <c r="K7062" t="s">
        <v>106</v>
      </c>
      <c r="L7062" t="s">
        <v>6384</v>
      </c>
      <c r="M7062" s="66"/>
      <c r="O7062" t="str">
        <f t="shared" si="110"/>
        <v/>
      </c>
    </row>
    <row r="7063" spans="1:15" x14ac:dyDescent="0.25">
      <c r="A7063" t="s">
        <v>2382</v>
      </c>
      <c r="B7063"/>
      <c r="C7063" t="s">
        <v>77</v>
      </c>
      <c r="D7063" s="29">
        <v>3</v>
      </c>
      <c r="E7063" s="29" t="s">
        <v>114</v>
      </c>
      <c r="F7063" t="s">
        <v>113</v>
      </c>
      <c r="G7063" s="29">
        <v>1</v>
      </c>
      <c r="H7063" s="29">
        <v>2</v>
      </c>
      <c r="I7063" s="68">
        <v>6</v>
      </c>
      <c r="K7063" t="s">
        <v>106</v>
      </c>
      <c r="L7063" t="s">
        <v>6384</v>
      </c>
      <c r="M7063" s="66" t="s">
        <v>6906</v>
      </c>
      <c r="O7063" t="str">
        <f t="shared" si="110"/>
        <v/>
      </c>
    </row>
    <row r="7064" spans="1:15" x14ac:dyDescent="0.25">
      <c r="A7064" t="s">
        <v>2672</v>
      </c>
      <c r="C7064" t="s">
        <v>77</v>
      </c>
      <c r="D7064" s="29">
        <v>34</v>
      </c>
      <c r="E7064" s="29" t="s">
        <v>104</v>
      </c>
      <c r="F7064" t="s">
        <v>105</v>
      </c>
      <c r="G7064" s="29">
        <v>1</v>
      </c>
      <c r="H7064" s="29">
        <v>1</v>
      </c>
      <c r="I7064" s="68">
        <v>0.17</v>
      </c>
      <c r="K7064" t="s">
        <v>150</v>
      </c>
      <c r="L7064" t="s">
        <v>6385</v>
      </c>
      <c r="M7064" s="66" t="s">
        <v>6906</v>
      </c>
      <c r="O7064" t="str">
        <f t="shared" si="110"/>
        <v/>
      </c>
    </row>
    <row r="7065" spans="1:15" x14ac:dyDescent="0.25">
      <c r="A7065" t="s">
        <v>2672</v>
      </c>
      <c r="C7065" t="s">
        <v>46</v>
      </c>
      <c r="D7065" s="29">
        <v>34</v>
      </c>
      <c r="E7065" s="29" t="s">
        <v>111</v>
      </c>
      <c r="F7065" t="s">
        <v>105</v>
      </c>
      <c r="G7065" s="29">
        <v>1</v>
      </c>
      <c r="H7065" s="29">
        <v>1</v>
      </c>
      <c r="I7065" s="68">
        <v>0.17</v>
      </c>
      <c r="K7065" t="s">
        <v>150</v>
      </c>
      <c r="L7065" t="s">
        <v>6385</v>
      </c>
      <c r="M7065" s="66"/>
      <c r="O7065" t="str">
        <f t="shared" si="110"/>
        <v/>
      </c>
    </row>
    <row r="7066" spans="1:15" x14ac:dyDescent="0.25">
      <c r="A7066" t="s">
        <v>2672</v>
      </c>
      <c r="C7066" t="s">
        <v>35</v>
      </c>
      <c r="D7066" s="29">
        <v>34</v>
      </c>
      <c r="E7066" s="29" t="s">
        <v>108</v>
      </c>
      <c r="F7066" t="s">
        <v>105</v>
      </c>
      <c r="G7066" s="29">
        <v>1</v>
      </c>
      <c r="H7066" s="29">
        <v>1</v>
      </c>
      <c r="I7066" s="68">
        <v>0.17</v>
      </c>
      <c r="K7066" t="s">
        <v>150</v>
      </c>
      <c r="L7066" t="s">
        <v>6385</v>
      </c>
      <c r="M7066" s="66"/>
      <c r="O7066" t="str">
        <f t="shared" si="110"/>
        <v/>
      </c>
    </row>
    <row r="7067" spans="1:15" x14ac:dyDescent="0.25">
      <c r="A7067" t="s">
        <v>2759</v>
      </c>
      <c r="C7067" t="s">
        <v>77</v>
      </c>
      <c r="D7067" s="29">
        <v>34</v>
      </c>
      <c r="E7067" s="29" t="s">
        <v>104</v>
      </c>
      <c r="F7067" t="s">
        <v>105</v>
      </c>
      <c r="G7067" s="29">
        <v>1</v>
      </c>
      <c r="H7067" s="29">
        <v>1</v>
      </c>
      <c r="I7067" s="68">
        <v>0.17</v>
      </c>
      <c r="K7067" t="s">
        <v>150</v>
      </c>
      <c r="L7067" t="s">
        <v>6386</v>
      </c>
      <c r="M7067" s="66" t="s">
        <v>6906</v>
      </c>
      <c r="O7067" t="str">
        <f t="shared" si="110"/>
        <v/>
      </c>
    </row>
    <row r="7068" spans="1:15" x14ac:dyDescent="0.25">
      <c r="A7068" t="s">
        <v>2759</v>
      </c>
      <c r="C7068" t="s">
        <v>46</v>
      </c>
      <c r="D7068" s="29">
        <v>34</v>
      </c>
      <c r="E7068" s="29" t="s">
        <v>111</v>
      </c>
      <c r="F7068" t="s">
        <v>105</v>
      </c>
      <c r="G7068" s="29">
        <v>1</v>
      </c>
      <c r="H7068" s="29">
        <v>1</v>
      </c>
      <c r="I7068" s="68">
        <v>0.17</v>
      </c>
      <c r="K7068" t="s">
        <v>150</v>
      </c>
      <c r="L7068" t="s">
        <v>6386</v>
      </c>
      <c r="M7068" s="66"/>
      <c r="O7068" t="str">
        <f t="shared" si="110"/>
        <v/>
      </c>
    </row>
    <row r="7069" spans="1:15" x14ac:dyDescent="0.25">
      <c r="A7069" t="s">
        <v>2675</v>
      </c>
      <c r="C7069" t="s">
        <v>77</v>
      </c>
      <c r="D7069" s="29">
        <v>64</v>
      </c>
      <c r="E7069" s="29" t="s">
        <v>104</v>
      </c>
      <c r="F7069" t="s">
        <v>105</v>
      </c>
      <c r="G7069" s="29">
        <v>1</v>
      </c>
      <c r="H7069" s="29">
        <v>1</v>
      </c>
      <c r="I7069" s="68">
        <v>0.32</v>
      </c>
      <c r="K7069" t="s">
        <v>150</v>
      </c>
      <c r="L7069" t="s">
        <v>6387</v>
      </c>
      <c r="M7069" s="66" t="s">
        <v>6906</v>
      </c>
      <c r="O7069" t="str">
        <f t="shared" si="110"/>
        <v/>
      </c>
    </row>
    <row r="7070" spans="1:15" x14ac:dyDescent="0.25">
      <c r="A7070" t="s">
        <v>2675</v>
      </c>
      <c r="C7070" t="s">
        <v>46</v>
      </c>
      <c r="D7070" s="29">
        <v>34</v>
      </c>
      <c r="E7070" s="29" t="s">
        <v>111</v>
      </c>
      <c r="F7070" t="s">
        <v>105</v>
      </c>
      <c r="G7070" s="29">
        <v>1</v>
      </c>
      <c r="H7070" s="29">
        <v>1</v>
      </c>
      <c r="I7070" s="68">
        <v>0.17</v>
      </c>
      <c r="K7070" t="s">
        <v>150</v>
      </c>
      <c r="L7070" t="s">
        <v>6387</v>
      </c>
      <c r="M7070" s="66"/>
      <c r="O7070" t="str">
        <f t="shared" si="110"/>
        <v/>
      </c>
    </row>
    <row r="7071" spans="1:15" x14ac:dyDescent="0.25">
      <c r="A7071" t="s">
        <v>2675</v>
      </c>
      <c r="C7071" t="s">
        <v>35</v>
      </c>
      <c r="D7071" s="29">
        <v>34</v>
      </c>
      <c r="E7071" s="29" t="s">
        <v>108</v>
      </c>
      <c r="F7071" t="s">
        <v>105</v>
      </c>
      <c r="G7071" s="29">
        <v>1</v>
      </c>
      <c r="H7071" s="29">
        <v>1</v>
      </c>
      <c r="I7071" s="68">
        <v>0.17</v>
      </c>
      <c r="K7071" t="s">
        <v>150</v>
      </c>
      <c r="L7071" t="s">
        <v>6387</v>
      </c>
      <c r="M7071" s="66"/>
      <c r="O7071" t="str">
        <f t="shared" si="110"/>
        <v/>
      </c>
    </row>
    <row r="7072" spans="1:15" x14ac:dyDescent="0.25">
      <c r="A7072" t="s">
        <v>254</v>
      </c>
      <c r="B7072"/>
      <c r="C7072" t="s">
        <v>35</v>
      </c>
      <c r="D7072" s="29">
        <v>96</v>
      </c>
      <c r="E7072" s="29" t="s">
        <v>108</v>
      </c>
      <c r="F7072" t="s">
        <v>105</v>
      </c>
      <c r="G7072" s="29">
        <v>1</v>
      </c>
      <c r="H7072" s="29">
        <v>1</v>
      </c>
      <c r="I7072" s="68">
        <v>0.48</v>
      </c>
      <c r="K7072" t="s">
        <v>106</v>
      </c>
      <c r="L7072" t="s">
        <v>6388</v>
      </c>
      <c r="M7072" s="66"/>
      <c r="O7072" t="str">
        <f t="shared" si="110"/>
        <v/>
      </c>
    </row>
    <row r="7073" spans="1:15" x14ac:dyDescent="0.25">
      <c r="A7073" t="s">
        <v>254</v>
      </c>
      <c r="B7073"/>
      <c r="C7073" t="s">
        <v>47</v>
      </c>
      <c r="D7073" s="29">
        <v>64</v>
      </c>
      <c r="E7073" s="29" t="s">
        <v>109</v>
      </c>
      <c r="F7073" t="s">
        <v>105</v>
      </c>
      <c r="G7073" s="29">
        <v>1</v>
      </c>
      <c r="H7073" s="29">
        <v>1</v>
      </c>
      <c r="I7073" s="68">
        <v>0.32</v>
      </c>
      <c r="K7073" t="s">
        <v>106</v>
      </c>
      <c r="L7073" t="s">
        <v>6388</v>
      </c>
      <c r="M7073" s="66"/>
      <c r="O7073" t="str">
        <f t="shared" si="110"/>
        <v/>
      </c>
    </row>
    <row r="7074" spans="1:15" x14ac:dyDescent="0.25">
      <c r="A7074" t="s">
        <v>254</v>
      </c>
      <c r="B7074"/>
      <c r="C7074" t="s">
        <v>77</v>
      </c>
      <c r="D7074" s="29">
        <v>64</v>
      </c>
      <c r="E7074" s="29" t="s">
        <v>104</v>
      </c>
      <c r="F7074" t="s">
        <v>105</v>
      </c>
      <c r="G7074" s="29">
        <v>1</v>
      </c>
      <c r="H7074" s="29">
        <v>1</v>
      </c>
      <c r="I7074" s="68">
        <v>0.32</v>
      </c>
      <c r="K7074" t="s">
        <v>106</v>
      </c>
      <c r="L7074" t="s">
        <v>6388</v>
      </c>
      <c r="M7074" s="66" t="s">
        <v>6906</v>
      </c>
      <c r="O7074" t="str">
        <f t="shared" si="110"/>
        <v/>
      </c>
    </row>
    <row r="7075" spans="1:15" x14ac:dyDescent="0.25">
      <c r="A7075" t="s">
        <v>2788</v>
      </c>
      <c r="C7075" t="s">
        <v>77</v>
      </c>
      <c r="D7075" s="29">
        <v>34</v>
      </c>
      <c r="E7075" s="29" t="s">
        <v>104</v>
      </c>
      <c r="F7075" t="s">
        <v>105</v>
      </c>
      <c r="G7075" s="29">
        <v>1</v>
      </c>
      <c r="H7075" s="29">
        <v>1</v>
      </c>
      <c r="I7075" s="68">
        <v>0.17</v>
      </c>
      <c r="K7075" t="s">
        <v>150</v>
      </c>
      <c r="L7075" t="s">
        <v>6389</v>
      </c>
      <c r="M7075" s="66" t="s">
        <v>6906</v>
      </c>
      <c r="O7075" t="str">
        <f t="shared" si="110"/>
        <v/>
      </c>
    </row>
    <row r="7076" spans="1:15" x14ac:dyDescent="0.25">
      <c r="A7076" t="s">
        <v>2788</v>
      </c>
      <c r="C7076" t="s">
        <v>46</v>
      </c>
      <c r="D7076" s="29">
        <v>34</v>
      </c>
      <c r="E7076" s="29" t="s">
        <v>111</v>
      </c>
      <c r="F7076" t="s">
        <v>105</v>
      </c>
      <c r="G7076" s="29">
        <v>1</v>
      </c>
      <c r="H7076" s="29">
        <v>1</v>
      </c>
      <c r="I7076" s="68">
        <v>0.17</v>
      </c>
      <c r="K7076" t="s">
        <v>150</v>
      </c>
      <c r="L7076" t="s">
        <v>6389</v>
      </c>
      <c r="M7076" s="66"/>
      <c r="O7076" t="str">
        <f t="shared" si="110"/>
        <v/>
      </c>
    </row>
    <row r="7077" spans="1:15" x14ac:dyDescent="0.25">
      <c r="A7077" t="s">
        <v>249</v>
      </c>
      <c r="B7077"/>
      <c r="C7077" t="s">
        <v>35</v>
      </c>
      <c r="D7077" s="29">
        <v>4</v>
      </c>
      <c r="E7077" s="29" t="s">
        <v>112</v>
      </c>
      <c r="F7077" t="s">
        <v>113</v>
      </c>
      <c r="G7077" s="29">
        <v>2</v>
      </c>
      <c r="H7077" s="29">
        <v>1</v>
      </c>
      <c r="I7077" s="68">
        <v>8</v>
      </c>
      <c r="K7077" t="s">
        <v>106</v>
      </c>
      <c r="L7077" t="s">
        <v>4322</v>
      </c>
      <c r="M7077" s="66"/>
      <c r="O7077" t="str">
        <f t="shared" si="110"/>
        <v/>
      </c>
    </row>
    <row r="7078" spans="1:15" x14ac:dyDescent="0.25">
      <c r="A7078" t="s">
        <v>249</v>
      </c>
      <c r="B7078"/>
      <c r="C7078" t="s">
        <v>77</v>
      </c>
      <c r="D7078" s="29">
        <v>2</v>
      </c>
      <c r="E7078" s="29" t="s">
        <v>114</v>
      </c>
      <c r="F7078" t="s">
        <v>113</v>
      </c>
      <c r="G7078" s="29">
        <v>1</v>
      </c>
      <c r="H7078" s="29">
        <v>1</v>
      </c>
      <c r="I7078" s="68">
        <v>2</v>
      </c>
      <c r="K7078" t="s">
        <v>106</v>
      </c>
      <c r="L7078" t="s">
        <v>4322</v>
      </c>
      <c r="M7078" s="66" t="s">
        <v>6920</v>
      </c>
      <c r="O7078" t="str">
        <f t="shared" si="110"/>
        <v/>
      </c>
    </row>
    <row r="7079" spans="1:15" x14ac:dyDescent="0.25">
      <c r="A7079" t="s">
        <v>1463</v>
      </c>
      <c r="B7079"/>
      <c r="C7079" t="s">
        <v>35</v>
      </c>
      <c r="D7079" s="29">
        <v>3</v>
      </c>
      <c r="E7079" s="29" t="s">
        <v>112</v>
      </c>
      <c r="F7079" t="s">
        <v>113</v>
      </c>
      <c r="G7079" s="29">
        <v>1</v>
      </c>
      <c r="H7079" s="29">
        <v>1</v>
      </c>
      <c r="I7079" s="68">
        <v>3</v>
      </c>
      <c r="K7079" t="s">
        <v>106</v>
      </c>
      <c r="L7079" t="s">
        <v>4139</v>
      </c>
      <c r="M7079" s="66"/>
      <c r="O7079" t="str">
        <f t="shared" si="110"/>
        <v/>
      </c>
    </row>
    <row r="7080" spans="1:15" x14ac:dyDescent="0.25">
      <c r="A7080" t="s">
        <v>1463</v>
      </c>
      <c r="B7080"/>
      <c r="C7080" t="s">
        <v>77</v>
      </c>
      <c r="D7080" s="29">
        <v>4</v>
      </c>
      <c r="E7080" s="29" t="s">
        <v>114</v>
      </c>
      <c r="F7080" t="s">
        <v>113</v>
      </c>
      <c r="G7080" s="29">
        <v>1</v>
      </c>
      <c r="H7080" s="29">
        <v>1</v>
      </c>
      <c r="I7080" s="68">
        <v>4</v>
      </c>
      <c r="K7080" t="s">
        <v>106</v>
      </c>
      <c r="L7080" t="s">
        <v>4139</v>
      </c>
      <c r="M7080" s="66" t="s">
        <v>6920</v>
      </c>
      <c r="O7080" t="str">
        <f t="shared" si="110"/>
        <v/>
      </c>
    </row>
    <row r="7081" spans="1:15" x14ac:dyDescent="0.25">
      <c r="A7081" t="s">
        <v>459</v>
      </c>
      <c r="B7081"/>
      <c r="C7081" t="s">
        <v>47</v>
      </c>
      <c r="D7081" s="29">
        <v>96</v>
      </c>
      <c r="E7081" s="29" t="s">
        <v>109</v>
      </c>
      <c r="F7081" t="s">
        <v>105</v>
      </c>
      <c r="G7081" s="29">
        <v>1</v>
      </c>
      <c r="H7081" s="29">
        <v>1</v>
      </c>
      <c r="I7081" s="68">
        <v>0.48</v>
      </c>
      <c r="K7081" t="s">
        <v>106</v>
      </c>
      <c r="L7081" t="s">
        <v>4241</v>
      </c>
      <c r="M7081" s="66"/>
      <c r="O7081" t="str">
        <f t="shared" si="110"/>
        <v/>
      </c>
    </row>
    <row r="7082" spans="1:15" x14ac:dyDescent="0.25">
      <c r="A7082" t="s">
        <v>459</v>
      </c>
      <c r="B7082"/>
      <c r="C7082" t="s">
        <v>35</v>
      </c>
      <c r="D7082" s="29">
        <v>2</v>
      </c>
      <c r="E7082" s="29" t="s">
        <v>112</v>
      </c>
      <c r="F7082" t="s">
        <v>113</v>
      </c>
      <c r="G7082" s="29">
        <v>1</v>
      </c>
      <c r="H7082" s="29">
        <v>1</v>
      </c>
      <c r="I7082" s="68">
        <v>2</v>
      </c>
      <c r="K7082" t="s">
        <v>106</v>
      </c>
      <c r="L7082" t="s">
        <v>4241</v>
      </c>
      <c r="M7082" s="66"/>
      <c r="O7082" t="str">
        <f t="shared" si="110"/>
        <v/>
      </c>
    </row>
    <row r="7083" spans="1:15" x14ac:dyDescent="0.25">
      <c r="A7083" t="s">
        <v>459</v>
      </c>
      <c r="B7083"/>
      <c r="C7083" t="s">
        <v>77</v>
      </c>
      <c r="D7083" s="29">
        <v>4</v>
      </c>
      <c r="E7083" s="29" t="s">
        <v>114</v>
      </c>
      <c r="F7083" t="s">
        <v>113</v>
      </c>
      <c r="G7083" s="29">
        <v>2</v>
      </c>
      <c r="H7083" s="29">
        <v>1</v>
      </c>
      <c r="I7083" s="68">
        <v>8</v>
      </c>
      <c r="K7083" t="s">
        <v>106</v>
      </c>
      <c r="L7083" t="s">
        <v>4241</v>
      </c>
      <c r="M7083" s="66" t="s">
        <v>6920</v>
      </c>
      <c r="O7083" t="str">
        <f t="shared" si="110"/>
        <v/>
      </c>
    </row>
    <row r="7084" spans="1:15" x14ac:dyDescent="0.25">
      <c r="A7084" t="s">
        <v>609</v>
      </c>
      <c r="B7084"/>
      <c r="C7084" t="s">
        <v>35</v>
      </c>
      <c r="D7084" s="29">
        <v>64</v>
      </c>
      <c r="E7084" s="29" t="s">
        <v>108</v>
      </c>
      <c r="F7084" t="s">
        <v>105</v>
      </c>
      <c r="G7084" s="29">
        <v>1</v>
      </c>
      <c r="H7084" s="29">
        <v>1</v>
      </c>
      <c r="I7084" s="68">
        <v>0.32</v>
      </c>
      <c r="K7084" t="s">
        <v>106</v>
      </c>
      <c r="L7084" t="s">
        <v>4233</v>
      </c>
      <c r="M7084" s="66"/>
      <c r="O7084" t="str">
        <f t="shared" si="110"/>
        <v/>
      </c>
    </row>
    <row r="7085" spans="1:15" x14ac:dyDescent="0.25">
      <c r="A7085" t="s">
        <v>609</v>
      </c>
      <c r="B7085"/>
      <c r="C7085" t="s">
        <v>77</v>
      </c>
      <c r="D7085" s="29">
        <v>1</v>
      </c>
      <c r="E7085" s="29" t="s">
        <v>616</v>
      </c>
      <c r="F7085" t="s">
        <v>113</v>
      </c>
      <c r="G7085" s="29">
        <v>1</v>
      </c>
      <c r="H7085" s="29">
        <v>1</v>
      </c>
      <c r="I7085" s="68">
        <v>1</v>
      </c>
      <c r="K7085" t="s">
        <v>106</v>
      </c>
      <c r="L7085" t="s">
        <v>4233</v>
      </c>
      <c r="M7085" s="66" t="s">
        <v>6920</v>
      </c>
      <c r="O7085" t="str">
        <f t="shared" si="110"/>
        <v/>
      </c>
    </row>
    <row r="7086" spans="1:15" x14ac:dyDescent="0.25">
      <c r="A7086" t="s">
        <v>1965</v>
      </c>
      <c r="C7086" t="s">
        <v>35</v>
      </c>
      <c r="D7086" s="29">
        <v>34</v>
      </c>
      <c r="E7086" s="29" t="s">
        <v>108</v>
      </c>
      <c r="F7086" t="s">
        <v>105</v>
      </c>
      <c r="G7086" s="29">
        <v>1</v>
      </c>
      <c r="H7086" s="29">
        <v>1</v>
      </c>
      <c r="I7086" s="68">
        <v>0.17</v>
      </c>
      <c r="K7086" t="s">
        <v>150</v>
      </c>
      <c r="L7086" t="s">
        <v>6390</v>
      </c>
      <c r="M7086" s="66"/>
      <c r="O7086" t="str">
        <f t="shared" si="110"/>
        <v/>
      </c>
    </row>
    <row r="7087" spans="1:15" x14ac:dyDescent="0.25">
      <c r="A7087" t="s">
        <v>1965</v>
      </c>
      <c r="C7087" t="s">
        <v>77</v>
      </c>
      <c r="D7087" s="29">
        <v>34</v>
      </c>
      <c r="E7087" s="29" t="s">
        <v>104</v>
      </c>
      <c r="F7087" t="s">
        <v>105</v>
      </c>
      <c r="G7087" s="29">
        <v>1</v>
      </c>
      <c r="H7087" s="29">
        <v>1</v>
      </c>
      <c r="I7087" s="68">
        <v>0.17</v>
      </c>
      <c r="K7087" t="s">
        <v>150</v>
      </c>
      <c r="L7087" t="s">
        <v>6390</v>
      </c>
      <c r="M7087" s="66" t="s">
        <v>6906</v>
      </c>
      <c r="O7087" t="str">
        <f t="shared" si="110"/>
        <v/>
      </c>
    </row>
    <row r="7088" spans="1:15" x14ac:dyDescent="0.25">
      <c r="A7088" t="s">
        <v>2676</v>
      </c>
      <c r="C7088" t="s">
        <v>77</v>
      </c>
      <c r="D7088" s="29">
        <v>34</v>
      </c>
      <c r="E7088" s="29" t="s">
        <v>104</v>
      </c>
      <c r="F7088" t="s">
        <v>105</v>
      </c>
      <c r="G7088" s="29">
        <v>1</v>
      </c>
      <c r="H7088" s="29">
        <v>1</v>
      </c>
      <c r="I7088" s="68">
        <v>0.17</v>
      </c>
      <c r="K7088" t="s">
        <v>150</v>
      </c>
      <c r="L7088" t="s">
        <v>6391</v>
      </c>
      <c r="M7088" s="66" t="s">
        <v>6906</v>
      </c>
      <c r="O7088" t="str">
        <f t="shared" si="110"/>
        <v/>
      </c>
    </row>
    <row r="7089" spans="1:15" x14ac:dyDescent="0.25">
      <c r="A7089" t="s">
        <v>2676</v>
      </c>
      <c r="C7089" t="s">
        <v>35</v>
      </c>
      <c r="D7089" s="29">
        <v>64</v>
      </c>
      <c r="E7089" s="29" t="s">
        <v>108</v>
      </c>
      <c r="F7089" t="s">
        <v>105</v>
      </c>
      <c r="G7089" s="29">
        <v>1</v>
      </c>
      <c r="H7089" s="29">
        <v>1</v>
      </c>
      <c r="I7089" s="68">
        <v>0.32</v>
      </c>
      <c r="K7089" t="s">
        <v>150</v>
      </c>
      <c r="L7089" t="s">
        <v>6391</v>
      </c>
      <c r="M7089" s="66"/>
      <c r="O7089" t="str">
        <f t="shared" si="110"/>
        <v/>
      </c>
    </row>
    <row r="7090" spans="1:15" x14ac:dyDescent="0.25">
      <c r="A7090" t="s">
        <v>2676</v>
      </c>
      <c r="C7090" t="s">
        <v>46</v>
      </c>
      <c r="D7090" s="29">
        <v>34</v>
      </c>
      <c r="E7090" s="29" t="s">
        <v>111</v>
      </c>
      <c r="F7090" t="s">
        <v>105</v>
      </c>
      <c r="G7090" s="29">
        <v>1</v>
      </c>
      <c r="H7090" s="29">
        <v>1</v>
      </c>
      <c r="I7090" s="68">
        <v>0.17</v>
      </c>
      <c r="K7090" t="s">
        <v>150</v>
      </c>
      <c r="L7090" t="s">
        <v>6391</v>
      </c>
      <c r="M7090" s="66"/>
      <c r="O7090" t="str">
        <f t="shared" si="110"/>
        <v/>
      </c>
    </row>
    <row r="7091" spans="1:15" x14ac:dyDescent="0.25">
      <c r="A7091" t="s">
        <v>275</v>
      </c>
      <c r="B7091"/>
      <c r="C7091" t="s">
        <v>35</v>
      </c>
      <c r="D7091" s="29">
        <v>96</v>
      </c>
      <c r="E7091" s="29" t="s">
        <v>108</v>
      </c>
      <c r="F7091" t="s">
        <v>105</v>
      </c>
      <c r="G7091" s="29">
        <v>2</v>
      </c>
      <c r="H7091" s="29">
        <v>1</v>
      </c>
      <c r="I7091" s="68">
        <v>0.96</v>
      </c>
      <c r="K7091" t="s">
        <v>106</v>
      </c>
      <c r="L7091" t="s">
        <v>4049</v>
      </c>
      <c r="M7091" s="66"/>
      <c r="O7091" t="str">
        <f t="shared" si="110"/>
        <v/>
      </c>
    </row>
    <row r="7092" spans="1:15" x14ac:dyDescent="0.25">
      <c r="A7092" t="s">
        <v>275</v>
      </c>
      <c r="B7092"/>
      <c r="C7092" t="s">
        <v>77</v>
      </c>
      <c r="D7092" s="29">
        <v>3</v>
      </c>
      <c r="E7092" s="29" t="s">
        <v>114</v>
      </c>
      <c r="F7092" t="s">
        <v>113</v>
      </c>
      <c r="G7092" s="29">
        <v>1</v>
      </c>
      <c r="H7092" s="29">
        <v>1</v>
      </c>
      <c r="I7092" s="68">
        <v>3</v>
      </c>
      <c r="K7092" t="s">
        <v>106</v>
      </c>
      <c r="L7092" t="s">
        <v>4049</v>
      </c>
      <c r="M7092" s="66" t="s">
        <v>6920</v>
      </c>
      <c r="O7092" t="str">
        <f t="shared" si="110"/>
        <v/>
      </c>
    </row>
    <row r="7093" spans="1:15" x14ac:dyDescent="0.25">
      <c r="A7093" t="s">
        <v>2683</v>
      </c>
      <c r="C7093" t="s">
        <v>77</v>
      </c>
      <c r="D7093" s="29">
        <v>34</v>
      </c>
      <c r="E7093" s="29" t="s">
        <v>104</v>
      </c>
      <c r="F7093" t="s">
        <v>105</v>
      </c>
      <c r="G7093" s="29">
        <v>1</v>
      </c>
      <c r="H7093" s="29">
        <v>1</v>
      </c>
      <c r="I7093" s="68">
        <v>0.17</v>
      </c>
      <c r="K7093" t="s">
        <v>150</v>
      </c>
      <c r="L7093" t="s">
        <v>6392</v>
      </c>
      <c r="M7093" s="66" t="s">
        <v>6906</v>
      </c>
      <c r="O7093" t="str">
        <f t="shared" si="110"/>
        <v/>
      </c>
    </row>
    <row r="7094" spans="1:15" x14ac:dyDescent="0.25">
      <c r="A7094" t="s">
        <v>2683</v>
      </c>
      <c r="C7094" t="s">
        <v>46</v>
      </c>
      <c r="D7094" s="29">
        <v>34</v>
      </c>
      <c r="E7094" s="29" t="s">
        <v>111</v>
      </c>
      <c r="F7094" t="s">
        <v>105</v>
      </c>
      <c r="G7094" s="29">
        <v>1</v>
      </c>
      <c r="H7094" s="29">
        <v>1</v>
      </c>
      <c r="I7094" s="68">
        <v>0.17</v>
      </c>
      <c r="K7094" t="s">
        <v>150</v>
      </c>
      <c r="L7094" t="s">
        <v>6392</v>
      </c>
      <c r="M7094" s="66"/>
      <c r="O7094" t="str">
        <f t="shared" si="110"/>
        <v/>
      </c>
    </row>
    <row r="7095" spans="1:15" x14ac:dyDescent="0.25">
      <c r="A7095" t="s">
        <v>2682</v>
      </c>
      <c r="C7095" t="s">
        <v>77</v>
      </c>
      <c r="D7095" s="29">
        <v>34</v>
      </c>
      <c r="E7095" s="29" t="s">
        <v>104</v>
      </c>
      <c r="F7095" t="s">
        <v>105</v>
      </c>
      <c r="G7095" s="29">
        <v>1</v>
      </c>
      <c r="H7095" s="29">
        <v>1</v>
      </c>
      <c r="I7095" s="68">
        <v>0.17</v>
      </c>
      <c r="K7095" t="s">
        <v>150</v>
      </c>
      <c r="L7095" t="s">
        <v>6393</v>
      </c>
      <c r="M7095" s="66" t="s">
        <v>6906</v>
      </c>
      <c r="O7095" t="str">
        <f t="shared" si="110"/>
        <v/>
      </c>
    </row>
    <row r="7096" spans="1:15" x14ac:dyDescent="0.25">
      <c r="A7096" t="s">
        <v>2682</v>
      </c>
      <c r="C7096" t="s">
        <v>35</v>
      </c>
      <c r="D7096" s="29">
        <v>34</v>
      </c>
      <c r="E7096" s="29" t="s">
        <v>108</v>
      </c>
      <c r="F7096" t="s">
        <v>105</v>
      </c>
      <c r="G7096" s="29">
        <v>1</v>
      </c>
      <c r="H7096" s="29">
        <v>1</v>
      </c>
      <c r="I7096" s="68">
        <v>0.17</v>
      </c>
      <c r="K7096" t="s">
        <v>150</v>
      </c>
      <c r="L7096" t="s">
        <v>6393</v>
      </c>
      <c r="M7096" s="66"/>
      <c r="O7096" t="str">
        <f t="shared" si="110"/>
        <v/>
      </c>
    </row>
    <row r="7097" spans="1:15" x14ac:dyDescent="0.25">
      <c r="A7097" t="s">
        <v>2682</v>
      </c>
      <c r="C7097" t="s">
        <v>46</v>
      </c>
      <c r="D7097" s="29">
        <v>34</v>
      </c>
      <c r="E7097" s="29" t="s">
        <v>111</v>
      </c>
      <c r="F7097" t="s">
        <v>105</v>
      </c>
      <c r="G7097" s="29">
        <v>1</v>
      </c>
      <c r="H7097" s="29">
        <v>1</v>
      </c>
      <c r="I7097" s="68">
        <v>0.17</v>
      </c>
      <c r="K7097" t="s">
        <v>150</v>
      </c>
      <c r="L7097" t="s">
        <v>6393</v>
      </c>
      <c r="M7097" s="66"/>
      <c r="O7097" t="str">
        <f t="shared" si="110"/>
        <v/>
      </c>
    </row>
    <row r="7098" spans="1:15" x14ac:dyDescent="0.25">
      <c r="A7098" t="s">
        <v>2738</v>
      </c>
      <c r="C7098" t="s">
        <v>77</v>
      </c>
      <c r="D7098" s="29">
        <v>34</v>
      </c>
      <c r="E7098" s="29" t="s">
        <v>104</v>
      </c>
      <c r="F7098" t="s">
        <v>105</v>
      </c>
      <c r="G7098" s="29">
        <v>1</v>
      </c>
      <c r="H7098" s="29">
        <v>1</v>
      </c>
      <c r="I7098" s="68">
        <v>0.17</v>
      </c>
      <c r="K7098" t="s">
        <v>150</v>
      </c>
      <c r="L7098" t="s">
        <v>6394</v>
      </c>
      <c r="M7098" s="66" t="s">
        <v>6906</v>
      </c>
      <c r="O7098" t="str">
        <f t="shared" si="110"/>
        <v/>
      </c>
    </row>
    <row r="7099" spans="1:15" x14ac:dyDescent="0.25">
      <c r="A7099" t="s">
        <v>2738</v>
      </c>
      <c r="C7099" t="s">
        <v>35</v>
      </c>
      <c r="D7099" s="29">
        <v>34</v>
      </c>
      <c r="E7099" s="29" t="s">
        <v>108</v>
      </c>
      <c r="F7099" t="s">
        <v>105</v>
      </c>
      <c r="G7099" s="29">
        <v>1</v>
      </c>
      <c r="H7099" s="29">
        <v>1</v>
      </c>
      <c r="I7099" s="68">
        <v>0.17</v>
      </c>
      <c r="K7099" t="s">
        <v>150</v>
      </c>
      <c r="L7099" t="s">
        <v>6394</v>
      </c>
      <c r="M7099" s="66"/>
      <c r="O7099" t="str">
        <f t="shared" si="110"/>
        <v/>
      </c>
    </row>
    <row r="7100" spans="1:15" x14ac:dyDescent="0.25">
      <c r="A7100" t="s">
        <v>2738</v>
      </c>
      <c r="C7100" t="s">
        <v>46</v>
      </c>
      <c r="D7100" s="29">
        <v>34</v>
      </c>
      <c r="E7100" s="29" t="s">
        <v>111</v>
      </c>
      <c r="F7100" t="s">
        <v>105</v>
      </c>
      <c r="G7100" s="29">
        <v>1</v>
      </c>
      <c r="H7100" s="29">
        <v>1</v>
      </c>
      <c r="I7100" s="68">
        <v>0.17</v>
      </c>
      <c r="K7100" t="s">
        <v>150</v>
      </c>
      <c r="L7100" t="s">
        <v>6394</v>
      </c>
      <c r="M7100" s="66"/>
      <c r="O7100" t="str">
        <f t="shared" si="110"/>
        <v/>
      </c>
    </row>
    <row r="7101" spans="1:15" x14ac:dyDescent="0.25">
      <c r="A7101" t="s">
        <v>2685</v>
      </c>
      <c r="C7101" t="s">
        <v>77</v>
      </c>
      <c r="D7101" s="29">
        <v>34</v>
      </c>
      <c r="E7101" s="29" t="s">
        <v>104</v>
      </c>
      <c r="F7101" t="s">
        <v>105</v>
      </c>
      <c r="G7101" s="29">
        <v>1</v>
      </c>
      <c r="H7101" s="29">
        <v>1</v>
      </c>
      <c r="I7101" s="68">
        <v>0.17</v>
      </c>
      <c r="K7101" t="s">
        <v>150</v>
      </c>
      <c r="L7101" t="s">
        <v>6395</v>
      </c>
      <c r="M7101" s="66" t="s">
        <v>6906</v>
      </c>
      <c r="O7101" t="str">
        <f t="shared" si="110"/>
        <v/>
      </c>
    </row>
    <row r="7102" spans="1:15" x14ac:dyDescent="0.25">
      <c r="A7102" t="s">
        <v>2685</v>
      </c>
      <c r="C7102" t="s">
        <v>35</v>
      </c>
      <c r="D7102" s="29">
        <v>34</v>
      </c>
      <c r="E7102" s="29" t="s">
        <v>108</v>
      </c>
      <c r="F7102" t="s">
        <v>105</v>
      </c>
      <c r="G7102" s="29">
        <v>1</v>
      </c>
      <c r="H7102" s="29">
        <v>1</v>
      </c>
      <c r="I7102" s="68">
        <v>0.17</v>
      </c>
      <c r="K7102" t="s">
        <v>150</v>
      </c>
      <c r="L7102" t="s">
        <v>6395</v>
      </c>
      <c r="M7102" s="66"/>
      <c r="O7102" t="str">
        <f t="shared" si="110"/>
        <v/>
      </c>
    </row>
    <row r="7103" spans="1:15" x14ac:dyDescent="0.25">
      <c r="A7103" t="s">
        <v>2685</v>
      </c>
      <c r="C7103" t="s">
        <v>46</v>
      </c>
      <c r="D7103" s="29">
        <v>34</v>
      </c>
      <c r="E7103" s="29" t="s">
        <v>111</v>
      </c>
      <c r="F7103" t="s">
        <v>105</v>
      </c>
      <c r="G7103" s="29">
        <v>1</v>
      </c>
      <c r="H7103" s="29">
        <v>1</v>
      </c>
      <c r="I7103" s="68">
        <v>0.17</v>
      </c>
      <c r="K7103" t="s">
        <v>150</v>
      </c>
      <c r="L7103" t="s">
        <v>6395</v>
      </c>
      <c r="M7103" s="66"/>
      <c r="O7103" t="str">
        <f t="shared" si="110"/>
        <v/>
      </c>
    </row>
    <row r="7104" spans="1:15" x14ac:dyDescent="0.25">
      <c r="A7104" t="s">
        <v>2673</v>
      </c>
      <c r="C7104" t="s">
        <v>77</v>
      </c>
      <c r="D7104" s="29">
        <v>34</v>
      </c>
      <c r="E7104" s="29" t="s">
        <v>104</v>
      </c>
      <c r="F7104" t="s">
        <v>105</v>
      </c>
      <c r="G7104" s="29">
        <v>1</v>
      </c>
      <c r="H7104" s="29">
        <v>1</v>
      </c>
      <c r="I7104" s="68">
        <v>0.17</v>
      </c>
      <c r="K7104" t="s">
        <v>150</v>
      </c>
      <c r="L7104" t="s">
        <v>6396</v>
      </c>
      <c r="M7104" s="66" t="s">
        <v>6906</v>
      </c>
      <c r="O7104" t="str">
        <f t="shared" si="110"/>
        <v/>
      </c>
    </row>
    <row r="7105" spans="1:15" x14ac:dyDescent="0.25">
      <c r="A7105" t="s">
        <v>2673</v>
      </c>
      <c r="C7105" t="s">
        <v>35</v>
      </c>
      <c r="D7105" s="29">
        <v>34</v>
      </c>
      <c r="E7105" s="29" t="s">
        <v>108</v>
      </c>
      <c r="F7105" t="s">
        <v>105</v>
      </c>
      <c r="G7105" s="29">
        <v>1</v>
      </c>
      <c r="H7105" s="29">
        <v>1</v>
      </c>
      <c r="I7105" s="68">
        <v>0.17</v>
      </c>
      <c r="K7105" t="s">
        <v>150</v>
      </c>
      <c r="L7105" t="s">
        <v>6396</v>
      </c>
      <c r="M7105" s="66"/>
      <c r="O7105" t="str">
        <f t="shared" si="110"/>
        <v/>
      </c>
    </row>
    <row r="7106" spans="1:15" x14ac:dyDescent="0.25">
      <c r="A7106" t="s">
        <v>2673</v>
      </c>
      <c r="C7106" t="s">
        <v>46</v>
      </c>
      <c r="D7106" s="29">
        <v>34</v>
      </c>
      <c r="E7106" s="29" t="s">
        <v>111</v>
      </c>
      <c r="F7106" t="s">
        <v>105</v>
      </c>
      <c r="G7106" s="29">
        <v>1</v>
      </c>
      <c r="H7106" s="29">
        <v>1</v>
      </c>
      <c r="I7106" s="68">
        <v>0.17</v>
      </c>
      <c r="K7106" t="s">
        <v>150</v>
      </c>
      <c r="L7106" t="s">
        <v>6396</v>
      </c>
      <c r="M7106" s="66"/>
      <c r="O7106" t="str">
        <f t="shared" si="110"/>
        <v/>
      </c>
    </row>
    <row r="7107" spans="1:15" x14ac:dyDescent="0.25">
      <c r="A7107" t="s">
        <v>2728</v>
      </c>
      <c r="C7107" t="s">
        <v>77</v>
      </c>
      <c r="D7107" s="29">
        <v>34</v>
      </c>
      <c r="E7107" s="29" t="s">
        <v>104</v>
      </c>
      <c r="F7107" t="s">
        <v>105</v>
      </c>
      <c r="G7107" s="29">
        <v>1</v>
      </c>
      <c r="H7107" s="29">
        <v>1</v>
      </c>
      <c r="I7107" s="68">
        <v>0.17</v>
      </c>
      <c r="K7107" t="s">
        <v>150</v>
      </c>
      <c r="L7107" t="s">
        <v>6397</v>
      </c>
      <c r="M7107" s="66" t="s">
        <v>6906</v>
      </c>
      <c r="O7107" t="str">
        <f t="shared" si="110"/>
        <v/>
      </c>
    </row>
    <row r="7108" spans="1:15" x14ac:dyDescent="0.25">
      <c r="A7108" t="s">
        <v>2728</v>
      </c>
      <c r="C7108" t="s">
        <v>35</v>
      </c>
      <c r="D7108" s="29">
        <v>34</v>
      </c>
      <c r="E7108" s="29" t="s">
        <v>108</v>
      </c>
      <c r="F7108" t="s">
        <v>105</v>
      </c>
      <c r="G7108" s="29">
        <v>1</v>
      </c>
      <c r="H7108" s="29">
        <v>1</v>
      </c>
      <c r="I7108" s="68">
        <v>0.17</v>
      </c>
      <c r="K7108" t="s">
        <v>150</v>
      </c>
      <c r="L7108" t="s">
        <v>6397</v>
      </c>
      <c r="M7108" s="66"/>
      <c r="O7108" t="str">
        <f t="shared" si="110"/>
        <v/>
      </c>
    </row>
    <row r="7109" spans="1:15" x14ac:dyDescent="0.25">
      <c r="A7109" t="s">
        <v>2728</v>
      </c>
      <c r="C7109" t="s">
        <v>46</v>
      </c>
      <c r="D7109" s="29">
        <v>34</v>
      </c>
      <c r="E7109" s="29" t="s">
        <v>111</v>
      </c>
      <c r="F7109" t="s">
        <v>105</v>
      </c>
      <c r="G7109" s="29">
        <v>1</v>
      </c>
      <c r="H7109" s="29">
        <v>1</v>
      </c>
      <c r="I7109" s="68">
        <v>0.17</v>
      </c>
      <c r="K7109" t="s">
        <v>150</v>
      </c>
      <c r="L7109" t="s">
        <v>6397</v>
      </c>
      <c r="M7109" s="66"/>
      <c r="O7109" t="str">
        <f t="shared" si="110"/>
        <v/>
      </c>
    </row>
    <row r="7110" spans="1:15" x14ac:dyDescent="0.25">
      <c r="A7110" t="s">
        <v>2894</v>
      </c>
      <c r="C7110" t="s">
        <v>77</v>
      </c>
      <c r="D7110" s="29">
        <v>34</v>
      </c>
      <c r="E7110" s="29" t="s">
        <v>104</v>
      </c>
      <c r="F7110" t="s">
        <v>105</v>
      </c>
      <c r="G7110" s="29">
        <v>1</v>
      </c>
      <c r="H7110" s="29">
        <v>1</v>
      </c>
      <c r="I7110" s="68">
        <v>0.17</v>
      </c>
      <c r="K7110" t="s">
        <v>150</v>
      </c>
      <c r="L7110" t="s">
        <v>6398</v>
      </c>
      <c r="M7110" s="66" t="s">
        <v>6906</v>
      </c>
      <c r="O7110" t="str">
        <f t="shared" si="110"/>
        <v/>
      </c>
    </row>
    <row r="7111" spans="1:15" x14ac:dyDescent="0.25">
      <c r="A7111" t="s">
        <v>2894</v>
      </c>
      <c r="C7111" t="s">
        <v>46</v>
      </c>
      <c r="D7111" s="29">
        <v>34</v>
      </c>
      <c r="E7111" s="29" t="s">
        <v>111</v>
      </c>
      <c r="F7111" t="s">
        <v>105</v>
      </c>
      <c r="G7111" s="29">
        <v>1</v>
      </c>
      <c r="H7111" s="29">
        <v>1</v>
      </c>
      <c r="I7111" s="68">
        <v>0.17</v>
      </c>
      <c r="K7111" t="s">
        <v>150</v>
      </c>
      <c r="L7111" t="s">
        <v>6398</v>
      </c>
      <c r="M7111" s="66"/>
      <c r="O7111" t="str">
        <f t="shared" si="110"/>
        <v/>
      </c>
    </row>
    <row r="7112" spans="1:15" x14ac:dyDescent="0.25">
      <c r="A7112" t="s">
        <v>2733</v>
      </c>
      <c r="C7112" t="s">
        <v>77</v>
      </c>
      <c r="D7112" s="29">
        <v>34</v>
      </c>
      <c r="E7112" s="29" t="s">
        <v>104</v>
      </c>
      <c r="F7112" t="s">
        <v>105</v>
      </c>
      <c r="G7112" s="29">
        <v>1</v>
      </c>
      <c r="H7112" s="29">
        <v>1</v>
      </c>
      <c r="I7112" s="68">
        <v>0.17</v>
      </c>
      <c r="K7112" t="s">
        <v>150</v>
      </c>
      <c r="L7112" t="s">
        <v>6399</v>
      </c>
      <c r="M7112" s="66" t="s">
        <v>6906</v>
      </c>
      <c r="O7112" t="str">
        <f t="shared" si="110"/>
        <v/>
      </c>
    </row>
    <row r="7113" spans="1:15" x14ac:dyDescent="0.25">
      <c r="A7113" t="s">
        <v>2733</v>
      </c>
      <c r="C7113" t="s">
        <v>35</v>
      </c>
      <c r="D7113" s="29">
        <v>34</v>
      </c>
      <c r="E7113" s="29" t="s">
        <v>108</v>
      </c>
      <c r="F7113" t="s">
        <v>105</v>
      </c>
      <c r="G7113" s="29">
        <v>1</v>
      </c>
      <c r="H7113" s="29">
        <v>1</v>
      </c>
      <c r="I7113" s="68">
        <v>0.17</v>
      </c>
      <c r="K7113" t="s">
        <v>150</v>
      </c>
      <c r="L7113" t="s">
        <v>6399</v>
      </c>
      <c r="M7113" s="66"/>
      <c r="O7113" t="str">
        <f t="shared" ref="O7113:O7176" si="111">TRIM(N7113)</f>
        <v/>
      </c>
    </row>
    <row r="7114" spans="1:15" x14ac:dyDescent="0.25">
      <c r="A7114" t="s">
        <v>2733</v>
      </c>
      <c r="C7114" t="s">
        <v>46</v>
      </c>
      <c r="D7114" s="29">
        <v>34</v>
      </c>
      <c r="E7114" s="29" t="s">
        <v>111</v>
      </c>
      <c r="F7114" t="s">
        <v>105</v>
      </c>
      <c r="G7114" s="29">
        <v>1</v>
      </c>
      <c r="H7114" s="29">
        <v>1</v>
      </c>
      <c r="I7114" s="68">
        <v>0.17</v>
      </c>
      <c r="K7114" t="s">
        <v>150</v>
      </c>
      <c r="L7114" t="s">
        <v>6399</v>
      </c>
      <c r="M7114" s="66"/>
      <c r="O7114" t="str">
        <f t="shared" si="111"/>
        <v/>
      </c>
    </row>
    <row r="7115" spans="1:15" x14ac:dyDescent="0.25">
      <c r="A7115" t="s">
        <v>2684</v>
      </c>
      <c r="C7115" t="s">
        <v>77</v>
      </c>
      <c r="D7115" s="29">
        <v>34</v>
      </c>
      <c r="E7115" s="29" t="s">
        <v>104</v>
      </c>
      <c r="F7115" t="s">
        <v>105</v>
      </c>
      <c r="G7115" s="29">
        <v>1</v>
      </c>
      <c r="H7115" s="29">
        <v>1</v>
      </c>
      <c r="I7115" s="68">
        <v>0.17</v>
      </c>
      <c r="K7115" t="s">
        <v>150</v>
      </c>
      <c r="L7115" t="s">
        <v>6400</v>
      </c>
      <c r="M7115" s="66" t="s">
        <v>6906</v>
      </c>
      <c r="O7115" t="str">
        <f t="shared" si="111"/>
        <v/>
      </c>
    </row>
    <row r="7116" spans="1:15" x14ac:dyDescent="0.25">
      <c r="A7116" t="s">
        <v>2684</v>
      </c>
      <c r="C7116" t="s">
        <v>46</v>
      </c>
      <c r="D7116" s="29">
        <v>34</v>
      </c>
      <c r="E7116" s="29" t="s">
        <v>111</v>
      </c>
      <c r="F7116" t="s">
        <v>105</v>
      </c>
      <c r="G7116" s="29">
        <v>1</v>
      </c>
      <c r="H7116" s="29">
        <v>1</v>
      </c>
      <c r="I7116" s="68">
        <v>0.17</v>
      </c>
      <c r="K7116" t="s">
        <v>150</v>
      </c>
      <c r="L7116" t="s">
        <v>6400</v>
      </c>
      <c r="M7116" s="66"/>
      <c r="O7116" t="str">
        <f t="shared" si="111"/>
        <v/>
      </c>
    </row>
    <row r="7117" spans="1:15" x14ac:dyDescent="0.25">
      <c r="A7117" t="s">
        <v>2732</v>
      </c>
      <c r="C7117" t="s">
        <v>77</v>
      </c>
      <c r="D7117" s="29">
        <v>34</v>
      </c>
      <c r="E7117" s="29" t="s">
        <v>104</v>
      </c>
      <c r="F7117" t="s">
        <v>105</v>
      </c>
      <c r="G7117" s="29">
        <v>1</v>
      </c>
      <c r="H7117" s="29">
        <v>1</v>
      </c>
      <c r="I7117" s="68">
        <v>0.17</v>
      </c>
      <c r="K7117" t="s">
        <v>150</v>
      </c>
      <c r="L7117" t="s">
        <v>6401</v>
      </c>
      <c r="M7117" s="66" t="s">
        <v>6906</v>
      </c>
      <c r="O7117" t="str">
        <f t="shared" si="111"/>
        <v/>
      </c>
    </row>
    <row r="7118" spans="1:15" x14ac:dyDescent="0.25">
      <c r="A7118" t="s">
        <v>2732</v>
      </c>
      <c r="C7118" t="s">
        <v>35</v>
      </c>
      <c r="D7118" s="29">
        <v>34</v>
      </c>
      <c r="E7118" s="29" t="s">
        <v>108</v>
      </c>
      <c r="F7118" t="s">
        <v>105</v>
      </c>
      <c r="G7118" s="29">
        <v>1</v>
      </c>
      <c r="H7118" s="29">
        <v>1</v>
      </c>
      <c r="I7118" s="68">
        <v>0.17</v>
      </c>
      <c r="K7118" t="s">
        <v>150</v>
      </c>
      <c r="L7118" t="s">
        <v>6401</v>
      </c>
      <c r="M7118" s="66"/>
      <c r="O7118" t="str">
        <f t="shared" si="111"/>
        <v/>
      </c>
    </row>
    <row r="7119" spans="1:15" x14ac:dyDescent="0.25">
      <c r="A7119" t="s">
        <v>2732</v>
      </c>
      <c r="C7119" t="s">
        <v>46</v>
      </c>
      <c r="D7119" s="29">
        <v>34</v>
      </c>
      <c r="E7119" s="29" t="s">
        <v>111</v>
      </c>
      <c r="F7119" t="s">
        <v>105</v>
      </c>
      <c r="G7119" s="29">
        <v>1</v>
      </c>
      <c r="H7119" s="29">
        <v>1</v>
      </c>
      <c r="I7119" s="68">
        <v>0.17</v>
      </c>
      <c r="K7119" t="s">
        <v>150</v>
      </c>
      <c r="L7119" t="s">
        <v>6401</v>
      </c>
      <c r="M7119" s="66"/>
      <c r="O7119" t="str">
        <f t="shared" si="111"/>
        <v/>
      </c>
    </row>
    <row r="7120" spans="1:15" x14ac:dyDescent="0.25">
      <c r="A7120" t="s">
        <v>244</v>
      </c>
      <c r="B7120"/>
      <c r="C7120" t="s">
        <v>35</v>
      </c>
      <c r="D7120" s="29">
        <v>1</v>
      </c>
      <c r="E7120" s="29" t="s">
        <v>112</v>
      </c>
      <c r="F7120" t="s">
        <v>113</v>
      </c>
      <c r="G7120" s="29">
        <v>1</v>
      </c>
      <c r="H7120" s="29">
        <v>1</v>
      </c>
      <c r="I7120" s="68">
        <v>1</v>
      </c>
      <c r="K7120" t="s">
        <v>106</v>
      </c>
      <c r="L7120" t="s">
        <v>4215</v>
      </c>
      <c r="M7120" s="66"/>
      <c r="O7120" t="str">
        <f t="shared" si="111"/>
        <v/>
      </c>
    </row>
    <row r="7121" spans="1:15" x14ac:dyDescent="0.25">
      <c r="A7121" t="s">
        <v>244</v>
      </c>
      <c r="B7121"/>
      <c r="C7121" t="s">
        <v>77</v>
      </c>
      <c r="D7121" s="29">
        <v>34</v>
      </c>
      <c r="E7121" s="29" t="s">
        <v>104</v>
      </c>
      <c r="F7121" t="s">
        <v>105</v>
      </c>
      <c r="G7121" s="29">
        <v>1</v>
      </c>
      <c r="H7121" s="29">
        <v>3</v>
      </c>
      <c r="I7121" s="68">
        <v>0.51</v>
      </c>
      <c r="K7121" t="s">
        <v>106</v>
      </c>
      <c r="L7121" t="s">
        <v>4215</v>
      </c>
      <c r="M7121" s="66" t="s">
        <v>6920</v>
      </c>
      <c r="O7121" t="str">
        <f t="shared" si="111"/>
        <v/>
      </c>
    </row>
    <row r="7122" spans="1:15" x14ac:dyDescent="0.25">
      <c r="A7122" t="s">
        <v>244</v>
      </c>
      <c r="B7122"/>
      <c r="C7122" t="s">
        <v>77</v>
      </c>
      <c r="D7122" s="29">
        <v>2</v>
      </c>
      <c r="E7122" s="29" t="s">
        <v>114</v>
      </c>
      <c r="F7122" t="s">
        <v>113</v>
      </c>
      <c r="G7122" s="29">
        <v>1</v>
      </c>
      <c r="H7122" s="29">
        <v>1</v>
      </c>
      <c r="I7122" s="68">
        <v>2</v>
      </c>
      <c r="K7122" t="s">
        <v>106</v>
      </c>
      <c r="L7122" t="s">
        <v>4215</v>
      </c>
      <c r="M7122" s="66" t="s">
        <v>6920</v>
      </c>
      <c r="O7122" t="str">
        <f t="shared" si="111"/>
        <v/>
      </c>
    </row>
    <row r="7123" spans="1:15" x14ac:dyDescent="0.25">
      <c r="A7123" t="s">
        <v>1158</v>
      </c>
      <c r="B7123"/>
      <c r="C7123" t="s">
        <v>35</v>
      </c>
      <c r="D7123" s="29">
        <v>96</v>
      </c>
      <c r="E7123" s="29" t="s">
        <v>108</v>
      </c>
      <c r="F7123" t="s">
        <v>105</v>
      </c>
      <c r="G7123" s="29">
        <v>1</v>
      </c>
      <c r="H7123" s="29">
        <v>1</v>
      </c>
      <c r="I7123" s="68">
        <v>0.48</v>
      </c>
      <c r="K7123" t="s">
        <v>106</v>
      </c>
      <c r="L7123" t="s">
        <v>6402</v>
      </c>
      <c r="M7123" s="66"/>
      <c r="O7123" t="str">
        <f t="shared" si="111"/>
        <v/>
      </c>
    </row>
    <row r="7124" spans="1:15" x14ac:dyDescent="0.25">
      <c r="A7124" t="s">
        <v>1158</v>
      </c>
      <c r="B7124"/>
      <c r="C7124" t="s">
        <v>46</v>
      </c>
      <c r="D7124" s="29">
        <v>96</v>
      </c>
      <c r="E7124" s="29" t="s">
        <v>111</v>
      </c>
      <c r="F7124" t="s">
        <v>105</v>
      </c>
      <c r="G7124" s="29">
        <v>1</v>
      </c>
      <c r="H7124" s="29">
        <v>1</v>
      </c>
      <c r="I7124" s="68">
        <v>0.48</v>
      </c>
      <c r="K7124" t="s">
        <v>106</v>
      </c>
      <c r="L7124" t="s">
        <v>6402</v>
      </c>
      <c r="M7124" s="66"/>
      <c r="O7124" t="str">
        <f t="shared" si="111"/>
        <v/>
      </c>
    </row>
    <row r="7125" spans="1:15" x14ac:dyDescent="0.25">
      <c r="A7125" t="s">
        <v>1158</v>
      </c>
      <c r="B7125"/>
      <c r="C7125" t="s">
        <v>77</v>
      </c>
      <c r="D7125" s="29">
        <v>96</v>
      </c>
      <c r="E7125" s="29" t="s">
        <v>104</v>
      </c>
      <c r="F7125" t="s">
        <v>105</v>
      </c>
      <c r="G7125" s="29">
        <v>1</v>
      </c>
      <c r="H7125" s="29">
        <v>1</v>
      </c>
      <c r="I7125" s="68">
        <v>0.48</v>
      </c>
      <c r="K7125" t="s">
        <v>106</v>
      </c>
      <c r="L7125" t="s">
        <v>6402</v>
      </c>
      <c r="M7125" s="66" t="s">
        <v>6906</v>
      </c>
      <c r="O7125" t="str">
        <f t="shared" si="111"/>
        <v/>
      </c>
    </row>
    <row r="7126" spans="1:15" x14ac:dyDescent="0.25">
      <c r="A7126" t="s">
        <v>263</v>
      </c>
      <c r="B7126"/>
      <c r="C7126" t="s">
        <v>35</v>
      </c>
      <c r="D7126" s="29">
        <v>64</v>
      </c>
      <c r="E7126" s="29" t="s">
        <v>108</v>
      </c>
      <c r="F7126" t="s">
        <v>105</v>
      </c>
      <c r="G7126" s="29">
        <v>1</v>
      </c>
      <c r="H7126" s="29">
        <v>1</v>
      </c>
      <c r="I7126" s="68">
        <v>0.32</v>
      </c>
      <c r="K7126" t="s">
        <v>106</v>
      </c>
      <c r="L7126" t="s">
        <v>6403</v>
      </c>
      <c r="M7126" s="66"/>
      <c r="O7126" t="str">
        <f t="shared" si="111"/>
        <v/>
      </c>
    </row>
    <row r="7127" spans="1:15" x14ac:dyDescent="0.25">
      <c r="A7127" t="s">
        <v>263</v>
      </c>
      <c r="B7127"/>
      <c r="C7127" t="s">
        <v>77</v>
      </c>
      <c r="D7127" s="29">
        <v>64</v>
      </c>
      <c r="E7127" s="29" t="s">
        <v>104</v>
      </c>
      <c r="F7127" t="s">
        <v>105</v>
      </c>
      <c r="G7127" s="29">
        <v>1</v>
      </c>
      <c r="H7127" s="29">
        <v>1</v>
      </c>
      <c r="I7127" s="68">
        <v>0.32</v>
      </c>
      <c r="K7127" t="s">
        <v>106</v>
      </c>
      <c r="L7127" t="s">
        <v>6403</v>
      </c>
      <c r="M7127" s="66" t="s">
        <v>6906</v>
      </c>
      <c r="O7127" t="str">
        <f t="shared" si="111"/>
        <v/>
      </c>
    </row>
    <row r="7128" spans="1:15" x14ac:dyDescent="0.25">
      <c r="A7128" t="s">
        <v>2757</v>
      </c>
      <c r="C7128" t="s">
        <v>77</v>
      </c>
      <c r="D7128" s="29">
        <v>34</v>
      </c>
      <c r="E7128" s="29" t="s">
        <v>104</v>
      </c>
      <c r="F7128" t="s">
        <v>105</v>
      </c>
      <c r="G7128" s="29">
        <v>1</v>
      </c>
      <c r="H7128" s="29">
        <v>1</v>
      </c>
      <c r="I7128" s="68">
        <v>0.17</v>
      </c>
      <c r="K7128" t="s">
        <v>150</v>
      </c>
      <c r="L7128" t="s">
        <v>6404</v>
      </c>
      <c r="M7128" s="66" t="s">
        <v>6906</v>
      </c>
      <c r="O7128" t="str">
        <f t="shared" si="111"/>
        <v/>
      </c>
    </row>
    <row r="7129" spans="1:15" x14ac:dyDescent="0.25">
      <c r="A7129" t="s">
        <v>2757</v>
      </c>
      <c r="C7129" t="s">
        <v>35</v>
      </c>
      <c r="D7129" s="29">
        <v>34</v>
      </c>
      <c r="E7129" s="29" t="s">
        <v>108</v>
      </c>
      <c r="F7129" t="s">
        <v>105</v>
      </c>
      <c r="G7129" s="29">
        <v>1</v>
      </c>
      <c r="H7129" s="29">
        <v>1</v>
      </c>
      <c r="I7129" s="68">
        <v>0.17</v>
      </c>
      <c r="K7129" t="s">
        <v>150</v>
      </c>
      <c r="L7129" t="s">
        <v>6404</v>
      </c>
      <c r="M7129" s="66"/>
      <c r="O7129" t="str">
        <f t="shared" si="111"/>
        <v/>
      </c>
    </row>
    <row r="7130" spans="1:15" x14ac:dyDescent="0.25">
      <c r="A7130" t="s">
        <v>2757</v>
      </c>
      <c r="C7130" t="s">
        <v>46</v>
      </c>
      <c r="D7130" s="29">
        <v>34</v>
      </c>
      <c r="E7130" s="29" t="s">
        <v>111</v>
      </c>
      <c r="F7130" t="s">
        <v>105</v>
      </c>
      <c r="G7130" s="29">
        <v>1</v>
      </c>
      <c r="H7130" s="29">
        <v>1</v>
      </c>
      <c r="I7130" s="68">
        <v>0.17</v>
      </c>
      <c r="K7130" t="s">
        <v>150</v>
      </c>
      <c r="L7130" t="s">
        <v>6404</v>
      </c>
      <c r="M7130" s="66"/>
      <c r="O7130" t="str">
        <f t="shared" si="111"/>
        <v/>
      </c>
    </row>
    <row r="7131" spans="1:15" x14ac:dyDescent="0.25">
      <c r="A7131" t="s">
        <v>2731</v>
      </c>
      <c r="C7131" t="s">
        <v>77</v>
      </c>
      <c r="D7131" s="29">
        <v>34</v>
      </c>
      <c r="E7131" s="29" t="s">
        <v>104</v>
      </c>
      <c r="F7131" t="s">
        <v>105</v>
      </c>
      <c r="G7131" s="29">
        <v>1</v>
      </c>
      <c r="H7131" s="29">
        <v>1</v>
      </c>
      <c r="I7131" s="68">
        <v>0.17</v>
      </c>
      <c r="K7131" t="s">
        <v>150</v>
      </c>
      <c r="L7131" t="s">
        <v>6405</v>
      </c>
      <c r="M7131" s="66" t="s">
        <v>6906</v>
      </c>
      <c r="O7131" t="str">
        <f t="shared" si="111"/>
        <v/>
      </c>
    </row>
    <row r="7132" spans="1:15" x14ac:dyDescent="0.25">
      <c r="A7132" t="s">
        <v>2731</v>
      </c>
      <c r="C7132" t="s">
        <v>35</v>
      </c>
      <c r="D7132" s="29">
        <v>34</v>
      </c>
      <c r="E7132" s="29" t="s">
        <v>108</v>
      </c>
      <c r="F7132" t="s">
        <v>105</v>
      </c>
      <c r="G7132" s="29">
        <v>1</v>
      </c>
      <c r="H7132" s="29">
        <v>1</v>
      </c>
      <c r="I7132" s="68">
        <v>0.17</v>
      </c>
      <c r="K7132" t="s">
        <v>150</v>
      </c>
      <c r="L7132" t="s">
        <v>6405</v>
      </c>
      <c r="M7132" s="66"/>
      <c r="O7132" t="str">
        <f t="shared" si="111"/>
        <v/>
      </c>
    </row>
    <row r="7133" spans="1:15" x14ac:dyDescent="0.25">
      <c r="A7133" t="s">
        <v>2731</v>
      </c>
      <c r="C7133" t="s">
        <v>46</v>
      </c>
      <c r="D7133" s="29">
        <v>34</v>
      </c>
      <c r="E7133" s="29" t="s">
        <v>111</v>
      </c>
      <c r="F7133" t="s">
        <v>105</v>
      </c>
      <c r="G7133" s="29">
        <v>1</v>
      </c>
      <c r="H7133" s="29">
        <v>1</v>
      </c>
      <c r="I7133" s="68">
        <v>0.17</v>
      </c>
      <c r="K7133" t="s">
        <v>150</v>
      </c>
      <c r="L7133" t="s">
        <v>6405</v>
      </c>
      <c r="M7133" s="66"/>
      <c r="O7133" t="str">
        <f t="shared" si="111"/>
        <v/>
      </c>
    </row>
    <row r="7134" spans="1:15" x14ac:dyDescent="0.25">
      <c r="A7134" t="s">
        <v>2730</v>
      </c>
      <c r="C7134" t="s">
        <v>77</v>
      </c>
      <c r="D7134" s="29">
        <v>34</v>
      </c>
      <c r="E7134" s="29" t="s">
        <v>104</v>
      </c>
      <c r="F7134" t="s">
        <v>105</v>
      </c>
      <c r="G7134" s="29">
        <v>1</v>
      </c>
      <c r="H7134" s="29">
        <v>1</v>
      </c>
      <c r="I7134" s="68">
        <v>0.17</v>
      </c>
      <c r="K7134" t="s">
        <v>150</v>
      </c>
      <c r="L7134" t="s">
        <v>6406</v>
      </c>
      <c r="M7134" s="66" t="s">
        <v>6906</v>
      </c>
      <c r="O7134" t="str">
        <f t="shared" si="111"/>
        <v/>
      </c>
    </row>
    <row r="7135" spans="1:15" x14ac:dyDescent="0.25">
      <c r="A7135" t="s">
        <v>2730</v>
      </c>
      <c r="C7135" t="s">
        <v>35</v>
      </c>
      <c r="D7135" s="29">
        <v>34</v>
      </c>
      <c r="E7135" s="29" t="s">
        <v>108</v>
      </c>
      <c r="F7135" t="s">
        <v>105</v>
      </c>
      <c r="G7135" s="29">
        <v>1</v>
      </c>
      <c r="H7135" s="29">
        <v>1</v>
      </c>
      <c r="I7135" s="68">
        <v>0.17</v>
      </c>
      <c r="K7135" t="s">
        <v>150</v>
      </c>
      <c r="L7135" t="s">
        <v>6406</v>
      </c>
      <c r="M7135" s="66"/>
      <c r="O7135" t="str">
        <f t="shared" si="111"/>
        <v/>
      </c>
    </row>
    <row r="7136" spans="1:15" x14ac:dyDescent="0.25">
      <c r="A7136" t="s">
        <v>2730</v>
      </c>
      <c r="C7136" t="s">
        <v>46</v>
      </c>
      <c r="D7136" s="29">
        <v>34</v>
      </c>
      <c r="E7136" s="29" t="s">
        <v>111</v>
      </c>
      <c r="F7136" t="s">
        <v>105</v>
      </c>
      <c r="G7136" s="29">
        <v>1</v>
      </c>
      <c r="H7136" s="29">
        <v>1</v>
      </c>
      <c r="I7136" s="68">
        <v>0.17</v>
      </c>
      <c r="K7136" t="s">
        <v>150</v>
      </c>
      <c r="L7136" t="s">
        <v>6406</v>
      </c>
      <c r="M7136" s="66"/>
      <c r="O7136" t="str">
        <f t="shared" si="111"/>
        <v/>
      </c>
    </row>
    <row r="7137" spans="1:15" x14ac:dyDescent="0.25">
      <c r="A7137" t="s">
        <v>1251</v>
      </c>
      <c r="B7137"/>
      <c r="C7137" t="s">
        <v>35</v>
      </c>
      <c r="D7137" s="29">
        <v>64</v>
      </c>
      <c r="E7137" s="29" t="s">
        <v>108</v>
      </c>
      <c r="F7137" t="s">
        <v>105</v>
      </c>
      <c r="G7137" s="29">
        <v>1</v>
      </c>
      <c r="H7137" s="29">
        <v>1</v>
      </c>
      <c r="I7137" s="68">
        <v>0.32</v>
      </c>
      <c r="K7137" t="s">
        <v>106</v>
      </c>
      <c r="L7137" t="s">
        <v>3871</v>
      </c>
      <c r="M7137" s="66"/>
      <c r="O7137" t="str">
        <f t="shared" si="111"/>
        <v/>
      </c>
    </row>
    <row r="7138" spans="1:15" x14ac:dyDescent="0.25">
      <c r="A7138" t="s">
        <v>1251</v>
      </c>
      <c r="B7138"/>
      <c r="C7138" t="s">
        <v>77</v>
      </c>
      <c r="D7138" s="29">
        <v>34</v>
      </c>
      <c r="E7138" s="29" t="s">
        <v>104</v>
      </c>
      <c r="F7138" t="s">
        <v>105</v>
      </c>
      <c r="G7138" s="29">
        <v>1</v>
      </c>
      <c r="H7138" s="29">
        <v>1</v>
      </c>
      <c r="I7138" s="68">
        <v>0.17</v>
      </c>
      <c r="K7138" t="s">
        <v>106</v>
      </c>
      <c r="L7138" t="s">
        <v>3871</v>
      </c>
      <c r="M7138" s="66" t="s">
        <v>6920</v>
      </c>
      <c r="O7138" t="str">
        <f t="shared" si="111"/>
        <v/>
      </c>
    </row>
    <row r="7139" spans="1:15" x14ac:dyDescent="0.25">
      <c r="A7139" t="s">
        <v>2729</v>
      </c>
      <c r="C7139" t="s">
        <v>77</v>
      </c>
      <c r="D7139" s="29">
        <v>34</v>
      </c>
      <c r="E7139" s="29" t="s">
        <v>104</v>
      </c>
      <c r="F7139" t="s">
        <v>105</v>
      </c>
      <c r="G7139" s="29">
        <v>1</v>
      </c>
      <c r="H7139" s="29">
        <v>1</v>
      </c>
      <c r="I7139" s="68">
        <v>0.17</v>
      </c>
      <c r="K7139" t="s">
        <v>150</v>
      </c>
      <c r="L7139" t="s">
        <v>6407</v>
      </c>
      <c r="M7139" s="66" t="s">
        <v>6906</v>
      </c>
      <c r="O7139" t="str">
        <f t="shared" si="111"/>
        <v/>
      </c>
    </row>
    <row r="7140" spans="1:15" x14ac:dyDescent="0.25">
      <c r="A7140" t="s">
        <v>2729</v>
      </c>
      <c r="C7140" t="s">
        <v>35</v>
      </c>
      <c r="D7140" s="29">
        <v>34</v>
      </c>
      <c r="E7140" s="29" t="s">
        <v>108</v>
      </c>
      <c r="F7140" t="s">
        <v>105</v>
      </c>
      <c r="G7140" s="29">
        <v>1</v>
      </c>
      <c r="H7140" s="29">
        <v>1</v>
      </c>
      <c r="I7140" s="68">
        <v>0.17</v>
      </c>
      <c r="K7140" t="s">
        <v>150</v>
      </c>
      <c r="L7140" t="s">
        <v>6407</v>
      </c>
      <c r="M7140" s="66"/>
      <c r="O7140" t="str">
        <f t="shared" si="111"/>
        <v/>
      </c>
    </row>
    <row r="7141" spans="1:15" x14ac:dyDescent="0.25">
      <c r="A7141" t="s">
        <v>2729</v>
      </c>
      <c r="C7141" t="s">
        <v>46</v>
      </c>
      <c r="D7141" s="29">
        <v>34</v>
      </c>
      <c r="E7141" s="29" t="s">
        <v>111</v>
      </c>
      <c r="F7141" t="s">
        <v>105</v>
      </c>
      <c r="G7141" s="29">
        <v>1</v>
      </c>
      <c r="H7141" s="29">
        <v>1</v>
      </c>
      <c r="I7141" s="68">
        <v>0.17</v>
      </c>
      <c r="K7141" t="s">
        <v>150</v>
      </c>
      <c r="L7141" t="s">
        <v>6407</v>
      </c>
      <c r="M7141" s="66"/>
      <c r="O7141" t="str">
        <f t="shared" si="111"/>
        <v/>
      </c>
    </row>
    <row r="7142" spans="1:15" x14ac:dyDescent="0.25">
      <c r="A7142" t="s">
        <v>2734</v>
      </c>
      <c r="C7142" t="s">
        <v>77</v>
      </c>
      <c r="D7142" s="29">
        <v>34</v>
      </c>
      <c r="E7142" s="29" t="s">
        <v>104</v>
      </c>
      <c r="F7142" t="s">
        <v>105</v>
      </c>
      <c r="G7142" s="29">
        <v>1</v>
      </c>
      <c r="H7142" s="29">
        <v>1</v>
      </c>
      <c r="I7142" s="68">
        <v>0.17</v>
      </c>
      <c r="K7142" t="s">
        <v>150</v>
      </c>
      <c r="L7142" t="s">
        <v>6408</v>
      </c>
      <c r="M7142" s="66" t="s">
        <v>6906</v>
      </c>
      <c r="O7142" t="str">
        <f t="shared" si="111"/>
        <v/>
      </c>
    </row>
    <row r="7143" spans="1:15" x14ac:dyDescent="0.25">
      <c r="A7143" t="s">
        <v>2734</v>
      </c>
      <c r="C7143" t="s">
        <v>35</v>
      </c>
      <c r="D7143" s="29">
        <v>34</v>
      </c>
      <c r="E7143" s="29" t="s">
        <v>108</v>
      </c>
      <c r="F7143" t="s">
        <v>105</v>
      </c>
      <c r="G7143" s="29">
        <v>1</v>
      </c>
      <c r="H7143" s="29">
        <v>1</v>
      </c>
      <c r="I7143" s="68">
        <v>0.17</v>
      </c>
      <c r="K7143" t="s">
        <v>150</v>
      </c>
      <c r="L7143" t="s">
        <v>6408</v>
      </c>
      <c r="M7143" s="66"/>
      <c r="O7143" t="str">
        <f t="shared" si="111"/>
        <v/>
      </c>
    </row>
    <row r="7144" spans="1:15" x14ac:dyDescent="0.25">
      <c r="A7144" t="s">
        <v>2734</v>
      </c>
      <c r="C7144" t="s">
        <v>46</v>
      </c>
      <c r="D7144" s="29">
        <v>34</v>
      </c>
      <c r="E7144" s="29" t="s">
        <v>111</v>
      </c>
      <c r="F7144" t="s">
        <v>105</v>
      </c>
      <c r="G7144" s="29">
        <v>1</v>
      </c>
      <c r="H7144" s="29">
        <v>1</v>
      </c>
      <c r="I7144" s="68">
        <v>0.17</v>
      </c>
      <c r="K7144" t="s">
        <v>150</v>
      </c>
      <c r="L7144" t="s">
        <v>6408</v>
      </c>
      <c r="M7144" s="66"/>
      <c r="O7144" t="str">
        <f t="shared" si="111"/>
        <v/>
      </c>
    </row>
    <row r="7145" spans="1:15" x14ac:dyDescent="0.25">
      <c r="A7145" t="s">
        <v>2737</v>
      </c>
      <c r="C7145" t="s">
        <v>77</v>
      </c>
      <c r="D7145" s="29">
        <v>34</v>
      </c>
      <c r="E7145" s="29" t="s">
        <v>104</v>
      </c>
      <c r="F7145" t="s">
        <v>105</v>
      </c>
      <c r="G7145" s="29">
        <v>1</v>
      </c>
      <c r="H7145" s="29">
        <v>1</v>
      </c>
      <c r="I7145" s="68">
        <v>0.17</v>
      </c>
      <c r="K7145" t="s">
        <v>150</v>
      </c>
      <c r="L7145" t="s">
        <v>6409</v>
      </c>
      <c r="M7145" s="66" t="s">
        <v>6906</v>
      </c>
      <c r="O7145" t="str">
        <f t="shared" si="111"/>
        <v/>
      </c>
    </row>
    <row r="7146" spans="1:15" x14ac:dyDescent="0.25">
      <c r="A7146" t="s">
        <v>2737</v>
      </c>
      <c r="C7146" t="s">
        <v>35</v>
      </c>
      <c r="D7146" s="29">
        <v>34</v>
      </c>
      <c r="E7146" s="29" t="s">
        <v>108</v>
      </c>
      <c r="F7146" t="s">
        <v>105</v>
      </c>
      <c r="G7146" s="29">
        <v>1</v>
      </c>
      <c r="H7146" s="29">
        <v>1</v>
      </c>
      <c r="I7146" s="68">
        <v>0.17</v>
      </c>
      <c r="K7146" t="s">
        <v>150</v>
      </c>
      <c r="L7146" t="s">
        <v>6409</v>
      </c>
      <c r="M7146" s="66"/>
      <c r="O7146" t="str">
        <f t="shared" si="111"/>
        <v/>
      </c>
    </row>
    <row r="7147" spans="1:15" x14ac:dyDescent="0.25">
      <c r="A7147" t="s">
        <v>2737</v>
      </c>
      <c r="C7147" t="s">
        <v>46</v>
      </c>
      <c r="D7147" s="29">
        <v>34</v>
      </c>
      <c r="E7147" s="29" t="s">
        <v>111</v>
      </c>
      <c r="F7147" t="s">
        <v>105</v>
      </c>
      <c r="G7147" s="29">
        <v>1</v>
      </c>
      <c r="H7147" s="29">
        <v>1</v>
      </c>
      <c r="I7147" s="68">
        <v>0.17</v>
      </c>
      <c r="K7147" t="s">
        <v>150</v>
      </c>
      <c r="L7147" t="s">
        <v>6409</v>
      </c>
      <c r="M7147" s="66"/>
      <c r="O7147" t="str">
        <f t="shared" si="111"/>
        <v/>
      </c>
    </row>
    <row r="7148" spans="1:15" x14ac:dyDescent="0.25">
      <c r="A7148" t="s">
        <v>239</v>
      </c>
      <c r="B7148"/>
      <c r="C7148" t="s">
        <v>35</v>
      </c>
      <c r="D7148" s="29">
        <v>2</v>
      </c>
      <c r="E7148" s="29" t="s">
        <v>112</v>
      </c>
      <c r="F7148" t="s">
        <v>113</v>
      </c>
      <c r="G7148" s="29">
        <v>1</v>
      </c>
      <c r="H7148" s="29">
        <v>3</v>
      </c>
      <c r="I7148" s="68">
        <v>6</v>
      </c>
      <c r="K7148" t="s">
        <v>106</v>
      </c>
      <c r="L7148" t="s">
        <v>6410</v>
      </c>
      <c r="M7148" s="66"/>
      <c r="O7148" t="str">
        <f t="shared" si="111"/>
        <v/>
      </c>
    </row>
    <row r="7149" spans="1:15" x14ac:dyDescent="0.25">
      <c r="A7149" t="s">
        <v>239</v>
      </c>
      <c r="B7149"/>
      <c r="C7149" t="s">
        <v>47</v>
      </c>
      <c r="D7149" s="29">
        <v>64</v>
      </c>
      <c r="E7149" s="29" t="s">
        <v>109</v>
      </c>
      <c r="F7149" t="s">
        <v>105</v>
      </c>
      <c r="G7149" s="29">
        <v>3</v>
      </c>
      <c r="H7149" s="29">
        <v>3</v>
      </c>
      <c r="I7149" s="68">
        <v>2.88</v>
      </c>
      <c r="K7149" t="s">
        <v>106</v>
      </c>
      <c r="L7149" t="s">
        <v>6410</v>
      </c>
      <c r="M7149" s="66"/>
      <c r="O7149" t="str">
        <f t="shared" si="111"/>
        <v/>
      </c>
    </row>
    <row r="7150" spans="1:15" x14ac:dyDescent="0.25">
      <c r="A7150" t="s">
        <v>239</v>
      </c>
      <c r="B7150"/>
      <c r="C7150" t="s">
        <v>77</v>
      </c>
      <c r="D7150" s="29">
        <v>2</v>
      </c>
      <c r="E7150" s="29" t="s">
        <v>114</v>
      </c>
      <c r="F7150" t="s">
        <v>113</v>
      </c>
      <c r="G7150" s="29">
        <v>1</v>
      </c>
      <c r="H7150" s="29">
        <v>1</v>
      </c>
      <c r="I7150" s="68">
        <v>2</v>
      </c>
      <c r="K7150" t="s">
        <v>106</v>
      </c>
      <c r="L7150" t="s">
        <v>6410</v>
      </c>
      <c r="M7150" s="66" t="s">
        <v>6906</v>
      </c>
      <c r="O7150" t="str">
        <f t="shared" si="111"/>
        <v/>
      </c>
    </row>
    <row r="7151" spans="1:15" x14ac:dyDescent="0.25">
      <c r="A7151" t="s">
        <v>2063</v>
      </c>
      <c r="C7151" t="s">
        <v>35</v>
      </c>
      <c r="D7151" s="29">
        <v>64</v>
      </c>
      <c r="E7151" s="29" t="s">
        <v>108</v>
      </c>
      <c r="F7151" t="s">
        <v>105</v>
      </c>
      <c r="G7151" s="29">
        <v>4</v>
      </c>
      <c r="H7151" s="29">
        <v>1</v>
      </c>
      <c r="I7151" s="68">
        <v>1.28</v>
      </c>
      <c r="K7151" t="s">
        <v>150</v>
      </c>
      <c r="L7151" t="s">
        <v>6411</v>
      </c>
      <c r="M7151" s="66"/>
      <c r="O7151" t="str">
        <f t="shared" si="111"/>
        <v/>
      </c>
    </row>
    <row r="7152" spans="1:15" x14ac:dyDescent="0.25">
      <c r="A7152" t="s">
        <v>2063</v>
      </c>
      <c r="C7152" t="s">
        <v>46</v>
      </c>
      <c r="D7152" s="29">
        <v>64</v>
      </c>
      <c r="E7152" s="29" t="s">
        <v>111</v>
      </c>
      <c r="F7152" t="s">
        <v>105</v>
      </c>
      <c r="G7152" s="29">
        <v>1</v>
      </c>
      <c r="H7152" s="29">
        <v>1</v>
      </c>
      <c r="I7152" s="68">
        <v>0.32</v>
      </c>
      <c r="K7152" t="s">
        <v>150</v>
      </c>
      <c r="L7152" t="s">
        <v>6411</v>
      </c>
      <c r="M7152" s="66"/>
      <c r="O7152" t="str">
        <f t="shared" si="111"/>
        <v/>
      </c>
    </row>
    <row r="7153" spans="1:15" x14ac:dyDescent="0.25">
      <c r="A7153" t="s">
        <v>2063</v>
      </c>
      <c r="B7153" s="103">
        <v>4</v>
      </c>
      <c r="C7153" t="s">
        <v>77</v>
      </c>
      <c r="D7153" s="29">
        <v>96</v>
      </c>
      <c r="E7153" s="29" t="s">
        <v>104</v>
      </c>
      <c r="F7153" t="s">
        <v>105</v>
      </c>
      <c r="G7153" s="29">
        <v>4</v>
      </c>
      <c r="H7153" s="29">
        <v>1</v>
      </c>
      <c r="I7153" s="68">
        <v>1.92</v>
      </c>
      <c r="K7153" t="s">
        <v>150</v>
      </c>
      <c r="L7153" t="s">
        <v>6411</v>
      </c>
      <c r="M7153" s="66" t="s">
        <v>6906</v>
      </c>
      <c r="O7153" t="str">
        <f t="shared" si="111"/>
        <v/>
      </c>
    </row>
    <row r="7154" spans="1:15" x14ac:dyDescent="0.25">
      <c r="A7154" t="s">
        <v>1446</v>
      </c>
      <c r="B7154"/>
      <c r="C7154" t="s">
        <v>35</v>
      </c>
      <c r="D7154" s="29">
        <v>6</v>
      </c>
      <c r="E7154" s="29" t="s">
        <v>112</v>
      </c>
      <c r="F7154" t="s">
        <v>113</v>
      </c>
      <c r="G7154" s="29">
        <v>1</v>
      </c>
      <c r="H7154" s="29">
        <v>3</v>
      </c>
      <c r="I7154" s="68">
        <v>18</v>
      </c>
      <c r="K7154" t="s">
        <v>106</v>
      </c>
      <c r="L7154" t="s">
        <v>6412</v>
      </c>
      <c r="M7154" s="66"/>
      <c r="O7154" t="str">
        <f t="shared" si="111"/>
        <v/>
      </c>
    </row>
    <row r="7155" spans="1:15" x14ac:dyDescent="0.25">
      <c r="A7155" t="s">
        <v>1446</v>
      </c>
      <c r="B7155"/>
      <c r="C7155" t="s">
        <v>47</v>
      </c>
      <c r="D7155" s="29">
        <v>64</v>
      </c>
      <c r="E7155" s="29" t="s">
        <v>109</v>
      </c>
      <c r="F7155" t="s">
        <v>105</v>
      </c>
      <c r="G7155" s="29">
        <v>3</v>
      </c>
      <c r="H7155" s="29">
        <v>1</v>
      </c>
      <c r="I7155" s="68">
        <v>0.96</v>
      </c>
      <c r="K7155" t="s">
        <v>106</v>
      </c>
      <c r="L7155" t="s">
        <v>6412</v>
      </c>
      <c r="M7155" s="66"/>
      <c r="O7155" t="str">
        <f t="shared" si="111"/>
        <v/>
      </c>
    </row>
    <row r="7156" spans="1:15" x14ac:dyDescent="0.25">
      <c r="A7156" t="s">
        <v>1446</v>
      </c>
      <c r="B7156"/>
      <c r="C7156" t="s">
        <v>77</v>
      </c>
      <c r="D7156" s="29">
        <v>4</v>
      </c>
      <c r="E7156" s="29" t="s">
        <v>114</v>
      </c>
      <c r="F7156" t="s">
        <v>113</v>
      </c>
      <c r="G7156" s="29">
        <v>1</v>
      </c>
      <c r="H7156" s="29">
        <v>3</v>
      </c>
      <c r="I7156" s="68">
        <v>12</v>
      </c>
      <c r="K7156" t="s">
        <v>106</v>
      </c>
      <c r="L7156" t="s">
        <v>6412</v>
      </c>
      <c r="M7156" s="66" t="s">
        <v>6906</v>
      </c>
      <c r="O7156" t="str">
        <f t="shared" si="111"/>
        <v/>
      </c>
    </row>
    <row r="7157" spans="1:15" x14ac:dyDescent="0.25">
      <c r="A7157" t="s">
        <v>1465</v>
      </c>
      <c r="B7157"/>
      <c r="C7157" t="s">
        <v>35</v>
      </c>
      <c r="D7157" s="29">
        <v>64</v>
      </c>
      <c r="E7157" s="29" t="s">
        <v>108</v>
      </c>
      <c r="F7157" t="s">
        <v>105</v>
      </c>
      <c r="G7157" s="29">
        <v>2</v>
      </c>
      <c r="H7157" s="29">
        <v>1</v>
      </c>
      <c r="I7157" s="68">
        <v>0.64</v>
      </c>
      <c r="K7157" t="s">
        <v>106</v>
      </c>
      <c r="L7157" t="s">
        <v>6413</v>
      </c>
      <c r="M7157" s="66"/>
      <c r="O7157" t="str">
        <f t="shared" si="111"/>
        <v/>
      </c>
    </row>
    <row r="7158" spans="1:15" x14ac:dyDescent="0.25">
      <c r="A7158" t="s">
        <v>1465</v>
      </c>
      <c r="B7158"/>
      <c r="C7158" t="s">
        <v>35</v>
      </c>
      <c r="D7158" s="29">
        <v>3</v>
      </c>
      <c r="E7158" s="29" t="s">
        <v>112</v>
      </c>
      <c r="F7158" t="s">
        <v>113</v>
      </c>
      <c r="G7158" s="29">
        <v>1</v>
      </c>
      <c r="H7158" s="29">
        <v>1</v>
      </c>
      <c r="I7158" s="68">
        <v>3</v>
      </c>
      <c r="K7158" t="s">
        <v>106</v>
      </c>
      <c r="L7158" t="s">
        <v>6413</v>
      </c>
      <c r="M7158" s="66"/>
      <c r="O7158" t="str">
        <f t="shared" si="111"/>
        <v/>
      </c>
    </row>
    <row r="7159" spans="1:15" x14ac:dyDescent="0.25">
      <c r="A7159" t="s">
        <v>1465</v>
      </c>
      <c r="B7159"/>
      <c r="C7159" t="s">
        <v>46</v>
      </c>
      <c r="D7159" s="29">
        <v>64</v>
      </c>
      <c r="E7159" s="29" t="s">
        <v>111</v>
      </c>
      <c r="F7159" t="s">
        <v>105</v>
      </c>
      <c r="G7159" s="29">
        <v>2</v>
      </c>
      <c r="H7159" s="29">
        <v>1</v>
      </c>
      <c r="I7159" s="68">
        <v>0.64</v>
      </c>
      <c r="K7159" t="s">
        <v>106</v>
      </c>
      <c r="L7159" t="s">
        <v>6413</v>
      </c>
      <c r="M7159" s="66"/>
      <c r="O7159" t="str">
        <f t="shared" si="111"/>
        <v/>
      </c>
    </row>
    <row r="7160" spans="1:15" x14ac:dyDescent="0.25">
      <c r="A7160" t="s">
        <v>1465</v>
      </c>
      <c r="B7160"/>
      <c r="C7160" t="s">
        <v>77</v>
      </c>
      <c r="D7160" s="29">
        <v>2</v>
      </c>
      <c r="E7160" s="29" t="s">
        <v>114</v>
      </c>
      <c r="F7160" t="s">
        <v>113</v>
      </c>
      <c r="G7160" s="29">
        <v>1</v>
      </c>
      <c r="H7160" s="29">
        <v>1</v>
      </c>
      <c r="I7160" s="68">
        <v>2</v>
      </c>
      <c r="K7160" t="s">
        <v>106</v>
      </c>
      <c r="L7160" t="s">
        <v>6413</v>
      </c>
      <c r="M7160" s="66" t="s">
        <v>6906</v>
      </c>
      <c r="O7160" t="str">
        <f t="shared" si="111"/>
        <v/>
      </c>
    </row>
    <row r="7161" spans="1:15" x14ac:dyDescent="0.25">
      <c r="A7161" t="s">
        <v>245</v>
      </c>
      <c r="B7161"/>
      <c r="C7161" t="s">
        <v>35</v>
      </c>
      <c r="D7161" s="29">
        <v>2</v>
      </c>
      <c r="E7161" s="29" t="s">
        <v>112</v>
      </c>
      <c r="F7161" t="s">
        <v>113</v>
      </c>
      <c r="G7161" s="29">
        <v>1</v>
      </c>
      <c r="H7161" s="29">
        <v>1</v>
      </c>
      <c r="I7161" s="68">
        <v>2</v>
      </c>
      <c r="K7161" t="s">
        <v>106</v>
      </c>
      <c r="L7161" t="s">
        <v>4279</v>
      </c>
      <c r="M7161" s="66"/>
      <c r="O7161" t="str">
        <f t="shared" si="111"/>
        <v/>
      </c>
    </row>
    <row r="7162" spans="1:15" x14ac:dyDescent="0.25">
      <c r="A7162" t="s">
        <v>245</v>
      </c>
      <c r="B7162"/>
      <c r="C7162" t="s">
        <v>77</v>
      </c>
      <c r="D7162" s="29">
        <v>34</v>
      </c>
      <c r="E7162" s="29" t="s">
        <v>104</v>
      </c>
      <c r="F7162" t="s">
        <v>105</v>
      </c>
      <c r="G7162" s="29">
        <v>1</v>
      </c>
      <c r="H7162" s="29">
        <v>3</v>
      </c>
      <c r="I7162" s="68">
        <v>0.51</v>
      </c>
      <c r="K7162" t="s">
        <v>106</v>
      </c>
      <c r="L7162" t="s">
        <v>4279</v>
      </c>
      <c r="M7162" s="66" t="s">
        <v>6920</v>
      </c>
      <c r="O7162" t="str">
        <f t="shared" si="111"/>
        <v/>
      </c>
    </row>
    <row r="7163" spans="1:15" x14ac:dyDescent="0.25">
      <c r="A7163" t="s">
        <v>245</v>
      </c>
      <c r="B7163"/>
      <c r="C7163" t="s">
        <v>77</v>
      </c>
      <c r="D7163" s="29">
        <v>2</v>
      </c>
      <c r="E7163" s="29" t="s">
        <v>114</v>
      </c>
      <c r="F7163" t="s">
        <v>113</v>
      </c>
      <c r="G7163" s="29">
        <v>1</v>
      </c>
      <c r="H7163" s="29">
        <v>1</v>
      </c>
      <c r="I7163" s="68">
        <v>2</v>
      </c>
      <c r="K7163" t="s">
        <v>106</v>
      </c>
      <c r="L7163" t="s">
        <v>4279</v>
      </c>
      <c r="M7163" s="66" t="s">
        <v>6920</v>
      </c>
      <c r="O7163" t="str">
        <f t="shared" si="111"/>
        <v/>
      </c>
    </row>
    <row r="7164" spans="1:15" x14ac:dyDescent="0.25">
      <c r="A7164" t="s">
        <v>2748</v>
      </c>
      <c r="C7164" t="s">
        <v>77</v>
      </c>
      <c r="D7164" s="29">
        <v>34</v>
      </c>
      <c r="E7164" s="29" t="s">
        <v>104</v>
      </c>
      <c r="F7164" t="s">
        <v>105</v>
      </c>
      <c r="G7164" s="29">
        <v>1</v>
      </c>
      <c r="H7164" s="29">
        <v>1</v>
      </c>
      <c r="I7164" s="68">
        <v>0.17</v>
      </c>
      <c r="K7164" t="s">
        <v>150</v>
      </c>
      <c r="L7164" t="s">
        <v>6414</v>
      </c>
      <c r="M7164" s="66" t="s">
        <v>6906</v>
      </c>
      <c r="O7164" t="str">
        <f t="shared" si="111"/>
        <v/>
      </c>
    </row>
    <row r="7165" spans="1:15" x14ac:dyDescent="0.25">
      <c r="A7165" t="s">
        <v>2748</v>
      </c>
      <c r="C7165" t="s">
        <v>35</v>
      </c>
      <c r="D7165" s="29">
        <v>34</v>
      </c>
      <c r="E7165" s="29" t="s">
        <v>108</v>
      </c>
      <c r="F7165" t="s">
        <v>105</v>
      </c>
      <c r="G7165" s="29">
        <v>1</v>
      </c>
      <c r="H7165" s="29">
        <v>1</v>
      </c>
      <c r="I7165" s="68">
        <v>0.17</v>
      </c>
      <c r="K7165" t="s">
        <v>150</v>
      </c>
      <c r="L7165" t="s">
        <v>6414</v>
      </c>
      <c r="M7165" s="66"/>
      <c r="O7165" t="str">
        <f t="shared" si="111"/>
        <v/>
      </c>
    </row>
    <row r="7166" spans="1:15" x14ac:dyDescent="0.25">
      <c r="A7166" t="s">
        <v>2748</v>
      </c>
      <c r="C7166" t="s">
        <v>46</v>
      </c>
      <c r="D7166" s="29">
        <v>34</v>
      </c>
      <c r="E7166" s="29" t="s">
        <v>111</v>
      </c>
      <c r="F7166" t="s">
        <v>105</v>
      </c>
      <c r="G7166" s="29">
        <v>1</v>
      </c>
      <c r="H7166" s="29">
        <v>1</v>
      </c>
      <c r="I7166" s="68">
        <v>0.17</v>
      </c>
      <c r="K7166" t="s">
        <v>150</v>
      </c>
      <c r="L7166" t="s">
        <v>6414</v>
      </c>
      <c r="M7166" s="66"/>
      <c r="O7166" t="str">
        <f t="shared" si="111"/>
        <v/>
      </c>
    </row>
    <row r="7167" spans="1:15" x14ac:dyDescent="0.25">
      <c r="A7167" t="s">
        <v>463</v>
      </c>
      <c r="B7167"/>
      <c r="C7167" t="s">
        <v>35</v>
      </c>
      <c r="D7167" s="29">
        <v>64</v>
      </c>
      <c r="E7167" s="29" t="s">
        <v>108</v>
      </c>
      <c r="F7167" t="s">
        <v>105</v>
      </c>
      <c r="G7167" s="29">
        <v>1</v>
      </c>
      <c r="H7167" s="29">
        <v>1</v>
      </c>
      <c r="I7167" s="68">
        <v>0.32</v>
      </c>
      <c r="K7167" t="s">
        <v>106</v>
      </c>
      <c r="L7167" t="s">
        <v>6415</v>
      </c>
      <c r="M7167" s="66"/>
      <c r="O7167" t="str">
        <f t="shared" si="111"/>
        <v/>
      </c>
    </row>
    <row r="7168" spans="1:15" x14ac:dyDescent="0.25">
      <c r="A7168" t="s">
        <v>463</v>
      </c>
      <c r="B7168"/>
      <c r="C7168" t="s">
        <v>46</v>
      </c>
      <c r="D7168" s="29">
        <v>64</v>
      </c>
      <c r="E7168" s="29" t="s">
        <v>111</v>
      </c>
      <c r="F7168" t="s">
        <v>105</v>
      </c>
      <c r="G7168" s="29">
        <v>1</v>
      </c>
      <c r="H7168" s="29">
        <v>1</v>
      </c>
      <c r="I7168" s="68">
        <v>0.32</v>
      </c>
      <c r="K7168" t="s">
        <v>106</v>
      </c>
      <c r="L7168" t="s">
        <v>6415</v>
      </c>
      <c r="M7168" s="66"/>
      <c r="O7168" t="str">
        <f t="shared" si="111"/>
        <v/>
      </c>
    </row>
    <row r="7169" spans="1:15" x14ac:dyDescent="0.25">
      <c r="A7169" t="s">
        <v>463</v>
      </c>
      <c r="B7169"/>
      <c r="C7169" t="s">
        <v>77</v>
      </c>
      <c r="D7169" s="29">
        <v>64</v>
      </c>
      <c r="E7169" s="29" t="s">
        <v>104</v>
      </c>
      <c r="F7169" t="s">
        <v>105</v>
      </c>
      <c r="G7169" s="29">
        <v>1</v>
      </c>
      <c r="H7169" s="29">
        <v>1</v>
      </c>
      <c r="I7169" s="68">
        <v>0.32</v>
      </c>
      <c r="K7169" t="s">
        <v>106</v>
      </c>
      <c r="L7169" t="s">
        <v>6415</v>
      </c>
      <c r="M7169" s="66" t="s">
        <v>6906</v>
      </c>
      <c r="O7169" t="str">
        <f t="shared" si="111"/>
        <v/>
      </c>
    </row>
    <row r="7170" spans="1:15" x14ac:dyDescent="0.25">
      <c r="A7170" t="s">
        <v>2896</v>
      </c>
      <c r="C7170" t="s">
        <v>77</v>
      </c>
      <c r="D7170" s="29">
        <v>34</v>
      </c>
      <c r="E7170" s="29" t="s">
        <v>104</v>
      </c>
      <c r="F7170" t="s">
        <v>105</v>
      </c>
      <c r="G7170" s="29">
        <v>1</v>
      </c>
      <c r="H7170" s="29">
        <v>1</v>
      </c>
      <c r="I7170" s="68">
        <v>0.17</v>
      </c>
      <c r="K7170" t="s">
        <v>150</v>
      </c>
      <c r="L7170" t="s">
        <v>6416</v>
      </c>
      <c r="M7170" s="66" t="s">
        <v>6906</v>
      </c>
      <c r="O7170" t="str">
        <f t="shared" si="111"/>
        <v/>
      </c>
    </row>
    <row r="7171" spans="1:15" x14ac:dyDescent="0.25">
      <c r="A7171" t="s">
        <v>2896</v>
      </c>
      <c r="C7171" t="s">
        <v>35</v>
      </c>
      <c r="D7171" s="29">
        <v>34</v>
      </c>
      <c r="E7171" s="29" t="s">
        <v>108</v>
      </c>
      <c r="F7171" t="s">
        <v>105</v>
      </c>
      <c r="G7171" s="29">
        <v>1</v>
      </c>
      <c r="H7171" s="29">
        <v>1</v>
      </c>
      <c r="I7171" s="68">
        <v>0.17</v>
      </c>
      <c r="K7171" t="s">
        <v>150</v>
      </c>
      <c r="L7171" t="s">
        <v>6416</v>
      </c>
      <c r="M7171" s="66"/>
      <c r="O7171" t="str">
        <f t="shared" si="111"/>
        <v/>
      </c>
    </row>
    <row r="7172" spans="1:15" x14ac:dyDescent="0.25">
      <c r="A7172" t="s">
        <v>2896</v>
      </c>
      <c r="C7172" t="s">
        <v>46</v>
      </c>
      <c r="D7172" s="29">
        <v>34</v>
      </c>
      <c r="E7172" s="29" t="s">
        <v>111</v>
      </c>
      <c r="F7172" t="s">
        <v>105</v>
      </c>
      <c r="G7172" s="29">
        <v>1</v>
      </c>
      <c r="H7172" s="29">
        <v>1</v>
      </c>
      <c r="I7172" s="68">
        <v>0.17</v>
      </c>
      <c r="K7172" t="s">
        <v>150</v>
      </c>
      <c r="L7172" t="s">
        <v>6416</v>
      </c>
      <c r="M7172" s="66"/>
      <c r="O7172" t="str">
        <f t="shared" si="111"/>
        <v/>
      </c>
    </row>
    <row r="7173" spans="1:15" x14ac:dyDescent="0.25">
      <c r="A7173" t="s">
        <v>1249</v>
      </c>
      <c r="B7173"/>
      <c r="C7173" t="s">
        <v>35</v>
      </c>
      <c r="D7173" s="29">
        <v>3</v>
      </c>
      <c r="E7173" s="29" t="s">
        <v>112</v>
      </c>
      <c r="F7173" t="s">
        <v>113</v>
      </c>
      <c r="G7173" s="29">
        <v>1</v>
      </c>
      <c r="H7173" s="29">
        <v>3</v>
      </c>
      <c r="I7173" s="68">
        <v>9</v>
      </c>
      <c r="K7173" t="s">
        <v>106</v>
      </c>
      <c r="L7173" t="s">
        <v>6417</v>
      </c>
      <c r="M7173" s="66"/>
      <c r="O7173" t="str">
        <f t="shared" si="111"/>
        <v/>
      </c>
    </row>
    <row r="7174" spans="1:15" x14ac:dyDescent="0.25">
      <c r="A7174" t="s">
        <v>1249</v>
      </c>
      <c r="B7174"/>
      <c r="C7174" t="s">
        <v>77</v>
      </c>
      <c r="D7174" s="29">
        <v>34</v>
      </c>
      <c r="E7174" s="29" t="s">
        <v>104</v>
      </c>
      <c r="F7174" t="s">
        <v>105</v>
      </c>
      <c r="G7174" s="29">
        <v>1</v>
      </c>
      <c r="H7174" s="29">
        <v>1</v>
      </c>
      <c r="I7174" s="68">
        <v>0.17</v>
      </c>
      <c r="K7174" t="s">
        <v>106</v>
      </c>
      <c r="L7174" t="s">
        <v>6417</v>
      </c>
      <c r="M7174" s="66" t="s">
        <v>6906</v>
      </c>
      <c r="O7174" t="str">
        <f t="shared" si="111"/>
        <v/>
      </c>
    </row>
    <row r="7175" spans="1:15" x14ac:dyDescent="0.25">
      <c r="A7175" t="s">
        <v>1249</v>
      </c>
      <c r="B7175"/>
      <c r="C7175" t="s">
        <v>77</v>
      </c>
      <c r="D7175" s="29">
        <v>3</v>
      </c>
      <c r="E7175" s="29" t="s">
        <v>114</v>
      </c>
      <c r="F7175" t="s">
        <v>113</v>
      </c>
      <c r="G7175" s="29">
        <v>1</v>
      </c>
      <c r="H7175" s="29">
        <v>1</v>
      </c>
      <c r="I7175" s="68">
        <v>3</v>
      </c>
      <c r="K7175" t="s">
        <v>106</v>
      </c>
      <c r="L7175" t="s">
        <v>6417</v>
      </c>
      <c r="M7175" s="66" t="s">
        <v>6906</v>
      </c>
      <c r="O7175" t="str">
        <f t="shared" si="111"/>
        <v/>
      </c>
    </row>
    <row r="7176" spans="1:15" x14ac:dyDescent="0.25">
      <c r="A7176" t="s">
        <v>2743</v>
      </c>
      <c r="C7176" t="s">
        <v>77</v>
      </c>
      <c r="D7176" s="29">
        <v>34</v>
      </c>
      <c r="E7176" s="29" t="s">
        <v>104</v>
      </c>
      <c r="F7176" t="s">
        <v>105</v>
      </c>
      <c r="G7176" s="29">
        <v>1</v>
      </c>
      <c r="H7176" s="29">
        <v>1</v>
      </c>
      <c r="I7176" s="68">
        <v>0.17</v>
      </c>
      <c r="K7176" t="s">
        <v>150</v>
      </c>
      <c r="L7176" t="s">
        <v>6418</v>
      </c>
      <c r="M7176" s="66" t="s">
        <v>6906</v>
      </c>
      <c r="O7176" t="str">
        <f t="shared" si="111"/>
        <v/>
      </c>
    </row>
    <row r="7177" spans="1:15" x14ac:dyDescent="0.25">
      <c r="A7177" t="s">
        <v>2743</v>
      </c>
      <c r="C7177" t="s">
        <v>46</v>
      </c>
      <c r="D7177" s="29">
        <v>34</v>
      </c>
      <c r="E7177" s="29" t="s">
        <v>111</v>
      </c>
      <c r="F7177" t="s">
        <v>105</v>
      </c>
      <c r="G7177" s="29">
        <v>1</v>
      </c>
      <c r="H7177" s="29">
        <v>1</v>
      </c>
      <c r="I7177" s="68">
        <v>0.17</v>
      </c>
      <c r="K7177" t="s">
        <v>150</v>
      </c>
      <c r="L7177" t="s">
        <v>6418</v>
      </c>
      <c r="M7177" s="66"/>
      <c r="O7177" t="str">
        <f t="shared" ref="O7177:O7240" si="112">TRIM(N7177)</f>
        <v/>
      </c>
    </row>
    <row r="7178" spans="1:15" x14ac:dyDescent="0.25">
      <c r="A7178" t="s">
        <v>297</v>
      </c>
      <c r="B7178"/>
      <c r="C7178" t="s">
        <v>35</v>
      </c>
      <c r="D7178" s="29">
        <v>4</v>
      </c>
      <c r="E7178" s="29" t="s">
        <v>112</v>
      </c>
      <c r="F7178" t="s">
        <v>113</v>
      </c>
      <c r="G7178" s="29">
        <v>1</v>
      </c>
      <c r="H7178" s="29">
        <v>2</v>
      </c>
      <c r="I7178" s="68">
        <v>8</v>
      </c>
      <c r="K7178" t="s">
        <v>106</v>
      </c>
      <c r="L7178" t="s">
        <v>6419</v>
      </c>
      <c r="M7178" s="66"/>
      <c r="O7178" t="str">
        <f t="shared" si="112"/>
        <v/>
      </c>
    </row>
    <row r="7179" spans="1:15" x14ac:dyDescent="0.25">
      <c r="A7179" t="s">
        <v>297</v>
      </c>
      <c r="B7179"/>
      <c r="C7179" t="s">
        <v>46</v>
      </c>
      <c r="D7179" s="29">
        <v>64</v>
      </c>
      <c r="E7179" s="29" t="s">
        <v>111</v>
      </c>
      <c r="F7179" t="s">
        <v>105</v>
      </c>
      <c r="G7179" s="29">
        <v>1</v>
      </c>
      <c r="H7179" s="29">
        <v>1</v>
      </c>
      <c r="I7179" s="68">
        <v>0.32</v>
      </c>
      <c r="K7179" t="s">
        <v>106</v>
      </c>
      <c r="L7179" t="s">
        <v>6419</v>
      </c>
      <c r="M7179" s="66"/>
      <c r="O7179" t="str">
        <f t="shared" si="112"/>
        <v/>
      </c>
    </row>
    <row r="7180" spans="1:15" x14ac:dyDescent="0.25">
      <c r="A7180" t="s">
        <v>297</v>
      </c>
      <c r="B7180"/>
      <c r="C7180" t="s">
        <v>77</v>
      </c>
      <c r="D7180" s="29">
        <v>6</v>
      </c>
      <c r="E7180" s="29" t="s">
        <v>114</v>
      </c>
      <c r="F7180" t="s">
        <v>113</v>
      </c>
      <c r="G7180" s="29">
        <v>1</v>
      </c>
      <c r="H7180" s="29">
        <v>1</v>
      </c>
      <c r="I7180" s="68">
        <v>6</v>
      </c>
      <c r="K7180" t="s">
        <v>106</v>
      </c>
      <c r="L7180" t="s">
        <v>6419</v>
      </c>
      <c r="M7180" s="66" t="s">
        <v>6906</v>
      </c>
      <c r="O7180" t="str">
        <f t="shared" si="112"/>
        <v/>
      </c>
    </row>
    <row r="7181" spans="1:15" x14ac:dyDescent="0.25">
      <c r="A7181" t="s">
        <v>2755</v>
      </c>
      <c r="C7181" t="s">
        <v>77</v>
      </c>
      <c r="D7181" s="29">
        <v>34</v>
      </c>
      <c r="E7181" s="29" t="s">
        <v>104</v>
      </c>
      <c r="F7181" t="s">
        <v>105</v>
      </c>
      <c r="G7181" s="29">
        <v>1</v>
      </c>
      <c r="H7181" s="29">
        <v>1</v>
      </c>
      <c r="I7181" s="68">
        <v>0.17</v>
      </c>
      <c r="K7181" t="s">
        <v>150</v>
      </c>
      <c r="L7181" t="s">
        <v>6420</v>
      </c>
      <c r="M7181" s="66" t="s">
        <v>6906</v>
      </c>
      <c r="O7181" t="str">
        <f t="shared" si="112"/>
        <v/>
      </c>
    </row>
    <row r="7182" spans="1:15" x14ac:dyDescent="0.25">
      <c r="A7182" t="s">
        <v>2755</v>
      </c>
      <c r="C7182" t="s">
        <v>35</v>
      </c>
      <c r="D7182" s="29">
        <v>34</v>
      </c>
      <c r="E7182" s="29" t="s">
        <v>108</v>
      </c>
      <c r="F7182" t="s">
        <v>105</v>
      </c>
      <c r="G7182" s="29">
        <v>1</v>
      </c>
      <c r="H7182" s="29">
        <v>1</v>
      </c>
      <c r="I7182" s="68">
        <v>0.17</v>
      </c>
      <c r="K7182" t="s">
        <v>150</v>
      </c>
      <c r="L7182" t="s">
        <v>6420</v>
      </c>
      <c r="M7182" s="66"/>
      <c r="O7182" t="str">
        <f t="shared" si="112"/>
        <v/>
      </c>
    </row>
    <row r="7183" spans="1:15" x14ac:dyDescent="0.25">
      <c r="A7183" t="s">
        <v>2755</v>
      </c>
      <c r="C7183" t="s">
        <v>46</v>
      </c>
      <c r="D7183" s="29">
        <v>34</v>
      </c>
      <c r="E7183" s="29" t="s">
        <v>111</v>
      </c>
      <c r="F7183" t="s">
        <v>105</v>
      </c>
      <c r="G7183" s="29">
        <v>1</v>
      </c>
      <c r="H7183" s="29">
        <v>1</v>
      </c>
      <c r="I7183" s="68">
        <v>0.17</v>
      </c>
      <c r="K7183" t="s">
        <v>150</v>
      </c>
      <c r="L7183" t="s">
        <v>6420</v>
      </c>
      <c r="M7183" s="66"/>
      <c r="O7183" t="str">
        <f t="shared" si="112"/>
        <v/>
      </c>
    </row>
    <row r="7184" spans="1:15" x14ac:dyDescent="0.25">
      <c r="A7184" t="s">
        <v>2117</v>
      </c>
      <c r="B7184"/>
      <c r="C7184" t="s">
        <v>35</v>
      </c>
      <c r="D7184" s="29">
        <v>2</v>
      </c>
      <c r="E7184" s="29" t="s">
        <v>112</v>
      </c>
      <c r="F7184" t="s">
        <v>113</v>
      </c>
      <c r="G7184" s="29">
        <v>1</v>
      </c>
      <c r="H7184" s="29">
        <v>1</v>
      </c>
      <c r="I7184" s="68">
        <v>2</v>
      </c>
      <c r="K7184" t="s">
        <v>106</v>
      </c>
      <c r="L7184" t="s">
        <v>6421</v>
      </c>
      <c r="M7184" s="66"/>
      <c r="O7184" t="str">
        <f t="shared" si="112"/>
        <v/>
      </c>
    </row>
    <row r="7185" spans="1:15" x14ac:dyDescent="0.25">
      <c r="A7185" t="s">
        <v>2117</v>
      </c>
      <c r="B7185"/>
      <c r="C7185" t="s">
        <v>46</v>
      </c>
      <c r="D7185" s="29">
        <v>96</v>
      </c>
      <c r="E7185" s="29" t="s">
        <v>111</v>
      </c>
      <c r="F7185" t="s">
        <v>105</v>
      </c>
      <c r="G7185" s="29">
        <v>1</v>
      </c>
      <c r="H7185" s="29">
        <v>1</v>
      </c>
      <c r="I7185" s="68">
        <v>0.48</v>
      </c>
      <c r="K7185" t="s">
        <v>106</v>
      </c>
      <c r="L7185" t="s">
        <v>6421</v>
      </c>
      <c r="M7185" s="66"/>
      <c r="O7185" t="str">
        <f t="shared" si="112"/>
        <v/>
      </c>
    </row>
    <row r="7186" spans="1:15" x14ac:dyDescent="0.25">
      <c r="A7186" t="s">
        <v>2117</v>
      </c>
      <c r="B7186"/>
      <c r="C7186" t="s">
        <v>77</v>
      </c>
      <c r="D7186" s="29">
        <v>64</v>
      </c>
      <c r="E7186" s="29" t="s">
        <v>104</v>
      </c>
      <c r="F7186" t="s">
        <v>105</v>
      </c>
      <c r="G7186" s="29">
        <v>1</v>
      </c>
      <c r="H7186" s="29">
        <v>1</v>
      </c>
      <c r="I7186" s="68">
        <v>0.32</v>
      </c>
      <c r="K7186" t="s">
        <v>106</v>
      </c>
      <c r="L7186" t="s">
        <v>6421</v>
      </c>
      <c r="M7186" s="66" t="s">
        <v>6906</v>
      </c>
      <c r="O7186" t="str">
        <f t="shared" si="112"/>
        <v/>
      </c>
    </row>
    <row r="7187" spans="1:15" x14ac:dyDescent="0.25">
      <c r="A7187" t="s">
        <v>1466</v>
      </c>
      <c r="B7187"/>
      <c r="C7187" t="s">
        <v>35</v>
      </c>
      <c r="D7187" s="29">
        <v>3</v>
      </c>
      <c r="E7187" s="29" t="s">
        <v>112</v>
      </c>
      <c r="F7187" t="s">
        <v>113</v>
      </c>
      <c r="G7187" s="29">
        <v>1</v>
      </c>
      <c r="H7187" s="29">
        <v>2</v>
      </c>
      <c r="I7187" s="68">
        <v>6</v>
      </c>
      <c r="K7187" t="s">
        <v>106</v>
      </c>
      <c r="L7187" t="s">
        <v>6422</v>
      </c>
      <c r="M7187" s="66"/>
      <c r="O7187" t="str">
        <f t="shared" si="112"/>
        <v/>
      </c>
    </row>
    <row r="7188" spans="1:15" x14ac:dyDescent="0.25">
      <c r="A7188" t="s">
        <v>1466</v>
      </c>
      <c r="B7188"/>
      <c r="C7188" t="s">
        <v>77</v>
      </c>
      <c r="D7188" s="29">
        <v>1</v>
      </c>
      <c r="E7188" s="29" t="s">
        <v>616</v>
      </c>
      <c r="F7188" t="s">
        <v>113</v>
      </c>
      <c r="G7188" s="29">
        <v>1</v>
      </c>
      <c r="H7188" s="29">
        <v>2</v>
      </c>
      <c r="I7188" s="68">
        <v>2</v>
      </c>
      <c r="K7188" t="s">
        <v>106</v>
      </c>
      <c r="L7188" t="s">
        <v>6422</v>
      </c>
      <c r="M7188" s="66" t="s">
        <v>6906</v>
      </c>
      <c r="O7188" t="str">
        <f t="shared" si="112"/>
        <v/>
      </c>
    </row>
    <row r="7189" spans="1:15" x14ac:dyDescent="0.25">
      <c r="A7189" t="s">
        <v>1186</v>
      </c>
      <c r="C7189" t="s">
        <v>46</v>
      </c>
      <c r="D7189" s="29">
        <v>96</v>
      </c>
      <c r="E7189" s="29" t="s">
        <v>111</v>
      </c>
      <c r="F7189" t="s">
        <v>105</v>
      </c>
      <c r="G7189" s="29">
        <v>2</v>
      </c>
      <c r="H7189" s="29">
        <v>1</v>
      </c>
      <c r="I7189" s="68">
        <v>0.96</v>
      </c>
      <c r="K7189" t="s">
        <v>150</v>
      </c>
      <c r="L7189" t="s">
        <v>4477</v>
      </c>
      <c r="M7189" s="66"/>
      <c r="O7189" t="str">
        <f t="shared" si="112"/>
        <v/>
      </c>
    </row>
    <row r="7190" spans="1:15" x14ac:dyDescent="0.25">
      <c r="A7190" t="s">
        <v>1186</v>
      </c>
      <c r="C7190" t="s">
        <v>35</v>
      </c>
      <c r="D7190" s="29">
        <v>4</v>
      </c>
      <c r="E7190" s="29" t="s">
        <v>112</v>
      </c>
      <c r="F7190" t="s">
        <v>113</v>
      </c>
      <c r="G7190" s="29">
        <v>1</v>
      </c>
      <c r="H7190" s="29">
        <v>2</v>
      </c>
      <c r="I7190" s="68">
        <v>8</v>
      </c>
      <c r="K7190" t="s">
        <v>150</v>
      </c>
      <c r="L7190" t="s">
        <v>4477</v>
      </c>
      <c r="M7190" s="66"/>
      <c r="O7190" t="str">
        <f t="shared" si="112"/>
        <v/>
      </c>
    </row>
    <row r="7191" spans="1:15" x14ac:dyDescent="0.25">
      <c r="A7191" t="s">
        <v>1186</v>
      </c>
      <c r="B7191" s="103">
        <v>30</v>
      </c>
      <c r="C7191" t="s">
        <v>77</v>
      </c>
      <c r="D7191" s="29">
        <v>4</v>
      </c>
      <c r="E7191" s="29" t="s">
        <v>114</v>
      </c>
      <c r="F7191" t="s">
        <v>113</v>
      </c>
      <c r="G7191" s="29">
        <v>1</v>
      </c>
      <c r="H7191" s="29">
        <v>1</v>
      </c>
      <c r="I7191" s="68">
        <v>4</v>
      </c>
      <c r="K7191" t="s">
        <v>150</v>
      </c>
      <c r="L7191" t="s">
        <v>4477</v>
      </c>
      <c r="M7191" s="66" t="s">
        <v>6906</v>
      </c>
      <c r="O7191" t="str">
        <f t="shared" si="112"/>
        <v/>
      </c>
    </row>
    <row r="7192" spans="1:15" x14ac:dyDescent="0.25">
      <c r="A7192" t="s">
        <v>1003</v>
      </c>
      <c r="B7192"/>
      <c r="C7192" t="s">
        <v>35</v>
      </c>
      <c r="D7192" s="29">
        <v>2</v>
      </c>
      <c r="E7192" s="29" t="s">
        <v>112</v>
      </c>
      <c r="F7192" t="s">
        <v>113</v>
      </c>
      <c r="G7192" s="29">
        <v>1</v>
      </c>
      <c r="H7192" s="29">
        <v>1</v>
      </c>
      <c r="I7192" s="68">
        <v>2</v>
      </c>
      <c r="K7192" t="s">
        <v>106</v>
      </c>
      <c r="L7192" t="s">
        <v>4131</v>
      </c>
      <c r="M7192" s="66"/>
      <c r="O7192" t="str">
        <f t="shared" si="112"/>
        <v/>
      </c>
    </row>
    <row r="7193" spans="1:15" x14ac:dyDescent="0.25">
      <c r="A7193" t="s">
        <v>1003</v>
      </c>
      <c r="B7193"/>
      <c r="C7193" t="s">
        <v>77</v>
      </c>
      <c r="D7193" s="29">
        <v>4</v>
      </c>
      <c r="E7193" s="29" t="s">
        <v>114</v>
      </c>
      <c r="F7193" t="s">
        <v>113</v>
      </c>
      <c r="G7193" s="29">
        <v>1</v>
      </c>
      <c r="H7193" s="29">
        <v>1</v>
      </c>
      <c r="I7193" s="68">
        <v>4</v>
      </c>
      <c r="K7193" t="s">
        <v>106</v>
      </c>
      <c r="L7193" t="s">
        <v>4131</v>
      </c>
      <c r="M7193" s="66" t="s">
        <v>6920</v>
      </c>
      <c r="O7193" t="str">
        <f t="shared" si="112"/>
        <v/>
      </c>
    </row>
    <row r="7194" spans="1:15" x14ac:dyDescent="0.25">
      <c r="A7194" t="s">
        <v>2164</v>
      </c>
      <c r="B7194"/>
      <c r="C7194" t="s">
        <v>35</v>
      </c>
      <c r="D7194" s="29">
        <v>3</v>
      </c>
      <c r="E7194" s="29" t="s">
        <v>112</v>
      </c>
      <c r="F7194" t="s">
        <v>113</v>
      </c>
      <c r="G7194" s="29">
        <v>1</v>
      </c>
      <c r="H7194" s="29">
        <v>1</v>
      </c>
      <c r="I7194" s="68">
        <v>3</v>
      </c>
      <c r="K7194" t="s">
        <v>106</v>
      </c>
      <c r="L7194" t="s">
        <v>6423</v>
      </c>
      <c r="M7194" s="66"/>
      <c r="O7194" t="str">
        <f t="shared" si="112"/>
        <v/>
      </c>
    </row>
    <row r="7195" spans="1:15" x14ac:dyDescent="0.25">
      <c r="A7195" t="s">
        <v>2164</v>
      </c>
      <c r="B7195"/>
      <c r="C7195" t="s">
        <v>47</v>
      </c>
      <c r="D7195" s="29">
        <v>64</v>
      </c>
      <c r="E7195" s="29" t="s">
        <v>109</v>
      </c>
      <c r="F7195" t="s">
        <v>105</v>
      </c>
      <c r="G7195" s="29">
        <v>1</v>
      </c>
      <c r="H7195" s="29">
        <v>1</v>
      </c>
      <c r="I7195" s="68">
        <v>0.32</v>
      </c>
      <c r="K7195" t="s">
        <v>106</v>
      </c>
      <c r="L7195" t="s">
        <v>6423</v>
      </c>
      <c r="M7195" s="66"/>
      <c r="O7195" t="str">
        <f t="shared" si="112"/>
        <v/>
      </c>
    </row>
    <row r="7196" spans="1:15" x14ac:dyDescent="0.25">
      <c r="A7196" t="s">
        <v>2164</v>
      </c>
      <c r="B7196"/>
      <c r="C7196" t="s">
        <v>77</v>
      </c>
      <c r="D7196" s="29">
        <v>6</v>
      </c>
      <c r="E7196" s="29" t="s">
        <v>114</v>
      </c>
      <c r="F7196" t="s">
        <v>113</v>
      </c>
      <c r="G7196" s="29">
        <v>1</v>
      </c>
      <c r="H7196" s="29">
        <v>1</v>
      </c>
      <c r="I7196" s="68">
        <v>6</v>
      </c>
      <c r="K7196" t="s">
        <v>106</v>
      </c>
      <c r="L7196" t="s">
        <v>6423</v>
      </c>
      <c r="M7196" s="66" t="s">
        <v>6906</v>
      </c>
      <c r="O7196" t="str">
        <f t="shared" si="112"/>
        <v/>
      </c>
    </row>
    <row r="7197" spans="1:15" x14ac:dyDescent="0.25">
      <c r="A7197" t="s">
        <v>2739</v>
      </c>
      <c r="C7197" t="s">
        <v>77</v>
      </c>
      <c r="D7197" s="29">
        <v>34</v>
      </c>
      <c r="E7197" s="29" t="s">
        <v>104</v>
      </c>
      <c r="F7197" t="s">
        <v>105</v>
      </c>
      <c r="G7197" s="29">
        <v>1</v>
      </c>
      <c r="H7197" s="29">
        <v>1</v>
      </c>
      <c r="I7197" s="68">
        <v>0.17</v>
      </c>
      <c r="K7197" t="s">
        <v>150</v>
      </c>
      <c r="L7197" t="s">
        <v>6424</v>
      </c>
      <c r="M7197" s="66" t="s">
        <v>6906</v>
      </c>
      <c r="O7197" t="str">
        <f t="shared" si="112"/>
        <v/>
      </c>
    </row>
    <row r="7198" spans="1:15" x14ac:dyDescent="0.25">
      <c r="A7198" t="s">
        <v>2739</v>
      </c>
      <c r="C7198" t="s">
        <v>35</v>
      </c>
      <c r="D7198" s="29">
        <v>34</v>
      </c>
      <c r="E7198" s="29" t="s">
        <v>108</v>
      </c>
      <c r="F7198" t="s">
        <v>105</v>
      </c>
      <c r="G7198" s="29">
        <v>1</v>
      </c>
      <c r="H7198" s="29">
        <v>1</v>
      </c>
      <c r="I7198" s="68">
        <v>0.17</v>
      </c>
      <c r="K7198" t="s">
        <v>150</v>
      </c>
      <c r="L7198" t="s">
        <v>6424</v>
      </c>
      <c r="M7198" s="66"/>
      <c r="O7198" t="str">
        <f t="shared" si="112"/>
        <v/>
      </c>
    </row>
    <row r="7199" spans="1:15" x14ac:dyDescent="0.25">
      <c r="A7199" t="s">
        <v>2739</v>
      </c>
      <c r="C7199" t="s">
        <v>46</v>
      </c>
      <c r="D7199" s="29">
        <v>34</v>
      </c>
      <c r="E7199" s="29" t="s">
        <v>111</v>
      </c>
      <c r="F7199" t="s">
        <v>105</v>
      </c>
      <c r="G7199" s="29">
        <v>1</v>
      </c>
      <c r="H7199" s="29">
        <v>1</v>
      </c>
      <c r="I7199" s="68">
        <v>0.17</v>
      </c>
      <c r="K7199" t="s">
        <v>150</v>
      </c>
      <c r="L7199" t="s">
        <v>6424</v>
      </c>
      <c r="M7199" s="66"/>
      <c r="O7199" t="str">
        <f t="shared" si="112"/>
        <v/>
      </c>
    </row>
    <row r="7200" spans="1:15" x14ac:dyDescent="0.25">
      <c r="A7200" t="s">
        <v>2735</v>
      </c>
      <c r="C7200" t="s">
        <v>77</v>
      </c>
      <c r="D7200" s="29">
        <v>34</v>
      </c>
      <c r="E7200" s="29" t="s">
        <v>104</v>
      </c>
      <c r="F7200" t="s">
        <v>105</v>
      </c>
      <c r="G7200" s="29">
        <v>1</v>
      </c>
      <c r="H7200" s="29">
        <v>1</v>
      </c>
      <c r="I7200" s="68">
        <v>0.17</v>
      </c>
      <c r="K7200" t="s">
        <v>150</v>
      </c>
      <c r="L7200" t="s">
        <v>6425</v>
      </c>
      <c r="M7200" s="66" t="s">
        <v>6906</v>
      </c>
      <c r="O7200" t="str">
        <f t="shared" si="112"/>
        <v/>
      </c>
    </row>
    <row r="7201" spans="1:15" x14ac:dyDescent="0.25">
      <c r="A7201" t="s">
        <v>2735</v>
      </c>
      <c r="C7201" t="s">
        <v>46</v>
      </c>
      <c r="D7201" s="29">
        <v>34</v>
      </c>
      <c r="E7201" s="29" t="s">
        <v>111</v>
      </c>
      <c r="F7201" t="s">
        <v>105</v>
      </c>
      <c r="G7201" s="29">
        <v>1</v>
      </c>
      <c r="H7201" s="29">
        <v>1</v>
      </c>
      <c r="I7201" s="68">
        <v>0.17</v>
      </c>
      <c r="K7201" t="s">
        <v>150</v>
      </c>
      <c r="L7201" t="s">
        <v>6425</v>
      </c>
      <c r="M7201" s="66"/>
      <c r="O7201" t="str">
        <f t="shared" si="112"/>
        <v/>
      </c>
    </row>
    <row r="7202" spans="1:15" x14ac:dyDescent="0.25">
      <c r="A7202" t="s">
        <v>2735</v>
      </c>
      <c r="C7202" t="s">
        <v>35</v>
      </c>
      <c r="D7202" s="29">
        <v>34</v>
      </c>
      <c r="E7202" s="29" t="s">
        <v>108</v>
      </c>
      <c r="F7202" t="s">
        <v>105</v>
      </c>
      <c r="G7202" s="29">
        <v>1</v>
      </c>
      <c r="H7202" s="29">
        <v>1</v>
      </c>
      <c r="I7202" s="68">
        <v>0.17</v>
      </c>
      <c r="K7202" t="s">
        <v>150</v>
      </c>
      <c r="L7202" t="s">
        <v>6425</v>
      </c>
      <c r="M7202" s="66"/>
      <c r="O7202" t="str">
        <f t="shared" si="112"/>
        <v/>
      </c>
    </row>
    <row r="7203" spans="1:15" x14ac:dyDescent="0.25">
      <c r="A7203" t="s">
        <v>2740</v>
      </c>
      <c r="C7203" t="s">
        <v>77</v>
      </c>
      <c r="D7203" s="29">
        <v>34</v>
      </c>
      <c r="E7203" s="29" t="s">
        <v>104</v>
      </c>
      <c r="F7203" t="s">
        <v>105</v>
      </c>
      <c r="G7203" s="29">
        <v>1</v>
      </c>
      <c r="H7203" s="29">
        <v>1</v>
      </c>
      <c r="I7203" s="68">
        <v>0.17</v>
      </c>
      <c r="K7203" t="s">
        <v>150</v>
      </c>
      <c r="L7203" t="s">
        <v>6426</v>
      </c>
      <c r="M7203" s="66" t="s">
        <v>6906</v>
      </c>
      <c r="O7203" t="str">
        <f t="shared" si="112"/>
        <v/>
      </c>
    </row>
    <row r="7204" spans="1:15" x14ac:dyDescent="0.25">
      <c r="A7204" t="s">
        <v>2740</v>
      </c>
      <c r="C7204" t="s">
        <v>35</v>
      </c>
      <c r="D7204" s="29">
        <v>34</v>
      </c>
      <c r="E7204" s="29" t="s">
        <v>108</v>
      </c>
      <c r="F7204" t="s">
        <v>105</v>
      </c>
      <c r="G7204" s="29">
        <v>1</v>
      </c>
      <c r="H7204" s="29">
        <v>1</v>
      </c>
      <c r="I7204" s="68">
        <v>0.17</v>
      </c>
      <c r="K7204" t="s">
        <v>150</v>
      </c>
      <c r="L7204" t="s">
        <v>6426</v>
      </c>
      <c r="M7204" s="66"/>
      <c r="O7204" t="str">
        <f t="shared" si="112"/>
        <v/>
      </c>
    </row>
    <row r="7205" spans="1:15" x14ac:dyDescent="0.25">
      <c r="A7205" t="s">
        <v>2740</v>
      </c>
      <c r="C7205" t="s">
        <v>46</v>
      </c>
      <c r="D7205" s="29">
        <v>34</v>
      </c>
      <c r="E7205" s="29" t="s">
        <v>111</v>
      </c>
      <c r="F7205" t="s">
        <v>105</v>
      </c>
      <c r="G7205" s="29">
        <v>1</v>
      </c>
      <c r="H7205" s="29">
        <v>1</v>
      </c>
      <c r="I7205" s="68">
        <v>0.17</v>
      </c>
      <c r="K7205" t="s">
        <v>150</v>
      </c>
      <c r="L7205" t="s">
        <v>6426</v>
      </c>
      <c r="M7205" s="66"/>
      <c r="O7205" t="str">
        <f t="shared" si="112"/>
        <v/>
      </c>
    </row>
    <row r="7206" spans="1:15" x14ac:dyDescent="0.25">
      <c r="A7206" t="s">
        <v>2741</v>
      </c>
      <c r="C7206" t="s">
        <v>77</v>
      </c>
      <c r="D7206" s="29">
        <v>34</v>
      </c>
      <c r="E7206" s="29" t="s">
        <v>104</v>
      </c>
      <c r="F7206" t="s">
        <v>105</v>
      </c>
      <c r="G7206" s="29">
        <v>1</v>
      </c>
      <c r="H7206" s="29">
        <v>1</v>
      </c>
      <c r="I7206" s="68">
        <v>0.17</v>
      </c>
      <c r="K7206" t="s">
        <v>150</v>
      </c>
      <c r="L7206" t="s">
        <v>6427</v>
      </c>
      <c r="M7206" s="66" t="s">
        <v>6906</v>
      </c>
      <c r="O7206" t="str">
        <f t="shared" si="112"/>
        <v/>
      </c>
    </row>
    <row r="7207" spans="1:15" x14ac:dyDescent="0.25">
      <c r="A7207" t="s">
        <v>2741</v>
      </c>
      <c r="C7207" t="s">
        <v>35</v>
      </c>
      <c r="D7207" s="29">
        <v>34</v>
      </c>
      <c r="E7207" s="29" t="s">
        <v>108</v>
      </c>
      <c r="F7207" t="s">
        <v>105</v>
      </c>
      <c r="G7207" s="29">
        <v>1</v>
      </c>
      <c r="H7207" s="29">
        <v>1</v>
      </c>
      <c r="I7207" s="68">
        <v>0.17</v>
      </c>
      <c r="K7207" t="s">
        <v>150</v>
      </c>
      <c r="L7207" t="s">
        <v>6427</v>
      </c>
      <c r="M7207" s="66"/>
      <c r="O7207" t="str">
        <f t="shared" si="112"/>
        <v/>
      </c>
    </row>
    <row r="7208" spans="1:15" x14ac:dyDescent="0.25">
      <c r="A7208" t="s">
        <v>2741</v>
      </c>
      <c r="C7208" t="s">
        <v>46</v>
      </c>
      <c r="D7208" s="29">
        <v>34</v>
      </c>
      <c r="E7208" s="29" t="s">
        <v>111</v>
      </c>
      <c r="F7208" t="s">
        <v>105</v>
      </c>
      <c r="G7208" s="29">
        <v>1</v>
      </c>
      <c r="H7208" s="29">
        <v>1</v>
      </c>
      <c r="I7208" s="68">
        <v>0.17</v>
      </c>
      <c r="K7208" t="s">
        <v>150</v>
      </c>
      <c r="L7208" t="s">
        <v>6427</v>
      </c>
      <c r="M7208" s="66"/>
      <c r="O7208" t="str">
        <f t="shared" si="112"/>
        <v/>
      </c>
    </row>
    <row r="7209" spans="1:15" x14ac:dyDescent="0.25">
      <c r="A7209" t="s">
        <v>1438</v>
      </c>
      <c r="B7209"/>
      <c r="C7209" t="s">
        <v>35</v>
      </c>
      <c r="D7209" s="29">
        <v>2</v>
      </c>
      <c r="E7209" s="29" t="s">
        <v>112</v>
      </c>
      <c r="F7209" t="s">
        <v>113</v>
      </c>
      <c r="G7209" s="29">
        <v>1</v>
      </c>
      <c r="H7209" s="29">
        <v>3</v>
      </c>
      <c r="I7209" s="68">
        <v>6</v>
      </c>
      <c r="K7209" t="s">
        <v>106</v>
      </c>
      <c r="L7209" t="s">
        <v>6428</v>
      </c>
      <c r="M7209" s="66"/>
      <c r="O7209" t="str">
        <f t="shared" si="112"/>
        <v/>
      </c>
    </row>
    <row r="7210" spans="1:15" x14ac:dyDescent="0.25">
      <c r="A7210" t="s">
        <v>1438</v>
      </c>
      <c r="B7210"/>
      <c r="C7210" t="s">
        <v>47</v>
      </c>
      <c r="D7210" s="29">
        <v>64</v>
      </c>
      <c r="E7210" s="29" t="s">
        <v>109</v>
      </c>
      <c r="F7210" t="s">
        <v>105</v>
      </c>
      <c r="G7210" s="29">
        <v>2</v>
      </c>
      <c r="H7210" s="29">
        <v>1</v>
      </c>
      <c r="I7210" s="68">
        <v>0.64</v>
      </c>
      <c r="K7210" t="s">
        <v>106</v>
      </c>
      <c r="L7210" t="s">
        <v>6428</v>
      </c>
      <c r="M7210" s="66"/>
      <c r="O7210" t="str">
        <f t="shared" si="112"/>
        <v/>
      </c>
    </row>
    <row r="7211" spans="1:15" x14ac:dyDescent="0.25">
      <c r="A7211" t="s">
        <v>1438</v>
      </c>
      <c r="B7211"/>
      <c r="C7211" t="s">
        <v>77</v>
      </c>
      <c r="D7211" s="29">
        <v>2</v>
      </c>
      <c r="E7211" s="29" t="s">
        <v>114</v>
      </c>
      <c r="F7211" t="s">
        <v>113</v>
      </c>
      <c r="G7211" s="29">
        <v>1</v>
      </c>
      <c r="H7211" s="29">
        <v>3</v>
      </c>
      <c r="I7211" s="68">
        <v>6</v>
      </c>
      <c r="K7211" t="s">
        <v>106</v>
      </c>
      <c r="L7211" t="s">
        <v>6428</v>
      </c>
      <c r="M7211" s="66" t="s">
        <v>6906</v>
      </c>
      <c r="O7211" t="str">
        <f t="shared" si="112"/>
        <v/>
      </c>
    </row>
    <row r="7212" spans="1:15" x14ac:dyDescent="0.25">
      <c r="A7212" t="s">
        <v>279</v>
      </c>
      <c r="B7212"/>
      <c r="C7212" t="s">
        <v>35</v>
      </c>
      <c r="D7212" s="29">
        <v>96</v>
      </c>
      <c r="E7212" s="29" t="s">
        <v>108</v>
      </c>
      <c r="F7212" t="s">
        <v>105</v>
      </c>
      <c r="G7212" s="29">
        <v>5</v>
      </c>
      <c r="H7212" s="29">
        <v>1</v>
      </c>
      <c r="I7212" s="68">
        <v>2.4</v>
      </c>
      <c r="K7212" t="s">
        <v>106</v>
      </c>
      <c r="L7212" t="s">
        <v>6429</v>
      </c>
      <c r="M7212" s="66"/>
      <c r="O7212" t="str">
        <f t="shared" si="112"/>
        <v/>
      </c>
    </row>
    <row r="7213" spans="1:15" x14ac:dyDescent="0.25">
      <c r="A7213" t="s">
        <v>279</v>
      </c>
      <c r="B7213"/>
      <c r="C7213" t="s">
        <v>46</v>
      </c>
      <c r="D7213" s="29">
        <v>96</v>
      </c>
      <c r="E7213" s="29" t="s">
        <v>111</v>
      </c>
      <c r="F7213" t="s">
        <v>105</v>
      </c>
      <c r="G7213" s="29">
        <v>5</v>
      </c>
      <c r="H7213" s="29">
        <v>1</v>
      </c>
      <c r="I7213" s="68">
        <v>2.4</v>
      </c>
      <c r="K7213" t="s">
        <v>106</v>
      </c>
      <c r="L7213" t="s">
        <v>6429</v>
      </c>
      <c r="M7213" s="66"/>
      <c r="O7213" t="str">
        <f t="shared" si="112"/>
        <v/>
      </c>
    </row>
    <row r="7214" spans="1:15" x14ac:dyDescent="0.25">
      <c r="A7214" t="s">
        <v>279</v>
      </c>
      <c r="B7214"/>
      <c r="C7214" t="s">
        <v>77</v>
      </c>
      <c r="D7214" s="29">
        <v>64</v>
      </c>
      <c r="E7214" s="29" t="s">
        <v>104</v>
      </c>
      <c r="F7214" t="s">
        <v>105</v>
      </c>
      <c r="G7214" s="29">
        <v>1</v>
      </c>
      <c r="H7214" s="29">
        <v>1</v>
      </c>
      <c r="I7214" s="68">
        <v>0.32</v>
      </c>
      <c r="K7214" t="s">
        <v>106</v>
      </c>
      <c r="L7214" t="s">
        <v>6429</v>
      </c>
      <c r="M7214" s="66" t="s">
        <v>6906</v>
      </c>
      <c r="O7214" t="str">
        <f t="shared" si="112"/>
        <v/>
      </c>
    </row>
    <row r="7215" spans="1:15" x14ac:dyDescent="0.25">
      <c r="A7215" t="s">
        <v>473</v>
      </c>
      <c r="B7215"/>
      <c r="C7215" t="s">
        <v>35</v>
      </c>
      <c r="D7215" s="29">
        <v>64</v>
      </c>
      <c r="E7215" s="29" t="s">
        <v>108</v>
      </c>
      <c r="F7215" t="s">
        <v>105</v>
      </c>
      <c r="G7215" s="29">
        <v>1</v>
      </c>
      <c r="H7215" s="29">
        <v>1</v>
      </c>
      <c r="I7215" s="68">
        <v>0.32</v>
      </c>
      <c r="K7215" t="s">
        <v>106</v>
      </c>
      <c r="L7215" t="s">
        <v>6430</v>
      </c>
      <c r="M7215" s="66"/>
      <c r="O7215" t="str">
        <f t="shared" si="112"/>
        <v/>
      </c>
    </row>
    <row r="7216" spans="1:15" x14ac:dyDescent="0.25">
      <c r="A7216" t="s">
        <v>473</v>
      </c>
      <c r="B7216"/>
      <c r="C7216" t="s">
        <v>46</v>
      </c>
      <c r="D7216" s="29">
        <v>96</v>
      </c>
      <c r="E7216" s="29" t="s">
        <v>111</v>
      </c>
      <c r="F7216" t="s">
        <v>105</v>
      </c>
      <c r="G7216" s="29">
        <v>1</v>
      </c>
      <c r="H7216" s="29">
        <v>1</v>
      </c>
      <c r="I7216" s="68">
        <v>0.48</v>
      </c>
      <c r="K7216" t="s">
        <v>106</v>
      </c>
      <c r="L7216" t="s">
        <v>6430</v>
      </c>
      <c r="M7216" s="66"/>
      <c r="O7216" t="str">
        <f t="shared" si="112"/>
        <v/>
      </c>
    </row>
    <row r="7217" spans="1:15" x14ac:dyDescent="0.25">
      <c r="A7217" t="s">
        <v>473</v>
      </c>
      <c r="B7217"/>
      <c r="C7217" t="s">
        <v>77</v>
      </c>
      <c r="D7217" s="29">
        <v>34</v>
      </c>
      <c r="E7217" s="29" t="s">
        <v>104</v>
      </c>
      <c r="F7217" t="s">
        <v>105</v>
      </c>
      <c r="G7217" s="29">
        <v>1</v>
      </c>
      <c r="H7217" s="29">
        <v>1</v>
      </c>
      <c r="I7217" s="68">
        <v>0.17</v>
      </c>
      <c r="K7217" t="s">
        <v>106</v>
      </c>
      <c r="L7217" t="s">
        <v>6430</v>
      </c>
      <c r="M7217" s="66" t="s">
        <v>6906</v>
      </c>
      <c r="O7217" t="str">
        <f t="shared" si="112"/>
        <v/>
      </c>
    </row>
    <row r="7218" spans="1:15" x14ac:dyDescent="0.25">
      <c r="A7218" t="s">
        <v>1384</v>
      </c>
      <c r="B7218"/>
      <c r="C7218" t="s">
        <v>35</v>
      </c>
      <c r="D7218" s="29">
        <v>96</v>
      </c>
      <c r="E7218" s="29" t="s">
        <v>108</v>
      </c>
      <c r="F7218" t="s">
        <v>105</v>
      </c>
      <c r="G7218" s="29">
        <v>2</v>
      </c>
      <c r="H7218" s="29">
        <v>1</v>
      </c>
      <c r="I7218" s="68">
        <v>0.96</v>
      </c>
      <c r="K7218" t="s">
        <v>106</v>
      </c>
      <c r="L7218" t="s">
        <v>4128</v>
      </c>
      <c r="M7218" s="66"/>
      <c r="O7218" t="str">
        <f t="shared" si="112"/>
        <v/>
      </c>
    </row>
    <row r="7219" spans="1:15" x14ac:dyDescent="0.25">
      <c r="A7219" t="s">
        <v>1384</v>
      </c>
      <c r="B7219"/>
      <c r="C7219" t="s">
        <v>77</v>
      </c>
      <c r="D7219" s="29">
        <v>1</v>
      </c>
      <c r="E7219" s="29" t="s">
        <v>114</v>
      </c>
      <c r="F7219" t="s">
        <v>113</v>
      </c>
      <c r="G7219" s="29">
        <v>1</v>
      </c>
      <c r="H7219" s="29">
        <v>1</v>
      </c>
      <c r="I7219" s="68">
        <v>1</v>
      </c>
      <c r="K7219" t="s">
        <v>106</v>
      </c>
      <c r="L7219" t="s">
        <v>4128</v>
      </c>
      <c r="M7219" s="66" t="s">
        <v>6920</v>
      </c>
      <c r="O7219" t="str">
        <f t="shared" si="112"/>
        <v/>
      </c>
    </row>
    <row r="7220" spans="1:15" x14ac:dyDescent="0.25">
      <c r="A7220" t="s">
        <v>274</v>
      </c>
      <c r="B7220"/>
      <c r="C7220" t="s">
        <v>35</v>
      </c>
      <c r="D7220" s="29">
        <v>2</v>
      </c>
      <c r="E7220" s="29" t="s">
        <v>112</v>
      </c>
      <c r="F7220" t="s">
        <v>113</v>
      </c>
      <c r="G7220" s="29">
        <v>1</v>
      </c>
      <c r="H7220" s="29">
        <v>1</v>
      </c>
      <c r="I7220" s="68">
        <v>2</v>
      </c>
      <c r="K7220" t="s">
        <v>106</v>
      </c>
      <c r="L7220" t="s">
        <v>6431</v>
      </c>
      <c r="M7220" s="66"/>
      <c r="O7220" t="str">
        <f t="shared" si="112"/>
        <v/>
      </c>
    </row>
    <row r="7221" spans="1:15" x14ac:dyDescent="0.25">
      <c r="A7221" t="s">
        <v>274</v>
      </c>
      <c r="B7221"/>
      <c r="C7221" t="s">
        <v>77</v>
      </c>
      <c r="D7221" s="29">
        <v>3</v>
      </c>
      <c r="E7221" s="29" t="s">
        <v>114</v>
      </c>
      <c r="F7221" t="s">
        <v>113</v>
      </c>
      <c r="G7221" s="29">
        <v>1</v>
      </c>
      <c r="H7221" s="29">
        <v>2</v>
      </c>
      <c r="I7221" s="68">
        <v>6</v>
      </c>
      <c r="K7221" t="s">
        <v>106</v>
      </c>
      <c r="L7221" t="s">
        <v>6431</v>
      </c>
      <c r="M7221" s="66" t="s">
        <v>6906</v>
      </c>
      <c r="O7221" t="str">
        <f t="shared" si="112"/>
        <v/>
      </c>
    </row>
    <row r="7222" spans="1:15" x14ac:dyDescent="0.25">
      <c r="A7222" t="s">
        <v>1263</v>
      </c>
      <c r="C7222" t="s">
        <v>35</v>
      </c>
      <c r="D7222" s="29">
        <v>3</v>
      </c>
      <c r="E7222" s="29" t="s">
        <v>112</v>
      </c>
      <c r="F7222" t="s">
        <v>113</v>
      </c>
      <c r="G7222" s="29">
        <v>1</v>
      </c>
      <c r="H7222" s="29">
        <v>2</v>
      </c>
      <c r="I7222" s="68">
        <v>6</v>
      </c>
      <c r="K7222" t="s">
        <v>150</v>
      </c>
      <c r="L7222" t="s">
        <v>6432</v>
      </c>
      <c r="M7222" s="66"/>
      <c r="O7222" t="str">
        <f t="shared" si="112"/>
        <v/>
      </c>
    </row>
    <row r="7223" spans="1:15" x14ac:dyDescent="0.25">
      <c r="A7223" t="s">
        <v>1263</v>
      </c>
      <c r="C7223" t="s">
        <v>46</v>
      </c>
      <c r="D7223" s="29">
        <v>64</v>
      </c>
      <c r="E7223" s="29" t="s">
        <v>111</v>
      </c>
      <c r="F7223" t="s">
        <v>105</v>
      </c>
      <c r="G7223" s="29">
        <v>2</v>
      </c>
      <c r="H7223" s="29">
        <v>1</v>
      </c>
      <c r="I7223" s="68">
        <v>0.64</v>
      </c>
      <c r="K7223" t="s">
        <v>150</v>
      </c>
      <c r="L7223" t="s">
        <v>6432</v>
      </c>
      <c r="M7223" s="66"/>
      <c r="O7223" t="str">
        <f t="shared" si="112"/>
        <v/>
      </c>
    </row>
    <row r="7224" spans="1:15" x14ac:dyDescent="0.25">
      <c r="A7224" t="s">
        <v>1263</v>
      </c>
      <c r="B7224" s="103">
        <v>36</v>
      </c>
      <c r="C7224" t="s">
        <v>77</v>
      </c>
      <c r="D7224" s="29">
        <v>2</v>
      </c>
      <c r="E7224" s="29" t="s">
        <v>616</v>
      </c>
      <c r="F7224" t="s">
        <v>113</v>
      </c>
      <c r="G7224" s="29">
        <v>1</v>
      </c>
      <c r="H7224" s="29">
        <v>2</v>
      </c>
      <c r="I7224" s="68">
        <v>4</v>
      </c>
      <c r="K7224" t="s">
        <v>150</v>
      </c>
      <c r="L7224" t="s">
        <v>6432</v>
      </c>
      <c r="M7224" s="66" t="s">
        <v>6906</v>
      </c>
      <c r="O7224" t="str">
        <f t="shared" si="112"/>
        <v/>
      </c>
    </row>
    <row r="7225" spans="1:15" x14ac:dyDescent="0.25">
      <c r="A7225" t="s">
        <v>298</v>
      </c>
      <c r="B7225"/>
      <c r="C7225" t="s">
        <v>35</v>
      </c>
      <c r="D7225" s="29">
        <v>1</v>
      </c>
      <c r="E7225" s="29" t="s">
        <v>112</v>
      </c>
      <c r="F7225" t="s">
        <v>113</v>
      </c>
      <c r="G7225" s="29">
        <v>1</v>
      </c>
      <c r="H7225" s="29">
        <v>1</v>
      </c>
      <c r="I7225" s="68">
        <v>1</v>
      </c>
      <c r="K7225" t="s">
        <v>106</v>
      </c>
      <c r="L7225" t="s">
        <v>6433</v>
      </c>
      <c r="M7225" s="66"/>
      <c r="O7225" t="str">
        <f t="shared" si="112"/>
        <v/>
      </c>
    </row>
    <row r="7226" spans="1:15" x14ac:dyDescent="0.25">
      <c r="A7226" t="s">
        <v>298</v>
      </c>
      <c r="B7226"/>
      <c r="C7226" t="s">
        <v>77</v>
      </c>
      <c r="D7226" s="29">
        <v>2</v>
      </c>
      <c r="E7226" s="29" t="s">
        <v>114</v>
      </c>
      <c r="F7226" t="s">
        <v>113</v>
      </c>
      <c r="G7226" s="29">
        <v>1</v>
      </c>
      <c r="H7226" s="29">
        <v>1</v>
      </c>
      <c r="I7226" s="68">
        <v>2</v>
      </c>
      <c r="K7226" t="s">
        <v>106</v>
      </c>
      <c r="L7226" t="s">
        <v>6433</v>
      </c>
      <c r="M7226" s="66" t="s">
        <v>6906</v>
      </c>
      <c r="O7226" t="str">
        <f t="shared" si="112"/>
        <v/>
      </c>
    </row>
    <row r="7227" spans="1:15" x14ac:dyDescent="0.25">
      <c r="A7227" t="s">
        <v>1000</v>
      </c>
      <c r="B7227"/>
      <c r="C7227" t="s">
        <v>35</v>
      </c>
      <c r="D7227" s="29">
        <v>20</v>
      </c>
      <c r="E7227" s="29" t="s">
        <v>128</v>
      </c>
      <c r="F7227" t="s">
        <v>113</v>
      </c>
      <c r="G7227" s="29">
        <v>1</v>
      </c>
      <c r="H7227" s="29">
        <v>0</v>
      </c>
      <c r="I7227" s="68">
        <v>0</v>
      </c>
      <c r="K7227" t="s">
        <v>106</v>
      </c>
      <c r="L7227" t="s">
        <v>6434</v>
      </c>
      <c r="M7227" s="66"/>
      <c r="O7227" t="str">
        <f t="shared" si="112"/>
        <v/>
      </c>
    </row>
    <row r="7228" spans="1:15" x14ac:dyDescent="0.25">
      <c r="A7228" t="s">
        <v>1467</v>
      </c>
      <c r="B7228"/>
      <c r="C7228" t="s">
        <v>35</v>
      </c>
      <c r="D7228" s="29">
        <v>2</v>
      </c>
      <c r="E7228" s="29" t="s">
        <v>112</v>
      </c>
      <c r="F7228" t="s">
        <v>113</v>
      </c>
      <c r="G7228" s="29">
        <v>1</v>
      </c>
      <c r="H7228" s="29">
        <v>1</v>
      </c>
      <c r="I7228" s="68">
        <v>2</v>
      </c>
      <c r="K7228" t="s">
        <v>106</v>
      </c>
      <c r="L7228" t="s">
        <v>6435</v>
      </c>
      <c r="M7228" s="66"/>
      <c r="O7228" t="str">
        <f t="shared" si="112"/>
        <v/>
      </c>
    </row>
    <row r="7229" spans="1:15" x14ac:dyDescent="0.25">
      <c r="A7229" t="s">
        <v>1467</v>
      </c>
      <c r="B7229"/>
      <c r="C7229" t="s">
        <v>35</v>
      </c>
      <c r="D7229" s="29">
        <v>64</v>
      </c>
      <c r="E7229" s="29" t="s">
        <v>108</v>
      </c>
      <c r="F7229" t="s">
        <v>105</v>
      </c>
      <c r="G7229" s="29">
        <v>1</v>
      </c>
      <c r="H7229" s="29">
        <v>1</v>
      </c>
      <c r="I7229" s="68">
        <v>0.32</v>
      </c>
      <c r="K7229" t="s">
        <v>106</v>
      </c>
      <c r="L7229" t="s">
        <v>6435</v>
      </c>
      <c r="M7229" s="66"/>
      <c r="O7229" t="str">
        <f t="shared" si="112"/>
        <v/>
      </c>
    </row>
    <row r="7230" spans="1:15" x14ac:dyDescent="0.25">
      <c r="A7230" t="s">
        <v>1467</v>
      </c>
      <c r="B7230"/>
      <c r="C7230" t="s">
        <v>46</v>
      </c>
      <c r="D7230" s="29">
        <v>96</v>
      </c>
      <c r="E7230" s="29" t="s">
        <v>111</v>
      </c>
      <c r="F7230" t="s">
        <v>105</v>
      </c>
      <c r="G7230" s="29">
        <v>3</v>
      </c>
      <c r="H7230" s="29">
        <v>1</v>
      </c>
      <c r="I7230" s="68">
        <v>1.44</v>
      </c>
      <c r="K7230" t="s">
        <v>106</v>
      </c>
      <c r="L7230" t="s">
        <v>6435</v>
      </c>
      <c r="M7230" s="66"/>
      <c r="O7230" t="str">
        <f t="shared" si="112"/>
        <v/>
      </c>
    </row>
    <row r="7231" spans="1:15" x14ac:dyDescent="0.25">
      <c r="A7231" t="s">
        <v>1467</v>
      </c>
      <c r="B7231"/>
      <c r="C7231" t="s">
        <v>46</v>
      </c>
      <c r="D7231" s="29">
        <v>64</v>
      </c>
      <c r="E7231" s="29" t="s">
        <v>111</v>
      </c>
      <c r="F7231" t="s">
        <v>105</v>
      </c>
      <c r="G7231" s="29">
        <v>2</v>
      </c>
      <c r="H7231" s="29">
        <v>1</v>
      </c>
      <c r="I7231" s="68">
        <v>0.64</v>
      </c>
      <c r="K7231" t="s">
        <v>106</v>
      </c>
      <c r="L7231" t="s">
        <v>6435</v>
      </c>
      <c r="M7231" s="66"/>
      <c r="O7231" t="str">
        <f t="shared" si="112"/>
        <v/>
      </c>
    </row>
    <row r="7232" spans="1:15" x14ac:dyDescent="0.25">
      <c r="A7232" t="s">
        <v>1467</v>
      </c>
      <c r="B7232"/>
      <c r="C7232" t="s">
        <v>77</v>
      </c>
      <c r="D7232" s="29">
        <v>2</v>
      </c>
      <c r="E7232" s="29" t="s">
        <v>114</v>
      </c>
      <c r="F7232" t="s">
        <v>113</v>
      </c>
      <c r="G7232" s="29">
        <v>1</v>
      </c>
      <c r="H7232" s="29">
        <v>1</v>
      </c>
      <c r="I7232" s="68">
        <v>2</v>
      </c>
      <c r="K7232" t="s">
        <v>106</v>
      </c>
      <c r="L7232" t="s">
        <v>6435</v>
      </c>
      <c r="M7232" s="66" t="s">
        <v>6906</v>
      </c>
      <c r="O7232" t="str">
        <f t="shared" si="112"/>
        <v/>
      </c>
    </row>
    <row r="7233" spans="1:15" x14ac:dyDescent="0.25">
      <c r="A7233" t="s">
        <v>1467</v>
      </c>
      <c r="B7233"/>
      <c r="C7233" t="s">
        <v>77</v>
      </c>
      <c r="D7233" s="29">
        <v>34</v>
      </c>
      <c r="E7233" s="29" t="s">
        <v>104</v>
      </c>
      <c r="F7233" t="s">
        <v>105</v>
      </c>
      <c r="G7233" s="29">
        <v>1</v>
      </c>
      <c r="H7233" s="29">
        <v>1</v>
      </c>
      <c r="I7233" s="68">
        <v>0.17</v>
      </c>
      <c r="K7233" t="s">
        <v>106</v>
      </c>
      <c r="L7233" t="s">
        <v>6435</v>
      </c>
      <c r="M7233" s="66" t="s">
        <v>6906</v>
      </c>
      <c r="O7233" t="str">
        <f t="shared" si="112"/>
        <v/>
      </c>
    </row>
    <row r="7234" spans="1:15" x14ac:dyDescent="0.25">
      <c r="A7234" t="s">
        <v>1323</v>
      </c>
      <c r="C7234" t="s">
        <v>46</v>
      </c>
      <c r="D7234" s="29">
        <v>96</v>
      </c>
      <c r="E7234" s="29" t="s">
        <v>111</v>
      </c>
      <c r="F7234" t="s">
        <v>105</v>
      </c>
      <c r="G7234" s="29">
        <v>2</v>
      </c>
      <c r="H7234" s="29">
        <v>1</v>
      </c>
      <c r="I7234" s="68">
        <v>0.96</v>
      </c>
      <c r="K7234" t="s">
        <v>150</v>
      </c>
      <c r="L7234" t="s">
        <v>6436</v>
      </c>
      <c r="M7234" s="66"/>
      <c r="O7234" t="str">
        <f t="shared" si="112"/>
        <v/>
      </c>
    </row>
    <row r="7235" spans="1:15" x14ac:dyDescent="0.25">
      <c r="A7235" t="s">
        <v>1323</v>
      </c>
      <c r="C7235" t="s">
        <v>35</v>
      </c>
      <c r="D7235" s="29">
        <v>2</v>
      </c>
      <c r="E7235" s="29" t="s">
        <v>112</v>
      </c>
      <c r="F7235" t="s">
        <v>113</v>
      </c>
      <c r="G7235" s="29">
        <v>1</v>
      </c>
      <c r="H7235" s="29">
        <v>2</v>
      </c>
      <c r="I7235" s="68">
        <v>4</v>
      </c>
      <c r="K7235" t="s">
        <v>150</v>
      </c>
      <c r="L7235" t="s">
        <v>6436</v>
      </c>
      <c r="M7235" s="66"/>
      <c r="O7235" t="str">
        <f t="shared" si="112"/>
        <v/>
      </c>
    </row>
    <row r="7236" spans="1:15" x14ac:dyDescent="0.25">
      <c r="A7236" t="s">
        <v>1323</v>
      </c>
      <c r="B7236" s="103">
        <v>20</v>
      </c>
      <c r="C7236" t="s">
        <v>77</v>
      </c>
      <c r="D7236" s="29">
        <v>1</v>
      </c>
      <c r="E7236" s="29" t="s">
        <v>114</v>
      </c>
      <c r="F7236" t="s">
        <v>113</v>
      </c>
      <c r="G7236" s="29">
        <v>1</v>
      </c>
      <c r="H7236" s="29">
        <v>2</v>
      </c>
      <c r="I7236" s="68">
        <v>2</v>
      </c>
      <c r="K7236" t="s">
        <v>150</v>
      </c>
      <c r="L7236" t="s">
        <v>6436</v>
      </c>
      <c r="M7236" s="66" t="s">
        <v>6906</v>
      </c>
      <c r="O7236" t="str">
        <f t="shared" si="112"/>
        <v/>
      </c>
    </row>
    <row r="7237" spans="1:15" x14ac:dyDescent="0.25">
      <c r="A7237" t="s">
        <v>247</v>
      </c>
      <c r="B7237"/>
      <c r="C7237" t="s">
        <v>35</v>
      </c>
      <c r="D7237" s="29">
        <v>2</v>
      </c>
      <c r="E7237" s="29" t="s">
        <v>112</v>
      </c>
      <c r="F7237" t="s">
        <v>113</v>
      </c>
      <c r="G7237" s="29">
        <v>1</v>
      </c>
      <c r="H7237" s="29">
        <v>1</v>
      </c>
      <c r="I7237" s="68">
        <v>2</v>
      </c>
      <c r="K7237" t="s">
        <v>106</v>
      </c>
      <c r="L7237" t="s">
        <v>6437</v>
      </c>
      <c r="M7237" s="66"/>
      <c r="O7237" t="str">
        <f t="shared" si="112"/>
        <v/>
      </c>
    </row>
    <row r="7238" spans="1:15" x14ac:dyDescent="0.25">
      <c r="A7238" t="s">
        <v>247</v>
      </c>
      <c r="B7238"/>
      <c r="C7238" t="s">
        <v>77</v>
      </c>
      <c r="D7238" s="29">
        <v>34</v>
      </c>
      <c r="E7238" s="29" t="s">
        <v>104</v>
      </c>
      <c r="F7238" t="s">
        <v>105</v>
      </c>
      <c r="G7238" s="29">
        <v>1</v>
      </c>
      <c r="H7238" s="29">
        <v>3</v>
      </c>
      <c r="I7238" s="68">
        <v>0.51</v>
      </c>
      <c r="K7238" t="s">
        <v>106</v>
      </c>
      <c r="L7238" t="s">
        <v>6437</v>
      </c>
      <c r="M7238" s="66" t="s">
        <v>6906</v>
      </c>
      <c r="O7238" t="str">
        <f t="shared" si="112"/>
        <v/>
      </c>
    </row>
    <row r="7239" spans="1:15" x14ac:dyDescent="0.25">
      <c r="A7239" t="s">
        <v>247</v>
      </c>
      <c r="B7239"/>
      <c r="C7239" t="s">
        <v>77</v>
      </c>
      <c r="D7239" s="29">
        <v>20</v>
      </c>
      <c r="E7239" s="29" t="s">
        <v>157</v>
      </c>
      <c r="F7239" t="s">
        <v>113</v>
      </c>
      <c r="G7239" s="29">
        <v>1</v>
      </c>
      <c r="H7239" s="29">
        <v>0</v>
      </c>
      <c r="I7239" s="68">
        <v>0</v>
      </c>
      <c r="K7239" t="s">
        <v>106</v>
      </c>
      <c r="L7239" t="s">
        <v>6437</v>
      </c>
      <c r="M7239" s="66" t="s">
        <v>6906</v>
      </c>
      <c r="O7239" t="str">
        <f t="shared" si="112"/>
        <v/>
      </c>
    </row>
    <row r="7240" spans="1:15" x14ac:dyDescent="0.25">
      <c r="A7240" t="s">
        <v>2118</v>
      </c>
      <c r="B7240"/>
      <c r="C7240" t="s">
        <v>47</v>
      </c>
      <c r="D7240" s="29">
        <v>2</v>
      </c>
      <c r="E7240" s="29" t="s">
        <v>126</v>
      </c>
      <c r="F7240" t="s">
        <v>113</v>
      </c>
      <c r="G7240" s="29">
        <v>1</v>
      </c>
      <c r="H7240" s="29">
        <v>2</v>
      </c>
      <c r="I7240" s="68">
        <v>4</v>
      </c>
      <c r="K7240" t="s">
        <v>106</v>
      </c>
      <c r="L7240" t="s">
        <v>6438</v>
      </c>
      <c r="M7240" s="66"/>
      <c r="O7240" t="str">
        <f t="shared" si="112"/>
        <v/>
      </c>
    </row>
    <row r="7241" spans="1:15" x14ac:dyDescent="0.25">
      <c r="A7241" t="s">
        <v>2118</v>
      </c>
      <c r="B7241"/>
      <c r="C7241" t="s">
        <v>35</v>
      </c>
      <c r="D7241" s="29">
        <v>3</v>
      </c>
      <c r="E7241" s="29" t="s">
        <v>112</v>
      </c>
      <c r="F7241" t="s">
        <v>113</v>
      </c>
      <c r="G7241" s="29">
        <v>1</v>
      </c>
      <c r="H7241" s="29">
        <v>2</v>
      </c>
      <c r="I7241" s="68">
        <v>6</v>
      </c>
      <c r="K7241" t="s">
        <v>106</v>
      </c>
      <c r="L7241" t="s">
        <v>6438</v>
      </c>
      <c r="M7241" s="66"/>
      <c r="O7241" t="str">
        <f t="shared" ref="O7241:O7304" si="113">TRIM(N7241)</f>
        <v/>
      </c>
    </row>
    <row r="7242" spans="1:15" x14ac:dyDescent="0.25">
      <c r="A7242" t="s">
        <v>2118</v>
      </c>
      <c r="B7242"/>
      <c r="C7242" t="s">
        <v>77</v>
      </c>
      <c r="D7242" s="29">
        <v>3</v>
      </c>
      <c r="E7242" s="29" t="s">
        <v>114</v>
      </c>
      <c r="F7242" t="s">
        <v>113</v>
      </c>
      <c r="G7242" s="29">
        <v>1</v>
      </c>
      <c r="H7242" s="29">
        <v>2</v>
      </c>
      <c r="I7242" s="68">
        <v>6</v>
      </c>
      <c r="K7242" t="s">
        <v>106</v>
      </c>
      <c r="L7242" t="s">
        <v>6438</v>
      </c>
      <c r="M7242" s="66" t="s">
        <v>6906</v>
      </c>
      <c r="O7242" t="str">
        <f t="shared" si="113"/>
        <v/>
      </c>
    </row>
    <row r="7243" spans="1:15" x14ac:dyDescent="0.25">
      <c r="A7243" t="s">
        <v>255</v>
      </c>
      <c r="B7243"/>
      <c r="C7243" t="s">
        <v>35</v>
      </c>
      <c r="D7243" s="29">
        <v>4</v>
      </c>
      <c r="E7243" s="29" t="s">
        <v>112</v>
      </c>
      <c r="F7243" t="s">
        <v>113</v>
      </c>
      <c r="G7243" s="29">
        <v>1</v>
      </c>
      <c r="H7243" s="29">
        <v>3</v>
      </c>
      <c r="I7243" s="68">
        <v>12</v>
      </c>
      <c r="K7243" t="s">
        <v>106</v>
      </c>
      <c r="L7243" t="s">
        <v>6439</v>
      </c>
      <c r="M7243" s="66"/>
      <c r="O7243" t="str">
        <f t="shared" si="113"/>
        <v/>
      </c>
    </row>
    <row r="7244" spans="1:15" x14ac:dyDescent="0.25">
      <c r="A7244" t="s">
        <v>255</v>
      </c>
      <c r="B7244"/>
      <c r="C7244" t="s">
        <v>47</v>
      </c>
      <c r="D7244" s="29">
        <v>64</v>
      </c>
      <c r="E7244" s="29" t="s">
        <v>109</v>
      </c>
      <c r="F7244" t="s">
        <v>105</v>
      </c>
      <c r="G7244" s="29">
        <v>4</v>
      </c>
      <c r="H7244" s="29">
        <v>2</v>
      </c>
      <c r="I7244" s="68">
        <v>2.56</v>
      </c>
      <c r="K7244" t="s">
        <v>106</v>
      </c>
      <c r="L7244" t="s">
        <v>6439</v>
      </c>
      <c r="M7244" s="66"/>
      <c r="O7244" t="str">
        <f t="shared" si="113"/>
        <v/>
      </c>
    </row>
    <row r="7245" spans="1:15" x14ac:dyDescent="0.25">
      <c r="A7245" t="s">
        <v>255</v>
      </c>
      <c r="B7245"/>
      <c r="C7245" t="s">
        <v>77</v>
      </c>
      <c r="D7245" s="29">
        <v>4</v>
      </c>
      <c r="E7245" s="29" t="s">
        <v>114</v>
      </c>
      <c r="F7245" t="s">
        <v>113</v>
      </c>
      <c r="G7245" s="29">
        <v>1</v>
      </c>
      <c r="H7245" s="29">
        <v>3</v>
      </c>
      <c r="I7245" s="68">
        <v>12</v>
      </c>
      <c r="K7245" t="s">
        <v>106</v>
      </c>
      <c r="L7245" t="s">
        <v>6439</v>
      </c>
      <c r="M7245" s="66" t="s">
        <v>6906</v>
      </c>
      <c r="O7245" t="str">
        <f t="shared" si="113"/>
        <v/>
      </c>
    </row>
    <row r="7246" spans="1:15" x14ac:dyDescent="0.25">
      <c r="A7246" t="s">
        <v>321</v>
      </c>
      <c r="B7246"/>
      <c r="C7246" t="s">
        <v>46</v>
      </c>
      <c r="D7246" s="29">
        <v>96</v>
      </c>
      <c r="E7246" s="29" t="s">
        <v>111</v>
      </c>
      <c r="F7246" t="s">
        <v>105</v>
      </c>
      <c r="G7246" s="29">
        <v>6</v>
      </c>
      <c r="H7246" s="29">
        <v>1</v>
      </c>
      <c r="I7246" s="68">
        <v>2.88</v>
      </c>
      <c r="K7246" t="s">
        <v>106</v>
      </c>
      <c r="L7246" t="s">
        <v>6440</v>
      </c>
      <c r="M7246" s="66"/>
      <c r="O7246" t="str">
        <f t="shared" si="113"/>
        <v/>
      </c>
    </row>
    <row r="7247" spans="1:15" x14ac:dyDescent="0.25">
      <c r="A7247" t="s">
        <v>1484</v>
      </c>
      <c r="C7247" t="s">
        <v>35</v>
      </c>
      <c r="D7247" s="29">
        <v>2</v>
      </c>
      <c r="E7247" s="29" t="s">
        <v>112</v>
      </c>
      <c r="F7247" t="s">
        <v>113</v>
      </c>
      <c r="G7247" s="29">
        <v>1</v>
      </c>
      <c r="H7247" s="29">
        <v>2</v>
      </c>
      <c r="I7247" s="68">
        <v>4</v>
      </c>
      <c r="K7247" t="s">
        <v>150</v>
      </c>
      <c r="L7247" t="s">
        <v>6441</v>
      </c>
      <c r="M7247" s="66"/>
      <c r="O7247" t="str">
        <f t="shared" si="113"/>
        <v/>
      </c>
    </row>
    <row r="7248" spans="1:15" x14ac:dyDescent="0.25">
      <c r="A7248" t="s">
        <v>1484</v>
      </c>
      <c r="B7248"/>
      <c r="C7248" t="s">
        <v>46</v>
      </c>
      <c r="D7248" s="29">
        <v>64</v>
      </c>
      <c r="E7248" s="29" t="s">
        <v>111</v>
      </c>
      <c r="F7248" t="s">
        <v>105</v>
      </c>
      <c r="G7248" s="29">
        <v>2</v>
      </c>
      <c r="H7248" s="29">
        <v>1</v>
      </c>
      <c r="I7248" s="68">
        <v>0.64</v>
      </c>
      <c r="K7248" t="s">
        <v>106</v>
      </c>
      <c r="L7248" t="s">
        <v>6441</v>
      </c>
      <c r="M7248" s="66"/>
      <c r="O7248" t="str">
        <f t="shared" si="113"/>
        <v/>
      </c>
    </row>
    <row r="7249" spans="1:15" x14ac:dyDescent="0.25">
      <c r="A7249" t="s">
        <v>1484</v>
      </c>
      <c r="B7249" s="103">
        <v>22</v>
      </c>
      <c r="C7249" t="s">
        <v>77</v>
      </c>
      <c r="D7249" s="29">
        <v>1</v>
      </c>
      <c r="E7249" s="29" t="s">
        <v>114</v>
      </c>
      <c r="F7249" t="s">
        <v>113</v>
      </c>
      <c r="G7249" s="29">
        <v>1</v>
      </c>
      <c r="H7249" s="29">
        <v>3</v>
      </c>
      <c r="I7249" s="68">
        <v>3</v>
      </c>
      <c r="K7249" t="s">
        <v>150</v>
      </c>
      <c r="L7249" t="s">
        <v>6441</v>
      </c>
      <c r="M7249" s="66" t="s">
        <v>6906</v>
      </c>
      <c r="O7249" t="str">
        <f t="shared" si="113"/>
        <v/>
      </c>
    </row>
    <row r="7250" spans="1:15" x14ac:dyDescent="0.25">
      <c r="A7250" t="s">
        <v>386</v>
      </c>
      <c r="B7250"/>
      <c r="C7250" t="s">
        <v>35</v>
      </c>
      <c r="D7250" s="29">
        <v>96</v>
      </c>
      <c r="E7250" s="29" t="s">
        <v>108</v>
      </c>
      <c r="F7250" t="s">
        <v>105</v>
      </c>
      <c r="G7250" s="29">
        <v>1</v>
      </c>
      <c r="H7250" s="29">
        <v>1</v>
      </c>
      <c r="I7250" s="68">
        <v>0.48</v>
      </c>
      <c r="K7250" t="s">
        <v>106</v>
      </c>
      <c r="L7250" t="s">
        <v>3951</v>
      </c>
      <c r="M7250" s="66"/>
      <c r="O7250" t="str">
        <f t="shared" si="113"/>
        <v/>
      </c>
    </row>
    <row r="7251" spans="1:15" x14ac:dyDescent="0.25">
      <c r="A7251" t="s">
        <v>386</v>
      </c>
      <c r="B7251"/>
      <c r="C7251" t="s">
        <v>77</v>
      </c>
      <c r="D7251" s="29">
        <v>96</v>
      </c>
      <c r="E7251" s="29" t="s">
        <v>104</v>
      </c>
      <c r="F7251" t="s">
        <v>105</v>
      </c>
      <c r="G7251" s="29">
        <v>1</v>
      </c>
      <c r="H7251" s="29">
        <v>1</v>
      </c>
      <c r="I7251" s="68">
        <v>0.48</v>
      </c>
      <c r="K7251" t="s">
        <v>106</v>
      </c>
      <c r="L7251" t="s">
        <v>3951</v>
      </c>
      <c r="M7251" s="66" t="s">
        <v>6920</v>
      </c>
      <c r="O7251" t="str">
        <f t="shared" si="113"/>
        <v/>
      </c>
    </row>
    <row r="7252" spans="1:15" x14ac:dyDescent="0.25">
      <c r="A7252" t="s">
        <v>1419</v>
      </c>
      <c r="B7252"/>
      <c r="C7252" t="s">
        <v>35</v>
      </c>
      <c r="D7252" s="29">
        <v>96</v>
      </c>
      <c r="E7252" s="29" t="s">
        <v>108</v>
      </c>
      <c r="F7252" t="s">
        <v>105</v>
      </c>
      <c r="G7252" s="29">
        <v>3</v>
      </c>
      <c r="H7252" s="29">
        <v>1</v>
      </c>
      <c r="I7252" s="68">
        <v>1.44</v>
      </c>
      <c r="K7252" t="s">
        <v>106</v>
      </c>
      <c r="L7252" t="s">
        <v>4135</v>
      </c>
      <c r="M7252" s="66"/>
      <c r="O7252" t="str">
        <f t="shared" si="113"/>
        <v/>
      </c>
    </row>
    <row r="7253" spans="1:15" x14ac:dyDescent="0.25">
      <c r="A7253" t="s">
        <v>1419</v>
      </c>
      <c r="B7253"/>
      <c r="C7253" t="s">
        <v>35</v>
      </c>
      <c r="D7253" s="29">
        <v>34</v>
      </c>
      <c r="E7253" s="29" t="s">
        <v>108</v>
      </c>
      <c r="F7253" t="s">
        <v>105</v>
      </c>
      <c r="G7253" s="29">
        <v>1</v>
      </c>
      <c r="H7253" s="29">
        <v>1</v>
      </c>
      <c r="I7253" s="68">
        <v>0.17</v>
      </c>
      <c r="K7253" t="s">
        <v>106</v>
      </c>
      <c r="L7253" t="s">
        <v>4135</v>
      </c>
      <c r="M7253" s="66"/>
      <c r="O7253" t="str">
        <f t="shared" si="113"/>
        <v/>
      </c>
    </row>
    <row r="7254" spans="1:15" x14ac:dyDescent="0.25">
      <c r="A7254" t="s">
        <v>1419</v>
      </c>
      <c r="B7254"/>
      <c r="C7254" t="s">
        <v>77</v>
      </c>
      <c r="D7254" s="29">
        <v>2</v>
      </c>
      <c r="E7254" s="29" t="s">
        <v>114</v>
      </c>
      <c r="F7254" t="s">
        <v>113</v>
      </c>
      <c r="G7254" s="29">
        <v>1</v>
      </c>
      <c r="H7254" s="29">
        <v>1</v>
      </c>
      <c r="I7254" s="68">
        <v>2</v>
      </c>
      <c r="K7254" t="s">
        <v>106</v>
      </c>
      <c r="L7254" t="s">
        <v>4135</v>
      </c>
      <c r="M7254" s="66" t="s">
        <v>6920</v>
      </c>
      <c r="O7254" t="str">
        <f t="shared" si="113"/>
        <v/>
      </c>
    </row>
    <row r="7255" spans="1:15" x14ac:dyDescent="0.25">
      <c r="A7255" t="s">
        <v>1419</v>
      </c>
      <c r="B7255"/>
      <c r="C7255" t="s">
        <v>77</v>
      </c>
      <c r="D7255" s="29">
        <v>34</v>
      </c>
      <c r="E7255" s="29" t="s">
        <v>104</v>
      </c>
      <c r="F7255" t="s">
        <v>105</v>
      </c>
      <c r="G7255" s="29">
        <v>1</v>
      </c>
      <c r="H7255" s="29">
        <v>3</v>
      </c>
      <c r="I7255" s="68">
        <v>0.51</v>
      </c>
      <c r="K7255" t="s">
        <v>106</v>
      </c>
      <c r="L7255" t="s">
        <v>4135</v>
      </c>
      <c r="M7255" s="66" t="s">
        <v>6920</v>
      </c>
      <c r="O7255" t="str">
        <f t="shared" si="113"/>
        <v/>
      </c>
    </row>
    <row r="7256" spans="1:15" x14ac:dyDescent="0.25">
      <c r="A7256" t="s">
        <v>1966</v>
      </c>
      <c r="C7256" t="s">
        <v>35</v>
      </c>
      <c r="D7256" s="29">
        <v>34</v>
      </c>
      <c r="E7256" s="29" t="s">
        <v>108</v>
      </c>
      <c r="F7256" t="s">
        <v>105</v>
      </c>
      <c r="G7256" s="29">
        <v>1</v>
      </c>
      <c r="H7256" s="29">
        <v>1</v>
      </c>
      <c r="I7256" s="68">
        <v>0.17</v>
      </c>
      <c r="K7256" t="s">
        <v>150</v>
      </c>
      <c r="L7256" t="s">
        <v>6442</v>
      </c>
      <c r="M7256" s="66"/>
      <c r="O7256" t="str">
        <f t="shared" si="113"/>
        <v/>
      </c>
    </row>
    <row r="7257" spans="1:15" x14ac:dyDescent="0.25">
      <c r="A7257" t="s">
        <v>1966</v>
      </c>
      <c r="C7257" t="s">
        <v>77</v>
      </c>
      <c r="D7257" s="29">
        <v>34</v>
      </c>
      <c r="E7257" s="29" t="s">
        <v>104</v>
      </c>
      <c r="F7257" t="s">
        <v>105</v>
      </c>
      <c r="G7257" s="29">
        <v>1</v>
      </c>
      <c r="H7257" s="29">
        <v>1</v>
      </c>
      <c r="I7257" s="68">
        <v>0.17</v>
      </c>
      <c r="K7257" t="s">
        <v>150</v>
      </c>
      <c r="L7257" t="s">
        <v>6442</v>
      </c>
      <c r="M7257" s="66" t="s">
        <v>6906</v>
      </c>
      <c r="O7257" t="str">
        <f t="shared" si="113"/>
        <v/>
      </c>
    </row>
    <row r="7258" spans="1:15" x14ac:dyDescent="0.25">
      <c r="A7258" t="s">
        <v>238</v>
      </c>
      <c r="B7258"/>
      <c r="C7258" t="s">
        <v>35</v>
      </c>
      <c r="D7258" s="29">
        <v>2</v>
      </c>
      <c r="E7258" s="29" t="s">
        <v>112</v>
      </c>
      <c r="F7258" t="s">
        <v>113</v>
      </c>
      <c r="G7258" s="29">
        <v>1</v>
      </c>
      <c r="H7258" s="29">
        <v>1</v>
      </c>
      <c r="I7258" s="68">
        <v>2</v>
      </c>
      <c r="K7258" t="s">
        <v>106</v>
      </c>
      <c r="L7258" t="s">
        <v>6443</v>
      </c>
      <c r="M7258" s="66"/>
      <c r="O7258" t="str">
        <f t="shared" si="113"/>
        <v/>
      </c>
    </row>
    <row r="7259" spans="1:15" x14ac:dyDescent="0.25">
      <c r="A7259" t="s">
        <v>238</v>
      </c>
      <c r="B7259"/>
      <c r="C7259" t="s">
        <v>46</v>
      </c>
      <c r="D7259" s="29">
        <v>96</v>
      </c>
      <c r="E7259" s="29" t="s">
        <v>111</v>
      </c>
      <c r="F7259" t="s">
        <v>105</v>
      </c>
      <c r="G7259" s="29">
        <v>2</v>
      </c>
      <c r="H7259" s="29">
        <v>1</v>
      </c>
      <c r="I7259" s="68">
        <v>0.96</v>
      </c>
      <c r="K7259" t="s">
        <v>106</v>
      </c>
      <c r="L7259" t="s">
        <v>6443</v>
      </c>
      <c r="M7259" s="66"/>
      <c r="O7259" t="str">
        <f t="shared" si="113"/>
        <v/>
      </c>
    </row>
    <row r="7260" spans="1:15" x14ac:dyDescent="0.25">
      <c r="A7260" t="s">
        <v>238</v>
      </c>
      <c r="B7260"/>
      <c r="C7260" t="s">
        <v>77</v>
      </c>
      <c r="D7260" s="29">
        <v>1</v>
      </c>
      <c r="E7260" s="29" t="s">
        <v>114</v>
      </c>
      <c r="F7260" t="s">
        <v>113</v>
      </c>
      <c r="G7260" s="29">
        <v>1</v>
      </c>
      <c r="H7260" s="29">
        <v>1</v>
      </c>
      <c r="I7260" s="68">
        <v>1</v>
      </c>
      <c r="K7260" t="s">
        <v>106</v>
      </c>
      <c r="L7260" t="s">
        <v>6443</v>
      </c>
      <c r="M7260" s="66" t="s">
        <v>6906</v>
      </c>
      <c r="O7260" t="str">
        <f t="shared" si="113"/>
        <v/>
      </c>
    </row>
    <row r="7261" spans="1:15" x14ac:dyDescent="0.25">
      <c r="A7261" t="s">
        <v>2110</v>
      </c>
      <c r="B7261"/>
      <c r="C7261" t="s">
        <v>35</v>
      </c>
      <c r="D7261" s="29">
        <v>3</v>
      </c>
      <c r="E7261" s="29" t="s">
        <v>112</v>
      </c>
      <c r="F7261" t="s">
        <v>113</v>
      </c>
      <c r="G7261" s="29">
        <v>1</v>
      </c>
      <c r="H7261" s="29">
        <v>2</v>
      </c>
      <c r="I7261" s="68">
        <v>6</v>
      </c>
      <c r="K7261" t="s">
        <v>106</v>
      </c>
      <c r="L7261" t="s">
        <v>4130</v>
      </c>
      <c r="M7261" s="66"/>
      <c r="O7261" t="str">
        <f t="shared" si="113"/>
        <v/>
      </c>
    </row>
    <row r="7262" spans="1:15" x14ac:dyDescent="0.25">
      <c r="A7262" t="s">
        <v>2110</v>
      </c>
      <c r="B7262"/>
      <c r="C7262" t="s">
        <v>77</v>
      </c>
      <c r="D7262" s="29">
        <v>2</v>
      </c>
      <c r="E7262" s="29" t="s">
        <v>114</v>
      </c>
      <c r="F7262" t="s">
        <v>113</v>
      </c>
      <c r="G7262" s="29">
        <v>1</v>
      </c>
      <c r="H7262" s="29">
        <v>3</v>
      </c>
      <c r="I7262" s="68">
        <v>6</v>
      </c>
      <c r="K7262" t="s">
        <v>106</v>
      </c>
      <c r="L7262" t="s">
        <v>4130</v>
      </c>
      <c r="M7262" s="66" t="s">
        <v>6920</v>
      </c>
      <c r="O7262" t="str">
        <f t="shared" si="113"/>
        <v/>
      </c>
    </row>
    <row r="7263" spans="1:15" x14ac:dyDescent="0.25">
      <c r="A7263" t="s">
        <v>445</v>
      </c>
      <c r="B7263"/>
      <c r="C7263" t="s">
        <v>35</v>
      </c>
      <c r="D7263" s="29">
        <v>4</v>
      </c>
      <c r="E7263" s="29" t="s">
        <v>112</v>
      </c>
      <c r="F7263" t="s">
        <v>113</v>
      </c>
      <c r="G7263" s="29">
        <v>1</v>
      </c>
      <c r="H7263" s="29">
        <v>4</v>
      </c>
      <c r="I7263" s="68">
        <v>16</v>
      </c>
      <c r="K7263" t="s">
        <v>106</v>
      </c>
      <c r="L7263" t="s">
        <v>4275</v>
      </c>
      <c r="M7263" s="66"/>
      <c r="O7263" t="str">
        <f t="shared" si="113"/>
        <v/>
      </c>
    </row>
    <row r="7264" spans="1:15" x14ac:dyDescent="0.25">
      <c r="A7264" t="s">
        <v>445</v>
      </c>
      <c r="B7264"/>
      <c r="C7264" t="s">
        <v>47</v>
      </c>
      <c r="D7264" s="29">
        <v>64</v>
      </c>
      <c r="E7264" s="29" t="s">
        <v>109</v>
      </c>
      <c r="F7264" t="s">
        <v>105</v>
      </c>
      <c r="G7264" s="29">
        <v>1</v>
      </c>
      <c r="H7264" s="29">
        <v>3</v>
      </c>
      <c r="I7264" s="68">
        <v>0.96</v>
      </c>
      <c r="K7264" t="s">
        <v>106</v>
      </c>
      <c r="L7264" t="s">
        <v>4275</v>
      </c>
      <c r="M7264" s="66"/>
      <c r="O7264" t="str">
        <f t="shared" si="113"/>
        <v/>
      </c>
    </row>
    <row r="7265" spans="1:15" x14ac:dyDescent="0.25">
      <c r="A7265" t="s">
        <v>445</v>
      </c>
      <c r="B7265"/>
      <c r="C7265" t="s">
        <v>77</v>
      </c>
      <c r="D7265" s="29">
        <v>96</v>
      </c>
      <c r="E7265" s="29" t="s">
        <v>104</v>
      </c>
      <c r="F7265" t="s">
        <v>105</v>
      </c>
      <c r="G7265" s="29">
        <v>1</v>
      </c>
      <c r="H7265" s="29">
        <v>5</v>
      </c>
      <c r="I7265" s="68">
        <v>2.4</v>
      </c>
      <c r="K7265" t="s">
        <v>106</v>
      </c>
      <c r="L7265" t="s">
        <v>4275</v>
      </c>
      <c r="M7265" s="66" t="s">
        <v>6920</v>
      </c>
      <c r="O7265" t="str">
        <f t="shared" si="113"/>
        <v/>
      </c>
    </row>
    <row r="7266" spans="1:15" x14ac:dyDescent="0.25">
      <c r="A7266" t="s">
        <v>1253</v>
      </c>
      <c r="C7266" t="s">
        <v>35</v>
      </c>
      <c r="D7266" s="29">
        <v>96</v>
      </c>
      <c r="E7266" s="29" t="s">
        <v>108</v>
      </c>
      <c r="F7266" t="s">
        <v>105</v>
      </c>
      <c r="G7266" s="29">
        <v>6</v>
      </c>
      <c r="H7266" s="29">
        <v>1</v>
      </c>
      <c r="I7266" s="68">
        <v>2.88</v>
      </c>
      <c r="J7266">
        <v>85</v>
      </c>
      <c r="K7266" t="s">
        <v>150</v>
      </c>
      <c r="L7266" t="s">
        <v>6444</v>
      </c>
      <c r="M7266" s="66"/>
      <c r="O7266" t="str">
        <f t="shared" si="113"/>
        <v/>
      </c>
    </row>
    <row r="7267" spans="1:15" x14ac:dyDescent="0.25">
      <c r="A7267" t="s">
        <v>1253</v>
      </c>
      <c r="C7267" t="s">
        <v>46</v>
      </c>
      <c r="D7267" s="29">
        <v>96</v>
      </c>
      <c r="E7267" s="29" t="s">
        <v>111</v>
      </c>
      <c r="F7267" t="s">
        <v>105</v>
      </c>
      <c r="G7267" s="29">
        <v>2</v>
      </c>
      <c r="H7267" s="29">
        <v>1</v>
      </c>
      <c r="I7267" s="68">
        <v>0.96</v>
      </c>
      <c r="J7267">
        <v>85</v>
      </c>
      <c r="K7267" t="s">
        <v>150</v>
      </c>
      <c r="L7267" t="s">
        <v>6444</v>
      </c>
      <c r="M7267" s="66"/>
      <c r="O7267" t="str">
        <f t="shared" si="113"/>
        <v/>
      </c>
    </row>
    <row r="7268" spans="1:15" x14ac:dyDescent="0.25">
      <c r="A7268" t="s">
        <v>1253</v>
      </c>
      <c r="B7268" s="103">
        <v>20</v>
      </c>
      <c r="C7268" t="s">
        <v>77</v>
      </c>
      <c r="D7268" s="29">
        <v>96</v>
      </c>
      <c r="E7268" s="29" t="s">
        <v>104</v>
      </c>
      <c r="F7268" t="s">
        <v>105</v>
      </c>
      <c r="G7268" s="29">
        <v>8</v>
      </c>
      <c r="H7268" s="29">
        <v>1</v>
      </c>
      <c r="I7268" s="68">
        <v>3.84</v>
      </c>
      <c r="J7268">
        <v>85</v>
      </c>
      <c r="K7268" t="s">
        <v>150</v>
      </c>
      <c r="L7268" t="s">
        <v>6444</v>
      </c>
      <c r="M7268" s="66" t="s">
        <v>6906</v>
      </c>
      <c r="O7268" t="str">
        <f t="shared" si="113"/>
        <v/>
      </c>
    </row>
    <row r="7269" spans="1:15" x14ac:dyDescent="0.25">
      <c r="A7269" t="s">
        <v>256</v>
      </c>
      <c r="B7269"/>
      <c r="C7269" t="s">
        <v>35</v>
      </c>
      <c r="D7269" s="29">
        <v>96</v>
      </c>
      <c r="E7269" s="29" t="s">
        <v>108</v>
      </c>
      <c r="F7269" t="s">
        <v>105</v>
      </c>
      <c r="G7269" s="29">
        <v>1</v>
      </c>
      <c r="H7269" s="29">
        <v>1</v>
      </c>
      <c r="I7269" s="68">
        <v>0.48</v>
      </c>
      <c r="K7269" t="s">
        <v>106</v>
      </c>
      <c r="L7269" t="s">
        <v>3807</v>
      </c>
      <c r="M7269" s="66"/>
      <c r="O7269" t="str">
        <f t="shared" si="113"/>
        <v/>
      </c>
    </row>
    <row r="7270" spans="1:15" x14ac:dyDescent="0.25">
      <c r="A7270" t="s">
        <v>256</v>
      </c>
      <c r="B7270"/>
      <c r="C7270" t="s">
        <v>77</v>
      </c>
      <c r="D7270" s="29">
        <v>64</v>
      </c>
      <c r="E7270" s="29" t="s">
        <v>104</v>
      </c>
      <c r="F7270" t="s">
        <v>105</v>
      </c>
      <c r="G7270" s="29">
        <v>1</v>
      </c>
      <c r="H7270" s="29">
        <v>1</v>
      </c>
      <c r="I7270" s="68">
        <v>0.32</v>
      </c>
      <c r="K7270" t="s">
        <v>106</v>
      </c>
      <c r="L7270" t="s">
        <v>3807</v>
      </c>
      <c r="M7270" s="66" t="s">
        <v>6920</v>
      </c>
      <c r="O7270" t="str">
        <f t="shared" si="113"/>
        <v/>
      </c>
    </row>
    <row r="7271" spans="1:15" x14ac:dyDescent="0.25">
      <c r="A7271" t="s">
        <v>3251</v>
      </c>
      <c r="B7271"/>
      <c r="C7271" t="s">
        <v>77</v>
      </c>
      <c r="D7271" s="29">
        <v>1</v>
      </c>
      <c r="E7271" s="29" t="s">
        <v>114</v>
      </c>
      <c r="F7271" t="s">
        <v>113</v>
      </c>
      <c r="G7271" s="29">
        <v>1</v>
      </c>
      <c r="H7271" s="29">
        <v>1</v>
      </c>
      <c r="I7271" s="68">
        <v>1</v>
      </c>
      <c r="K7271" t="s">
        <v>106</v>
      </c>
      <c r="L7271" t="s">
        <v>3917</v>
      </c>
      <c r="M7271" s="66" t="s">
        <v>6920</v>
      </c>
      <c r="O7271" t="str">
        <f t="shared" si="113"/>
        <v/>
      </c>
    </row>
    <row r="7272" spans="1:15" x14ac:dyDescent="0.25">
      <c r="A7272" t="s">
        <v>3251</v>
      </c>
      <c r="B7272"/>
      <c r="C7272" t="s">
        <v>35</v>
      </c>
      <c r="D7272" s="29">
        <v>96</v>
      </c>
      <c r="E7272" s="29" t="s">
        <v>108</v>
      </c>
      <c r="F7272" t="s">
        <v>105</v>
      </c>
      <c r="G7272" s="29">
        <v>1</v>
      </c>
      <c r="H7272" s="29">
        <v>1</v>
      </c>
      <c r="I7272" s="68">
        <v>0.48</v>
      </c>
      <c r="K7272" t="s">
        <v>106</v>
      </c>
      <c r="L7272" t="s">
        <v>3917</v>
      </c>
      <c r="M7272" s="66"/>
      <c r="O7272" t="str">
        <f t="shared" si="113"/>
        <v/>
      </c>
    </row>
    <row r="7273" spans="1:15" x14ac:dyDescent="0.25">
      <c r="A7273" t="s">
        <v>947</v>
      </c>
      <c r="B7273"/>
      <c r="C7273" t="s">
        <v>35</v>
      </c>
      <c r="D7273" s="29">
        <v>64</v>
      </c>
      <c r="E7273" s="29" t="s">
        <v>108</v>
      </c>
      <c r="F7273" t="s">
        <v>105</v>
      </c>
      <c r="G7273" s="29">
        <v>2</v>
      </c>
      <c r="H7273" s="29">
        <v>1</v>
      </c>
      <c r="I7273" s="68">
        <v>0.64</v>
      </c>
      <c r="K7273" t="s">
        <v>106</v>
      </c>
      <c r="L7273" t="s">
        <v>6445</v>
      </c>
      <c r="M7273" s="66"/>
      <c r="O7273" t="str">
        <f t="shared" si="113"/>
        <v/>
      </c>
    </row>
    <row r="7274" spans="1:15" x14ac:dyDescent="0.25">
      <c r="A7274" t="s">
        <v>947</v>
      </c>
      <c r="B7274"/>
      <c r="C7274" t="s">
        <v>46</v>
      </c>
      <c r="D7274" s="29">
        <v>64</v>
      </c>
      <c r="E7274" s="29" t="s">
        <v>111</v>
      </c>
      <c r="F7274" t="s">
        <v>105</v>
      </c>
      <c r="G7274" s="29">
        <v>2</v>
      </c>
      <c r="H7274" s="29">
        <v>1</v>
      </c>
      <c r="I7274" s="68">
        <v>0.64</v>
      </c>
      <c r="K7274" t="s">
        <v>106</v>
      </c>
      <c r="L7274" t="s">
        <v>6445</v>
      </c>
      <c r="M7274" s="66"/>
      <c r="O7274" t="str">
        <f t="shared" si="113"/>
        <v/>
      </c>
    </row>
    <row r="7275" spans="1:15" x14ac:dyDescent="0.25">
      <c r="A7275" t="s">
        <v>947</v>
      </c>
      <c r="B7275"/>
      <c r="C7275" t="s">
        <v>77</v>
      </c>
      <c r="D7275" s="29">
        <v>96</v>
      </c>
      <c r="E7275" s="29" t="s">
        <v>104</v>
      </c>
      <c r="F7275" t="s">
        <v>105</v>
      </c>
      <c r="G7275" s="29">
        <v>1</v>
      </c>
      <c r="H7275" s="29">
        <v>1</v>
      </c>
      <c r="I7275" s="68">
        <v>0.48</v>
      </c>
      <c r="K7275" t="s">
        <v>106</v>
      </c>
      <c r="L7275" t="s">
        <v>6445</v>
      </c>
      <c r="M7275" s="66" t="s">
        <v>6906</v>
      </c>
      <c r="O7275" t="str">
        <f t="shared" si="113"/>
        <v/>
      </c>
    </row>
    <row r="7276" spans="1:15" x14ac:dyDescent="0.25">
      <c r="A7276" t="s">
        <v>265</v>
      </c>
      <c r="B7276"/>
      <c r="C7276" t="s">
        <v>35</v>
      </c>
      <c r="D7276" s="29">
        <v>2</v>
      </c>
      <c r="E7276" s="29" t="s">
        <v>112</v>
      </c>
      <c r="F7276" t="s">
        <v>113</v>
      </c>
      <c r="G7276" s="29">
        <v>1</v>
      </c>
      <c r="H7276" s="29">
        <v>1</v>
      </c>
      <c r="I7276" s="68">
        <v>2</v>
      </c>
      <c r="K7276" t="s">
        <v>106</v>
      </c>
      <c r="L7276" t="s">
        <v>4321</v>
      </c>
      <c r="M7276" s="66"/>
      <c r="O7276" t="str">
        <f t="shared" si="113"/>
        <v/>
      </c>
    </row>
    <row r="7277" spans="1:15" x14ac:dyDescent="0.25">
      <c r="A7277" t="s">
        <v>265</v>
      </c>
      <c r="B7277"/>
      <c r="C7277" t="s">
        <v>77</v>
      </c>
      <c r="D7277" s="29">
        <v>34</v>
      </c>
      <c r="E7277" s="29" t="s">
        <v>104</v>
      </c>
      <c r="F7277" t="s">
        <v>105</v>
      </c>
      <c r="G7277" s="29">
        <v>1</v>
      </c>
      <c r="H7277" s="29">
        <v>1</v>
      </c>
      <c r="I7277" s="68">
        <v>0.17</v>
      </c>
      <c r="K7277" t="s">
        <v>106</v>
      </c>
      <c r="L7277" t="s">
        <v>4321</v>
      </c>
      <c r="M7277" s="66" t="s">
        <v>6920</v>
      </c>
      <c r="O7277" t="str">
        <f t="shared" si="113"/>
        <v/>
      </c>
    </row>
    <row r="7278" spans="1:15" x14ac:dyDescent="0.25">
      <c r="A7278" t="s">
        <v>2191</v>
      </c>
      <c r="B7278"/>
      <c r="C7278" t="s">
        <v>47</v>
      </c>
      <c r="D7278" s="29">
        <v>96</v>
      </c>
      <c r="E7278" s="29" t="s">
        <v>109</v>
      </c>
      <c r="F7278" t="s">
        <v>105</v>
      </c>
      <c r="G7278" s="29">
        <v>1</v>
      </c>
      <c r="H7278" s="29">
        <v>1</v>
      </c>
      <c r="I7278" s="68">
        <v>0.48</v>
      </c>
      <c r="K7278" t="s">
        <v>106</v>
      </c>
      <c r="L7278" t="s">
        <v>6446</v>
      </c>
      <c r="M7278" s="66"/>
      <c r="O7278" t="str">
        <f t="shared" si="113"/>
        <v/>
      </c>
    </row>
    <row r="7279" spans="1:15" x14ac:dyDescent="0.25">
      <c r="A7279" t="s">
        <v>2191</v>
      </c>
      <c r="B7279"/>
      <c r="C7279" t="s">
        <v>35</v>
      </c>
      <c r="D7279" s="29">
        <v>4</v>
      </c>
      <c r="E7279" s="29" t="s">
        <v>112</v>
      </c>
      <c r="F7279" t="s">
        <v>113</v>
      </c>
      <c r="G7279" s="29">
        <v>1</v>
      </c>
      <c r="H7279" s="29">
        <v>2</v>
      </c>
      <c r="I7279" s="68">
        <v>8</v>
      </c>
      <c r="K7279" t="s">
        <v>106</v>
      </c>
      <c r="L7279" t="s">
        <v>6446</v>
      </c>
      <c r="M7279" s="66"/>
      <c r="O7279" t="str">
        <f t="shared" si="113"/>
        <v/>
      </c>
    </row>
    <row r="7280" spans="1:15" x14ac:dyDescent="0.25">
      <c r="A7280" t="s">
        <v>2191</v>
      </c>
      <c r="B7280"/>
      <c r="C7280" t="s">
        <v>77</v>
      </c>
      <c r="D7280" s="29">
        <v>4</v>
      </c>
      <c r="E7280" s="29" t="s">
        <v>114</v>
      </c>
      <c r="F7280" t="s">
        <v>113</v>
      </c>
      <c r="G7280" s="29">
        <v>1</v>
      </c>
      <c r="H7280" s="29">
        <v>1</v>
      </c>
      <c r="I7280" s="68">
        <v>4</v>
      </c>
      <c r="K7280" t="s">
        <v>106</v>
      </c>
      <c r="L7280" t="s">
        <v>6446</v>
      </c>
      <c r="M7280" s="66" t="s">
        <v>6906</v>
      </c>
      <c r="O7280" t="str">
        <f t="shared" si="113"/>
        <v/>
      </c>
    </row>
    <row r="7281" spans="1:15" x14ac:dyDescent="0.25">
      <c r="A7281" t="s">
        <v>504</v>
      </c>
      <c r="B7281"/>
      <c r="C7281" t="s">
        <v>35</v>
      </c>
      <c r="D7281" s="29">
        <v>64</v>
      </c>
      <c r="E7281" s="29" t="s">
        <v>108</v>
      </c>
      <c r="F7281" t="s">
        <v>105</v>
      </c>
      <c r="G7281" s="29">
        <v>1</v>
      </c>
      <c r="H7281" s="29">
        <v>1</v>
      </c>
      <c r="I7281" s="68">
        <v>0.32</v>
      </c>
      <c r="K7281" t="s">
        <v>106</v>
      </c>
      <c r="L7281" t="s">
        <v>4439</v>
      </c>
      <c r="M7281" s="66"/>
      <c r="O7281" t="str">
        <f t="shared" si="113"/>
        <v/>
      </c>
    </row>
    <row r="7282" spans="1:15" x14ac:dyDescent="0.25">
      <c r="A7282" t="s">
        <v>504</v>
      </c>
      <c r="B7282"/>
      <c r="C7282" t="s">
        <v>46</v>
      </c>
      <c r="D7282" s="29">
        <v>64</v>
      </c>
      <c r="E7282" s="29" t="s">
        <v>111</v>
      </c>
      <c r="F7282" t="s">
        <v>105</v>
      </c>
      <c r="G7282" s="29">
        <v>1</v>
      </c>
      <c r="H7282" s="29">
        <v>1</v>
      </c>
      <c r="I7282" s="68">
        <v>0.32</v>
      </c>
      <c r="K7282" t="s">
        <v>106</v>
      </c>
      <c r="L7282" t="s">
        <v>4439</v>
      </c>
      <c r="M7282" s="66"/>
      <c r="O7282" t="str">
        <f t="shared" si="113"/>
        <v/>
      </c>
    </row>
    <row r="7283" spans="1:15" x14ac:dyDescent="0.25">
      <c r="A7283" t="s">
        <v>504</v>
      </c>
      <c r="B7283"/>
      <c r="C7283" t="s">
        <v>77</v>
      </c>
      <c r="D7283" s="29">
        <v>64</v>
      </c>
      <c r="E7283" s="29" t="s">
        <v>104</v>
      </c>
      <c r="F7283" t="s">
        <v>105</v>
      </c>
      <c r="G7283" s="29">
        <v>1</v>
      </c>
      <c r="H7283" s="29">
        <v>1</v>
      </c>
      <c r="I7283" s="68">
        <v>0.32</v>
      </c>
      <c r="K7283" t="s">
        <v>106</v>
      </c>
      <c r="L7283" t="s">
        <v>4439</v>
      </c>
      <c r="M7283" s="66" t="s">
        <v>6906</v>
      </c>
      <c r="O7283" t="str">
        <f t="shared" si="113"/>
        <v/>
      </c>
    </row>
    <row r="7284" spans="1:15" x14ac:dyDescent="0.25">
      <c r="A7284" t="s">
        <v>660</v>
      </c>
      <c r="B7284"/>
      <c r="C7284" t="s">
        <v>35</v>
      </c>
      <c r="D7284" s="29">
        <v>96</v>
      </c>
      <c r="E7284" s="29" t="s">
        <v>108</v>
      </c>
      <c r="F7284" t="s">
        <v>105</v>
      </c>
      <c r="G7284" s="29">
        <v>3</v>
      </c>
      <c r="H7284" s="29">
        <v>1</v>
      </c>
      <c r="I7284" s="68">
        <v>1.44</v>
      </c>
      <c r="K7284" t="s">
        <v>106</v>
      </c>
      <c r="L7284" t="s">
        <v>6447</v>
      </c>
      <c r="M7284" s="66"/>
      <c r="O7284" t="str">
        <f t="shared" si="113"/>
        <v/>
      </c>
    </row>
    <row r="7285" spans="1:15" x14ac:dyDescent="0.25">
      <c r="A7285" t="s">
        <v>660</v>
      </c>
      <c r="B7285"/>
      <c r="C7285" t="s">
        <v>46</v>
      </c>
      <c r="D7285" s="29">
        <v>96</v>
      </c>
      <c r="E7285" s="29" t="s">
        <v>111</v>
      </c>
      <c r="F7285" t="s">
        <v>105</v>
      </c>
      <c r="G7285" s="29">
        <v>2</v>
      </c>
      <c r="H7285" s="29">
        <v>1</v>
      </c>
      <c r="I7285" s="68">
        <v>0.96</v>
      </c>
      <c r="K7285" t="s">
        <v>106</v>
      </c>
      <c r="L7285" t="s">
        <v>6447</v>
      </c>
      <c r="M7285" s="66"/>
      <c r="O7285" t="str">
        <f t="shared" si="113"/>
        <v/>
      </c>
    </row>
    <row r="7286" spans="1:15" x14ac:dyDescent="0.25">
      <c r="A7286" t="s">
        <v>660</v>
      </c>
      <c r="B7286"/>
      <c r="C7286" t="s">
        <v>77</v>
      </c>
      <c r="D7286" s="29">
        <v>2</v>
      </c>
      <c r="E7286" s="29" t="s">
        <v>114</v>
      </c>
      <c r="F7286" t="s">
        <v>113</v>
      </c>
      <c r="G7286" s="29">
        <v>1</v>
      </c>
      <c r="H7286" s="29">
        <v>1</v>
      </c>
      <c r="I7286" s="68">
        <v>2</v>
      </c>
      <c r="K7286" t="s">
        <v>106</v>
      </c>
      <c r="L7286" t="s">
        <v>6447</v>
      </c>
      <c r="M7286" s="66" t="s">
        <v>6906</v>
      </c>
      <c r="O7286" t="str">
        <f t="shared" si="113"/>
        <v/>
      </c>
    </row>
    <row r="7287" spans="1:15" x14ac:dyDescent="0.25">
      <c r="A7287" t="s">
        <v>257</v>
      </c>
      <c r="B7287"/>
      <c r="C7287" t="s">
        <v>35</v>
      </c>
      <c r="D7287" s="29">
        <v>1</v>
      </c>
      <c r="E7287" s="29" t="s">
        <v>112</v>
      </c>
      <c r="F7287" t="s">
        <v>113</v>
      </c>
      <c r="G7287" s="29">
        <v>1</v>
      </c>
      <c r="H7287" s="29">
        <v>3</v>
      </c>
      <c r="I7287" s="68">
        <v>3</v>
      </c>
      <c r="K7287" t="s">
        <v>106</v>
      </c>
      <c r="L7287" t="s">
        <v>4051</v>
      </c>
      <c r="M7287" s="66"/>
      <c r="O7287" t="str">
        <f t="shared" si="113"/>
        <v/>
      </c>
    </row>
    <row r="7288" spans="1:15" x14ac:dyDescent="0.25">
      <c r="A7288" t="s">
        <v>257</v>
      </c>
      <c r="B7288"/>
      <c r="C7288" t="s">
        <v>77</v>
      </c>
      <c r="D7288" s="29">
        <v>1</v>
      </c>
      <c r="E7288" s="29" t="s">
        <v>114</v>
      </c>
      <c r="F7288" t="s">
        <v>113</v>
      </c>
      <c r="G7288" s="29">
        <v>1</v>
      </c>
      <c r="H7288" s="29">
        <v>1</v>
      </c>
      <c r="I7288" s="68">
        <v>1</v>
      </c>
      <c r="K7288" t="s">
        <v>106</v>
      </c>
      <c r="L7288" t="s">
        <v>4051</v>
      </c>
      <c r="M7288" s="66" t="s">
        <v>6920</v>
      </c>
      <c r="O7288" t="str">
        <f t="shared" si="113"/>
        <v/>
      </c>
    </row>
    <row r="7289" spans="1:15" x14ac:dyDescent="0.25">
      <c r="A7289" t="s">
        <v>763</v>
      </c>
      <c r="B7289"/>
      <c r="C7289" t="s">
        <v>35</v>
      </c>
      <c r="D7289" s="29">
        <v>64</v>
      </c>
      <c r="E7289" s="29" t="s">
        <v>108</v>
      </c>
      <c r="F7289" t="s">
        <v>105</v>
      </c>
      <c r="G7289" s="29">
        <v>1</v>
      </c>
      <c r="H7289" s="29">
        <v>1</v>
      </c>
      <c r="I7289" s="68">
        <v>0.32</v>
      </c>
      <c r="K7289" t="s">
        <v>106</v>
      </c>
      <c r="L7289" t="s">
        <v>3938</v>
      </c>
      <c r="M7289" s="66"/>
      <c r="O7289" t="str">
        <f t="shared" si="113"/>
        <v/>
      </c>
    </row>
    <row r="7290" spans="1:15" x14ac:dyDescent="0.25">
      <c r="A7290" t="s">
        <v>763</v>
      </c>
      <c r="B7290"/>
      <c r="C7290" t="s">
        <v>77</v>
      </c>
      <c r="D7290" s="29">
        <v>1</v>
      </c>
      <c r="E7290" s="29" t="s">
        <v>616</v>
      </c>
      <c r="F7290" t="s">
        <v>113</v>
      </c>
      <c r="G7290" s="29">
        <v>1</v>
      </c>
      <c r="H7290" s="29">
        <v>1</v>
      </c>
      <c r="I7290" s="68">
        <v>1</v>
      </c>
      <c r="K7290" t="s">
        <v>106</v>
      </c>
      <c r="L7290" t="s">
        <v>3938</v>
      </c>
      <c r="M7290" s="66" t="s">
        <v>6920</v>
      </c>
      <c r="O7290" t="str">
        <f t="shared" si="113"/>
        <v/>
      </c>
    </row>
    <row r="7291" spans="1:15" x14ac:dyDescent="0.25">
      <c r="A7291" t="s">
        <v>1385</v>
      </c>
      <c r="C7291" t="s">
        <v>35</v>
      </c>
      <c r="D7291" s="29">
        <v>64</v>
      </c>
      <c r="E7291" s="29" t="s">
        <v>108</v>
      </c>
      <c r="F7291" t="s">
        <v>105</v>
      </c>
      <c r="G7291" s="29">
        <v>1</v>
      </c>
      <c r="H7291" s="29">
        <v>1</v>
      </c>
      <c r="I7291" s="68">
        <v>0.32</v>
      </c>
      <c r="K7291" t="s">
        <v>150</v>
      </c>
      <c r="L7291" t="s">
        <v>6448</v>
      </c>
      <c r="M7291" s="66"/>
      <c r="O7291" t="str">
        <f t="shared" si="113"/>
        <v/>
      </c>
    </row>
    <row r="7292" spans="1:15" x14ac:dyDescent="0.25">
      <c r="A7292" t="s">
        <v>1385</v>
      </c>
      <c r="B7292"/>
      <c r="C7292" t="s">
        <v>35</v>
      </c>
      <c r="D7292" s="29">
        <v>30</v>
      </c>
      <c r="E7292" s="29" t="s">
        <v>128</v>
      </c>
      <c r="F7292" t="s">
        <v>113</v>
      </c>
      <c r="G7292" s="29">
        <v>1</v>
      </c>
      <c r="H7292" s="29">
        <v>0</v>
      </c>
      <c r="I7292" s="68">
        <v>0</v>
      </c>
      <c r="K7292" t="s">
        <v>106</v>
      </c>
      <c r="L7292" t="s">
        <v>6448</v>
      </c>
      <c r="M7292" s="66"/>
      <c r="O7292" t="str">
        <f t="shared" si="113"/>
        <v/>
      </c>
    </row>
    <row r="7293" spans="1:15" x14ac:dyDescent="0.25">
      <c r="A7293" t="s">
        <v>1385</v>
      </c>
      <c r="C7293" t="s">
        <v>77</v>
      </c>
      <c r="D7293" s="29">
        <v>1</v>
      </c>
      <c r="E7293" s="29" t="s">
        <v>114</v>
      </c>
      <c r="F7293" t="s">
        <v>113</v>
      </c>
      <c r="G7293" s="29">
        <v>1</v>
      </c>
      <c r="H7293" s="29">
        <v>1</v>
      </c>
      <c r="I7293" s="68">
        <v>1</v>
      </c>
      <c r="K7293" t="s">
        <v>150</v>
      </c>
      <c r="L7293" t="s">
        <v>6448</v>
      </c>
      <c r="M7293" s="66" t="s">
        <v>6906</v>
      </c>
      <c r="O7293" t="str">
        <f t="shared" si="113"/>
        <v/>
      </c>
    </row>
    <row r="7294" spans="1:15" x14ac:dyDescent="0.25">
      <c r="A7294" t="s">
        <v>1377</v>
      </c>
      <c r="B7294"/>
      <c r="C7294" t="s">
        <v>35</v>
      </c>
      <c r="D7294" s="29">
        <v>96</v>
      </c>
      <c r="E7294" s="29" t="s">
        <v>108</v>
      </c>
      <c r="F7294" t="s">
        <v>105</v>
      </c>
      <c r="G7294" s="29">
        <v>1</v>
      </c>
      <c r="H7294" s="29">
        <v>1</v>
      </c>
      <c r="I7294" s="68">
        <v>0.48</v>
      </c>
      <c r="K7294" t="s">
        <v>106</v>
      </c>
      <c r="L7294" t="s">
        <v>3851</v>
      </c>
      <c r="M7294" s="66"/>
      <c r="O7294" t="str">
        <f t="shared" si="113"/>
        <v/>
      </c>
    </row>
    <row r="7295" spans="1:15" x14ac:dyDescent="0.25">
      <c r="A7295" t="s">
        <v>1377</v>
      </c>
      <c r="B7295"/>
      <c r="C7295" t="s">
        <v>77</v>
      </c>
      <c r="D7295" s="29">
        <v>1</v>
      </c>
      <c r="E7295" s="29" t="s">
        <v>114</v>
      </c>
      <c r="F7295" t="s">
        <v>113</v>
      </c>
      <c r="G7295" s="29">
        <v>1</v>
      </c>
      <c r="H7295" s="29">
        <v>1</v>
      </c>
      <c r="I7295" s="68">
        <v>1</v>
      </c>
      <c r="K7295" t="s">
        <v>106</v>
      </c>
      <c r="L7295" t="s">
        <v>3851</v>
      </c>
      <c r="M7295" s="66" t="s">
        <v>6920</v>
      </c>
      <c r="O7295" t="str">
        <f t="shared" si="113"/>
        <v/>
      </c>
    </row>
    <row r="7296" spans="1:15" x14ac:dyDescent="0.25">
      <c r="A7296" t="s">
        <v>1393</v>
      </c>
      <c r="B7296"/>
      <c r="C7296" t="s">
        <v>35</v>
      </c>
      <c r="D7296" s="29">
        <v>10</v>
      </c>
      <c r="E7296" s="29" t="s">
        <v>128</v>
      </c>
      <c r="F7296" t="s">
        <v>113</v>
      </c>
      <c r="G7296" s="29">
        <v>1</v>
      </c>
      <c r="H7296" s="29">
        <v>0</v>
      </c>
      <c r="I7296" s="68">
        <v>0</v>
      </c>
      <c r="K7296" t="s">
        <v>106</v>
      </c>
      <c r="L7296" t="s">
        <v>6449</v>
      </c>
      <c r="M7296" s="66"/>
      <c r="O7296" t="str">
        <f t="shared" si="113"/>
        <v/>
      </c>
    </row>
    <row r="7297" spans="1:15" x14ac:dyDescent="0.25">
      <c r="A7297" t="s">
        <v>635</v>
      </c>
      <c r="B7297"/>
      <c r="C7297" t="s">
        <v>46</v>
      </c>
      <c r="D7297" s="29">
        <v>96</v>
      </c>
      <c r="E7297" s="29" t="s">
        <v>111</v>
      </c>
      <c r="F7297" t="s">
        <v>105</v>
      </c>
      <c r="G7297" s="29">
        <v>2</v>
      </c>
      <c r="H7297" s="29">
        <v>1</v>
      </c>
      <c r="I7297" s="68">
        <v>0.96</v>
      </c>
      <c r="K7297" t="s">
        <v>106</v>
      </c>
      <c r="L7297" t="s">
        <v>6450</v>
      </c>
      <c r="M7297" s="66"/>
      <c r="O7297" t="str">
        <f t="shared" si="113"/>
        <v/>
      </c>
    </row>
    <row r="7298" spans="1:15" x14ac:dyDescent="0.25">
      <c r="A7298" t="s">
        <v>635</v>
      </c>
      <c r="B7298"/>
      <c r="C7298" t="s">
        <v>77</v>
      </c>
      <c r="D7298" s="29">
        <v>20</v>
      </c>
      <c r="E7298" s="29" t="s">
        <v>157</v>
      </c>
      <c r="F7298" t="s">
        <v>113</v>
      </c>
      <c r="G7298" s="29">
        <v>1</v>
      </c>
      <c r="H7298" s="29">
        <v>0</v>
      </c>
      <c r="I7298" s="68">
        <v>0</v>
      </c>
      <c r="K7298" t="s">
        <v>106</v>
      </c>
      <c r="L7298" t="s">
        <v>6450</v>
      </c>
      <c r="M7298" s="66" t="s">
        <v>6906</v>
      </c>
      <c r="O7298" t="str">
        <f t="shared" si="113"/>
        <v/>
      </c>
    </row>
    <row r="7299" spans="1:15" x14ac:dyDescent="0.25">
      <c r="A7299" t="s">
        <v>495</v>
      </c>
      <c r="B7299"/>
      <c r="C7299" t="s">
        <v>35</v>
      </c>
      <c r="D7299" s="29">
        <v>96</v>
      </c>
      <c r="E7299" s="29" t="s">
        <v>108</v>
      </c>
      <c r="F7299" t="s">
        <v>105</v>
      </c>
      <c r="G7299" s="29">
        <v>1</v>
      </c>
      <c r="H7299" s="29">
        <v>1</v>
      </c>
      <c r="I7299" s="68">
        <v>0.48</v>
      </c>
      <c r="K7299" t="s">
        <v>106</v>
      </c>
      <c r="L7299" t="s">
        <v>6451</v>
      </c>
      <c r="M7299" s="66"/>
      <c r="O7299" t="str">
        <f t="shared" si="113"/>
        <v/>
      </c>
    </row>
    <row r="7300" spans="1:15" x14ac:dyDescent="0.25">
      <c r="A7300" t="s">
        <v>495</v>
      </c>
      <c r="B7300"/>
      <c r="C7300" t="s">
        <v>46</v>
      </c>
      <c r="D7300" s="29">
        <v>64</v>
      </c>
      <c r="E7300" s="29" t="s">
        <v>111</v>
      </c>
      <c r="F7300" t="s">
        <v>105</v>
      </c>
      <c r="G7300" s="29">
        <v>1</v>
      </c>
      <c r="H7300" s="29">
        <v>1</v>
      </c>
      <c r="I7300" s="68">
        <v>0.32</v>
      </c>
      <c r="K7300" t="s">
        <v>106</v>
      </c>
      <c r="L7300" t="s">
        <v>6451</v>
      </c>
      <c r="M7300" s="66"/>
      <c r="O7300" t="str">
        <f t="shared" si="113"/>
        <v/>
      </c>
    </row>
    <row r="7301" spans="1:15" x14ac:dyDescent="0.25">
      <c r="A7301" t="s">
        <v>495</v>
      </c>
      <c r="B7301"/>
      <c r="C7301" t="s">
        <v>77</v>
      </c>
      <c r="D7301" s="29">
        <v>34</v>
      </c>
      <c r="E7301" s="29" t="s">
        <v>104</v>
      </c>
      <c r="F7301" t="s">
        <v>105</v>
      </c>
      <c r="G7301" s="29">
        <v>1</v>
      </c>
      <c r="H7301" s="29">
        <v>1</v>
      </c>
      <c r="I7301" s="68">
        <v>0.17</v>
      </c>
      <c r="K7301" t="s">
        <v>106</v>
      </c>
      <c r="L7301" t="s">
        <v>6451</v>
      </c>
      <c r="M7301" s="66" t="s">
        <v>6906</v>
      </c>
      <c r="O7301" t="str">
        <f t="shared" si="113"/>
        <v/>
      </c>
    </row>
    <row r="7302" spans="1:15" x14ac:dyDescent="0.25">
      <c r="A7302" t="s">
        <v>2172</v>
      </c>
      <c r="B7302"/>
      <c r="C7302" t="s">
        <v>47</v>
      </c>
      <c r="D7302" s="29">
        <v>64</v>
      </c>
      <c r="E7302" s="29" t="s">
        <v>109</v>
      </c>
      <c r="F7302" t="s">
        <v>105</v>
      </c>
      <c r="G7302" s="29">
        <v>3</v>
      </c>
      <c r="H7302" s="29">
        <v>3</v>
      </c>
      <c r="I7302" s="68">
        <v>2.88</v>
      </c>
      <c r="K7302" t="s">
        <v>106</v>
      </c>
      <c r="L7302" t="s">
        <v>6452</v>
      </c>
      <c r="M7302" s="66"/>
      <c r="O7302" t="str">
        <f t="shared" si="113"/>
        <v/>
      </c>
    </row>
    <row r="7303" spans="1:15" x14ac:dyDescent="0.25">
      <c r="A7303" t="s">
        <v>2172</v>
      </c>
      <c r="B7303"/>
      <c r="C7303" t="s">
        <v>35</v>
      </c>
      <c r="D7303" s="29">
        <v>4</v>
      </c>
      <c r="E7303" s="29" t="s">
        <v>112</v>
      </c>
      <c r="F7303" t="s">
        <v>113</v>
      </c>
      <c r="G7303" s="29">
        <v>1</v>
      </c>
      <c r="H7303" s="29">
        <v>3</v>
      </c>
      <c r="I7303" s="68">
        <v>12</v>
      </c>
      <c r="K7303" t="s">
        <v>106</v>
      </c>
      <c r="L7303" t="s">
        <v>6452</v>
      </c>
      <c r="M7303" s="66"/>
      <c r="O7303" t="str">
        <f t="shared" si="113"/>
        <v/>
      </c>
    </row>
    <row r="7304" spans="1:15" x14ac:dyDescent="0.25">
      <c r="A7304" t="s">
        <v>2172</v>
      </c>
      <c r="B7304"/>
      <c r="C7304" t="s">
        <v>77</v>
      </c>
      <c r="D7304" s="29">
        <v>3</v>
      </c>
      <c r="E7304" s="29" t="s">
        <v>114</v>
      </c>
      <c r="F7304" t="s">
        <v>113</v>
      </c>
      <c r="G7304" s="29">
        <v>1</v>
      </c>
      <c r="H7304" s="29">
        <v>2</v>
      </c>
      <c r="I7304" s="68">
        <v>6</v>
      </c>
      <c r="K7304" t="s">
        <v>106</v>
      </c>
      <c r="L7304" t="s">
        <v>6452</v>
      </c>
      <c r="M7304" s="66" t="s">
        <v>6906</v>
      </c>
      <c r="O7304" t="str">
        <f t="shared" si="113"/>
        <v/>
      </c>
    </row>
    <row r="7305" spans="1:15" x14ac:dyDescent="0.25">
      <c r="A7305" t="s">
        <v>2172</v>
      </c>
      <c r="B7305"/>
      <c r="C7305" t="s">
        <v>77</v>
      </c>
      <c r="D7305" s="29">
        <v>4</v>
      </c>
      <c r="E7305" s="29" t="s">
        <v>114</v>
      </c>
      <c r="F7305" t="s">
        <v>113</v>
      </c>
      <c r="G7305" s="29">
        <v>1</v>
      </c>
      <c r="H7305" s="29">
        <v>2</v>
      </c>
      <c r="I7305" s="68">
        <v>8</v>
      </c>
      <c r="K7305" t="s">
        <v>106</v>
      </c>
      <c r="L7305" t="s">
        <v>6452</v>
      </c>
      <c r="M7305" s="66" t="s">
        <v>6906</v>
      </c>
      <c r="O7305" t="str">
        <f t="shared" ref="O7305:O7368" si="114">TRIM(N7305)</f>
        <v/>
      </c>
    </row>
    <row r="7306" spans="1:15" x14ac:dyDescent="0.25">
      <c r="A7306" t="s">
        <v>418</v>
      </c>
      <c r="B7306"/>
      <c r="C7306" t="s">
        <v>35</v>
      </c>
      <c r="D7306" s="29">
        <v>96</v>
      </c>
      <c r="E7306" s="29" t="s">
        <v>108</v>
      </c>
      <c r="F7306" t="s">
        <v>105</v>
      </c>
      <c r="G7306" s="29">
        <v>1</v>
      </c>
      <c r="H7306" s="29">
        <v>1</v>
      </c>
      <c r="I7306" s="68">
        <v>0.48</v>
      </c>
      <c r="K7306" t="s">
        <v>106</v>
      </c>
      <c r="L7306" t="s">
        <v>4355</v>
      </c>
      <c r="M7306" s="66"/>
      <c r="O7306" t="str">
        <f t="shared" si="114"/>
        <v/>
      </c>
    </row>
    <row r="7307" spans="1:15" x14ac:dyDescent="0.25">
      <c r="A7307" t="s">
        <v>418</v>
      </c>
      <c r="B7307"/>
      <c r="C7307" t="s">
        <v>46</v>
      </c>
      <c r="D7307" s="29">
        <v>96</v>
      </c>
      <c r="E7307" s="29" t="s">
        <v>111</v>
      </c>
      <c r="F7307" t="s">
        <v>105</v>
      </c>
      <c r="G7307" s="29">
        <v>1</v>
      </c>
      <c r="H7307" s="29">
        <v>1</v>
      </c>
      <c r="I7307" s="68">
        <v>0.48</v>
      </c>
      <c r="K7307" t="s">
        <v>106</v>
      </c>
      <c r="L7307" t="s">
        <v>4355</v>
      </c>
      <c r="M7307" s="66"/>
      <c r="O7307" t="str">
        <f t="shared" si="114"/>
        <v/>
      </c>
    </row>
    <row r="7308" spans="1:15" x14ac:dyDescent="0.25">
      <c r="A7308" t="s">
        <v>418</v>
      </c>
      <c r="B7308"/>
      <c r="C7308" t="s">
        <v>77</v>
      </c>
      <c r="D7308" s="29">
        <v>64</v>
      </c>
      <c r="E7308" s="29" t="s">
        <v>104</v>
      </c>
      <c r="F7308" t="s">
        <v>105</v>
      </c>
      <c r="G7308" s="29">
        <v>1</v>
      </c>
      <c r="H7308" s="29">
        <v>1</v>
      </c>
      <c r="I7308" s="68">
        <v>0.32</v>
      </c>
      <c r="K7308" t="s">
        <v>106</v>
      </c>
      <c r="L7308" t="s">
        <v>4355</v>
      </c>
      <c r="M7308" s="66" t="s">
        <v>6920</v>
      </c>
      <c r="O7308" t="str">
        <f t="shared" si="114"/>
        <v/>
      </c>
    </row>
    <row r="7309" spans="1:15" x14ac:dyDescent="0.25">
      <c r="A7309" t="s">
        <v>582</v>
      </c>
      <c r="B7309"/>
      <c r="C7309" t="s">
        <v>46</v>
      </c>
      <c r="D7309" s="29">
        <v>96</v>
      </c>
      <c r="E7309" s="29" t="s">
        <v>111</v>
      </c>
      <c r="F7309" t="s">
        <v>105</v>
      </c>
      <c r="G7309" s="29">
        <v>1</v>
      </c>
      <c r="H7309" s="29">
        <v>1</v>
      </c>
      <c r="I7309" s="68">
        <v>0.48</v>
      </c>
      <c r="K7309" t="s">
        <v>106</v>
      </c>
      <c r="L7309" t="s">
        <v>6453</v>
      </c>
      <c r="M7309" s="66"/>
      <c r="O7309" t="str">
        <f t="shared" si="114"/>
        <v/>
      </c>
    </row>
    <row r="7310" spans="1:15" x14ac:dyDescent="0.25">
      <c r="A7310" t="s">
        <v>582</v>
      </c>
      <c r="B7310"/>
      <c r="C7310" t="s">
        <v>35</v>
      </c>
      <c r="D7310" s="29">
        <v>96</v>
      </c>
      <c r="E7310" s="29" t="s">
        <v>108</v>
      </c>
      <c r="F7310" t="s">
        <v>105</v>
      </c>
      <c r="G7310" s="29">
        <v>1</v>
      </c>
      <c r="H7310" s="29">
        <v>1</v>
      </c>
      <c r="I7310" s="68">
        <v>0.48</v>
      </c>
      <c r="K7310" t="s">
        <v>106</v>
      </c>
      <c r="L7310" t="s">
        <v>6453</v>
      </c>
      <c r="M7310" s="66"/>
      <c r="O7310" t="str">
        <f t="shared" si="114"/>
        <v/>
      </c>
    </row>
    <row r="7311" spans="1:15" x14ac:dyDescent="0.25">
      <c r="A7311" t="s">
        <v>582</v>
      </c>
      <c r="B7311"/>
      <c r="C7311" t="s">
        <v>77</v>
      </c>
      <c r="D7311" s="29">
        <v>96</v>
      </c>
      <c r="E7311" s="29" t="s">
        <v>104</v>
      </c>
      <c r="F7311" t="s">
        <v>105</v>
      </c>
      <c r="G7311" s="29">
        <v>2</v>
      </c>
      <c r="H7311" s="29">
        <v>1</v>
      </c>
      <c r="I7311" s="68">
        <v>0.96</v>
      </c>
      <c r="K7311" t="s">
        <v>106</v>
      </c>
      <c r="L7311" t="s">
        <v>6453</v>
      </c>
      <c r="M7311" s="66" t="s">
        <v>6906</v>
      </c>
      <c r="O7311" t="str">
        <f t="shared" si="114"/>
        <v/>
      </c>
    </row>
    <row r="7312" spans="1:15" x14ac:dyDescent="0.25">
      <c r="A7312" t="s">
        <v>156</v>
      </c>
      <c r="B7312"/>
      <c r="C7312" t="s">
        <v>47</v>
      </c>
      <c r="D7312" s="29">
        <v>2</v>
      </c>
      <c r="E7312" s="29" t="s">
        <v>126</v>
      </c>
      <c r="F7312" t="s">
        <v>113</v>
      </c>
      <c r="G7312" s="29">
        <v>1</v>
      </c>
      <c r="H7312" s="29">
        <v>5</v>
      </c>
      <c r="I7312" s="68">
        <v>10</v>
      </c>
      <c r="K7312" t="s">
        <v>106</v>
      </c>
      <c r="L7312" t="s">
        <v>6454</v>
      </c>
      <c r="M7312" s="66"/>
      <c r="O7312" t="str">
        <f t="shared" si="114"/>
        <v/>
      </c>
    </row>
    <row r="7313" spans="1:15" x14ac:dyDescent="0.25">
      <c r="A7313" t="s">
        <v>156</v>
      </c>
      <c r="B7313"/>
      <c r="C7313" t="s">
        <v>35</v>
      </c>
      <c r="D7313" s="29">
        <v>2</v>
      </c>
      <c r="E7313" s="29" t="s">
        <v>112</v>
      </c>
      <c r="F7313" t="s">
        <v>113</v>
      </c>
      <c r="G7313" s="29">
        <v>2</v>
      </c>
      <c r="H7313" s="29">
        <v>6</v>
      </c>
      <c r="I7313" s="68">
        <v>24</v>
      </c>
      <c r="K7313" t="s">
        <v>106</v>
      </c>
      <c r="L7313" t="s">
        <v>6454</v>
      </c>
      <c r="M7313" s="66"/>
      <c r="O7313" t="str">
        <f t="shared" si="114"/>
        <v/>
      </c>
    </row>
    <row r="7314" spans="1:15" x14ac:dyDescent="0.25">
      <c r="A7314" t="s">
        <v>156</v>
      </c>
      <c r="B7314"/>
      <c r="C7314" t="s">
        <v>77</v>
      </c>
      <c r="D7314" s="29">
        <v>10</v>
      </c>
      <c r="E7314" s="29" t="s">
        <v>157</v>
      </c>
      <c r="F7314" t="s">
        <v>113</v>
      </c>
      <c r="G7314" s="29">
        <v>1</v>
      </c>
      <c r="H7314" s="29">
        <v>0</v>
      </c>
      <c r="I7314" s="68">
        <v>0</v>
      </c>
      <c r="K7314" t="s">
        <v>106</v>
      </c>
      <c r="L7314" t="s">
        <v>6454</v>
      </c>
      <c r="M7314" s="66" t="s">
        <v>6906</v>
      </c>
      <c r="O7314" t="str">
        <f t="shared" si="114"/>
        <v/>
      </c>
    </row>
    <row r="7315" spans="1:15" x14ac:dyDescent="0.25">
      <c r="A7315" t="s">
        <v>1518</v>
      </c>
      <c r="B7315"/>
      <c r="C7315" t="s">
        <v>35</v>
      </c>
      <c r="D7315" s="29">
        <v>1</v>
      </c>
      <c r="E7315" s="29" t="s">
        <v>112</v>
      </c>
      <c r="F7315" t="s">
        <v>113</v>
      </c>
      <c r="G7315" s="29">
        <v>1</v>
      </c>
      <c r="H7315" s="29">
        <v>2</v>
      </c>
      <c r="I7315" s="68">
        <v>2</v>
      </c>
      <c r="K7315" t="s">
        <v>106</v>
      </c>
      <c r="L7315" t="s">
        <v>4501</v>
      </c>
      <c r="M7315" s="66"/>
      <c r="O7315" t="str">
        <f t="shared" si="114"/>
        <v/>
      </c>
    </row>
    <row r="7316" spans="1:15" x14ac:dyDescent="0.25">
      <c r="A7316" t="s">
        <v>1518</v>
      </c>
      <c r="B7316"/>
      <c r="C7316" t="s">
        <v>46</v>
      </c>
      <c r="D7316" s="29">
        <v>64</v>
      </c>
      <c r="E7316" s="29" t="s">
        <v>111</v>
      </c>
      <c r="F7316" t="s">
        <v>105</v>
      </c>
      <c r="G7316" s="29">
        <v>1</v>
      </c>
      <c r="H7316" s="29">
        <v>1</v>
      </c>
      <c r="I7316" s="68">
        <v>0.32</v>
      </c>
      <c r="K7316" t="s">
        <v>106</v>
      </c>
      <c r="L7316" t="s">
        <v>4501</v>
      </c>
      <c r="M7316" s="66"/>
      <c r="O7316" t="str">
        <f t="shared" si="114"/>
        <v/>
      </c>
    </row>
    <row r="7317" spans="1:15" x14ac:dyDescent="0.25">
      <c r="A7317" t="s">
        <v>1518</v>
      </c>
      <c r="B7317"/>
      <c r="C7317" t="s">
        <v>77</v>
      </c>
      <c r="D7317" s="29">
        <v>1</v>
      </c>
      <c r="E7317" s="29" t="s">
        <v>616</v>
      </c>
      <c r="F7317" t="s">
        <v>113</v>
      </c>
      <c r="G7317" s="29">
        <v>1</v>
      </c>
      <c r="H7317" s="29">
        <v>2</v>
      </c>
      <c r="I7317" s="68">
        <v>2</v>
      </c>
      <c r="K7317" t="s">
        <v>106</v>
      </c>
      <c r="L7317" t="s">
        <v>4501</v>
      </c>
      <c r="M7317" s="66" t="s">
        <v>6906</v>
      </c>
      <c r="O7317" t="str">
        <f t="shared" si="114"/>
        <v/>
      </c>
    </row>
    <row r="7318" spans="1:15" x14ac:dyDescent="0.25">
      <c r="A7318" t="s">
        <v>1514</v>
      </c>
      <c r="B7318"/>
      <c r="C7318" t="s">
        <v>35</v>
      </c>
      <c r="D7318" s="29">
        <v>2</v>
      </c>
      <c r="E7318" s="29" t="s">
        <v>112</v>
      </c>
      <c r="F7318" t="s">
        <v>113</v>
      </c>
      <c r="G7318" s="29">
        <v>1</v>
      </c>
      <c r="H7318" s="29">
        <v>2</v>
      </c>
      <c r="I7318" s="68">
        <v>4</v>
      </c>
      <c r="K7318" t="s">
        <v>106</v>
      </c>
      <c r="L7318" t="s">
        <v>4203</v>
      </c>
      <c r="M7318" s="66"/>
      <c r="O7318" t="str">
        <f t="shared" si="114"/>
        <v/>
      </c>
    </row>
    <row r="7319" spans="1:15" x14ac:dyDescent="0.25">
      <c r="A7319" t="s">
        <v>1514</v>
      </c>
      <c r="B7319"/>
      <c r="C7319" t="s">
        <v>35</v>
      </c>
      <c r="D7319" s="29">
        <v>96</v>
      </c>
      <c r="E7319" s="29" t="s">
        <v>108</v>
      </c>
      <c r="F7319" t="s">
        <v>105</v>
      </c>
      <c r="G7319" s="29">
        <v>6</v>
      </c>
      <c r="H7319" s="29">
        <v>1</v>
      </c>
      <c r="I7319" s="68">
        <v>2.88</v>
      </c>
      <c r="K7319" t="s">
        <v>106</v>
      </c>
      <c r="L7319" t="s">
        <v>4203</v>
      </c>
      <c r="M7319" s="66"/>
      <c r="O7319" t="str">
        <f t="shared" si="114"/>
        <v/>
      </c>
    </row>
    <row r="7320" spans="1:15" x14ac:dyDescent="0.25">
      <c r="A7320" t="s">
        <v>1514</v>
      </c>
      <c r="B7320"/>
      <c r="C7320" t="s">
        <v>77</v>
      </c>
      <c r="D7320" s="29">
        <v>2</v>
      </c>
      <c r="E7320" s="29" t="s">
        <v>114</v>
      </c>
      <c r="F7320" t="s">
        <v>113</v>
      </c>
      <c r="G7320" s="29">
        <v>1</v>
      </c>
      <c r="H7320" s="29">
        <v>1</v>
      </c>
      <c r="I7320" s="68">
        <v>2</v>
      </c>
      <c r="K7320" t="s">
        <v>106</v>
      </c>
      <c r="L7320" t="s">
        <v>4203</v>
      </c>
      <c r="M7320" s="66" t="s">
        <v>6920</v>
      </c>
      <c r="O7320" t="str">
        <f t="shared" si="114"/>
        <v/>
      </c>
    </row>
    <row r="7321" spans="1:15" x14ac:dyDescent="0.25">
      <c r="A7321" t="s">
        <v>1510</v>
      </c>
      <c r="B7321"/>
      <c r="C7321" t="s">
        <v>35</v>
      </c>
      <c r="D7321" s="29">
        <v>96</v>
      </c>
      <c r="E7321" s="29" t="s">
        <v>108</v>
      </c>
      <c r="F7321" t="s">
        <v>105</v>
      </c>
      <c r="G7321" s="29">
        <v>4</v>
      </c>
      <c r="H7321" s="29">
        <v>1</v>
      </c>
      <c r="I7321" s="68">
        <v>1.92</v>
      </c>
      <c r="K7321" t="s">
        <v>106</v>
      </c>
      <c r="L7321" t="s">
        <v>4412</v>
      </c>
      <c r="M7321" s="66"/>
      <c r="O7321" t="str">
        <f t="shared" si="114"/>
        <v/>
      </c>
    </row>
    <row r="7322" spans="1:15" x14ac:dyDescent="0.25">
      <c r="A7322" t="s">
        <v>1510</v>
      </c>
      <c r="B7322"/>
      <c r="C7322" t="s">
        <v>47</v>
      </c>
      <c r="D7322" s="29">
        <v>64</v>
      </c>
      <c r="E7322" s="29" t="s">
        <v>109</v>
      </c>
      <c r="F7322" t="s">
        <v>105</v>
      </c>
      <c r="G7322" s="29">
        <v>1</v>
      </c>
      <c r="H7322" s="29">
        <v>2</v>
      </c>
      <c r="I7322" s="68">
        <v>0.64</v>
      </c>
      <c r="K7322" t="s">
        <v>106</v>
      </c>
      <c r="L7322" t="s">
        <v>4412</v>
      </c>
      <c r="M7322" s="66"/>
      <c r="O7322" t="str">
        <f t="shared" si="114"/>
        <v/>
      </c>
    </row>
    <row r="7323" spans="1:15" x14ac:dyDescent="0.25">
      <c r="A7323" t="s">
        <v>1510</v>
      </c>
      <c r="B7323"/>
      <c r="C7323" t="s">
        <v>77</v>
      </c>
      <c r="D7323" s="29">
        <v>2</v>
      </c>
      <c r="E7323" s="29" t="s">
        <v>616</v>
      </c>
      <c r="F7323" t="s">
        <v>113</v>
      </c>
      <c r="G7323" s="29">
        <v>1</v>
      </c>
      <c r="H7323" s="29">
        <v>1</v>
      </c>
      <c r="I7323" s="68">
        <v>2</v>
      </c>
      <c r="K7323" t="s">
        <v>106</v>
      </c>
      <c r="L7323" t="s">
        <v>4412</v>
      </c>
      <c r="M7323" s="66" t="s">
        <v>6920</v>
      </c>
      <c r="O7323" t="str">
        <f t="shared" si="114"/>
        <v/>
      </c>
    </row>
    <row r="7324" spans="1:15" x14ac:dyDescent="0.25">
      <c r="A7324" t="s">
        <v>1515</v>
      </c>
      <c r="B7324"/>
      <c r="C7324" t="s">
        <v>35</v>
      </c>
      <c r="D7324" s="29">
        <v>3</v>
      </c>
      <c r="E7324" s="29" t="s">
        <v>112</v>
      </c>
      <c r="F7324" t="s">
        <v>113</v>
      </c>
      <c r="G7324" s="29">
        <v>1</v>
      </c>
      <c r="H7324" s="29">
        <v>5</v>
      </c>
      <c r="I7324" s="68">
        <v>15</v>
      </c>
      <c r="K7324" t="s">
        <v>106</v>
      </c>
      <c r="L7324" t="s">
        <v>4498</v>
      </c>
      <c r="M7324" s="66"/>
      <c r="O7324" t="str">
        <f t="shared" si="114"/>
        <v/>
      </c>
    </row>
    <row r="7325" spans="1:15" x14ac:dyDescent="0.25">
      <c r="A7325" t="s">
        <v>1515</v>
      </c>
      <c r="B7325"/>
      <c r="C7325" t="s">
        <v>47</v>
      </c>
      <c r="D7325" s="29">
        <v>2</v>
      </c>
      <c r="E7325" s="29" t="s">
        <v>126</v>
      </c>
      <c r="F7325" t="s">
        <v>113</v>
      </c>
      <c r="G7325" s="29">
        <v>1</v>
      </c>
      <c r="H7325" s="29">
        <v>2</v>
      </c>
      <c r="I7325" s="68">
        <v>4</v>
      </c>
      <c r="K7325" t="s">
        <v>106</v>
      </c>
      <c r="L7325" t="s">
        <v>4498</v>
      </c>
      <c r="M7325" s="66"/>
      <c r="O7325" t="str">
        <f t="shared" si="114"/>
        <v/>
      </c>
    </row>
    <row r="7326" spans="1:15" x14ac:dyDescent="0.25">
      <c r="A7326" t="s">
        <v>1515</v>
      </c>
      <c r="B7326"/>
      <c r="C7326" t="s">
        <v>77</v>
      </c>
      <c r="D7326" s="29">
        <v>3</v>
      </c>
      <c r="E7326" s="29" t="s">
        <v>114</v>
      </c>
      <c r="F7326" t="s">
        <v>113</v>
      </c>
      <c r="G7326" s="29">
        <v>1</v>
      </c>
      <c r="H7326" s="29">
        <v>1</v>
      </c>
      <c r="I7326" s="68">
        <v>3</v>
      </c>
      <c r="K7326" t="s">
        <v>106</v>
      </c>
      <c r="L7326" t="s">
        <v>4498</v>
      </c>
      <c r="M7326" s="66" t="s">
        <v>6906</v>
      </c>
      <c r="O7326" t="str">
        <f t="shared" si="114"/>
        <v/>
      </c>
    </row>
    <row r="7327" spans="1:15" x14ac:dyDescent="0.25">
      <c r="A7327" t="s">
        <v>1517</v>
      </c>
      <c r="B7327"/>
      <c r="C7327" t="s">
        <v>35</v>
      </c>
      <c r="D7327" s="29">
        <v>1</v>
      </c>
      <c r="E7327" s="29" t="s">
        <v>112</v>
      </c>
      <c r="F7327" t="s">
        <v>113</v>
      </c>
      <c r="G7327" s="29">
        <v>1</v>
      </c>
      <c r="H7327" s="29">
        <v>1</v>
      </c>
      <c r="I7327" s="68">
        <v>1</v>
      </c>
      <c r="K7327" t="s">
        <v>106</v>
      </c>
      <c r="L7327" t="s">
        <v>4500</v>
      </c>
      <c r="M7327" s="66"/>
      <c r="O7327" t="str">
        <f t="shared" si="114"/>
        <v/>
      </c>
    </row>
    <row r="7328" spans="1:15" x14ac:dyDescent="0.25">
      <c r="A7328" t="s">
        <v>1517</v>
      </c>
      <c r="B7328"/>
      <c r="C7328" t="s">
        <v>47</v>
      </c>
      <c r="D7328" s="29">
        <v>64</v>
      </c>
      <c r="E7328" s="29" t="s">
        <v>109</v>
      </c>
      <c r="F7328" t="s">
        <v>105</v>
      </c>
      <c r="G7328" s="29">
        <v>1</v>
      </c>
      <c r="H7328" s="29">
        <v>3</v>
      </c>
      <c r="I7328" s="68">
        <v>0.96</v>
      </c>
      <c r="K7328" t="s">
        <v>106</v>
      </c>
      <c r="L7328" t="s">
        <v>4500</v>
      </c>
      <c r="M7328" s="66"/>
      <c r="O7328" t="str">
        <f t="shared" si="114"/>
        <v/>
      </c>
    </row>
    <row r="7329" spans="1:15" x14ac:dyDescent="0.25">
      <c r="A7329" t="s">
        <v>1517</v>
      </c>
      <c r="B7329"/>
      <c r="C7329" t="s">
        <v>77</v>
      </c>
      <c r="D7329" s="29">
        <v>1</v>
      </c>
      <c r="E7329" s="29" t="s">
        <v>114</v>
      </c>
      <c r="F7329" t="s">
        <v>113</v>
      </c>
      <c r="G7329" s="29">
        <v>1</v>
      </c>
      <c r="H7329" s="29">
        <v>1</v>
      </c>
      <c r="I7329" s="68">
        <v>1</v>
      </c>
      <c r="K7329" t="s">
        <v>106</v>
      </c>
      <c r="L7329" t="s">
        <v>4500</v>
      </c>
      <c r="M7329" s="66" t="s">
        <v>6906</v>
      </c>
      <c r="O7329" t="str">
        <f t="shared" si="114"/>
        <v/>
      </c>
    </row>
    <row r="7330" spans="1:15" x14ac:dyDescent="0.25">
      <c r="A7330" t="s">
        <v>2071</v>
      </c>
      <c r="B7330"/>
      <c r="C7330" t="s">
        <v>47</v>
      </c>
      <c r="D7330" s="29">
        <v>64</v>
      </c>
      <c r="E7330" s="29" t="s">
        <v>109</v>
      </c>
      <c r="F7330" t="s">
        <v>105</v>
      </c>
      <c r="G7330" s="29">
        <v>1</v>
      </c>
      <c r="H7330" s="29">
        <v>3</v>
      </c>
      <c r="I7330" s="68">
        <v>0.96</v>
      </c>
      <c r="K7330" t="s">
        <v>106</v>
      </c>
      <c r="L7330" t="s">
        <v>6455</v>
      </c>
      <c r="M7330" s="66"/>
      <c r="O7330" t="str">
        <f t="shared" si="114"/>
        <v/>
      </c>
    </row>
    <row r="7331" spans="1:15" x14ac:dyDescent="0.25">
      <c r="A7331" t="s">
        <v>2071</v>
      </c>
      <c r="B7331"/>
      <c r="C7331" t="s">
        <v>35</v>
      </c>
      <c r="D7331" s="29">
        <v>96</v>
      </c>
      <c r="E7331" s="29" t="s">
        <v>108</v>
      </c>
      <c r="F7331" t="s">
        <v>105</v>
      </c>
      <c r="G7331" s="29">
        <v>6</v>
      </c>
      <c r="H7331" s="29">
        <v>3</v>
      </c>
      <c r="I7331" s="68">
        <v>8.64</v>
      </c>
      <c r="K7331" t="s">
        <v>106</v>
      </c>
      <c r="L7331" t="s">
        <v>6455</v>
      </c>
      <c r="M7331" s="66"/>
      <c r="O7331" t="str">
        <f t="shared" si="114"/>
        <v/>
      </c>
    </row>
    <row r="7332" spans="1:15" x14ac:dyDescent="0.25">
      <c r="A7332" t="s">
        <v>2071</v>
      </c>
      <c r="B7332"/>
      <c r="C7332" t="s">
        <v>77</v>
      </c>
      <c r="D7332" s="29">
        <v>96</v>
      </c>
      <c r="E7332" s="29" t="s">
        <v>104</v>
      </c>
      <c r="F7332" t="s">
        <v>105</v>
      </c>
      <c r="G7332" s="29">
        <v>5</v>
      </c>
      <c r="H7332" s="29">
        <v>2</v>
      </c>
      <c r="I7332" s="68">
        <v>4.8</v>
      </c>
      <c r="K7332" t="s">
        <v>106</v>
      </c>
      <c r="L7332" t="s">
        <v>6455</v>
      </c>
      <c r="M7332" s="66" t="s">
        <v>6906</v>
      </c>
      <c r="O7332" t="str">
        <f t="shared" si="114"/>
        <v/>
      </c>
    </row>
    <row r="7333" spans="1:15" x14ac:dyDescent="0.25">
      <c r="A7333" t="s">
        <v>2736</v>
      </c>
      <c r="C7333" t="s">
        <v>77</v>
      </c>
      <c r="D7333" s="29">
        <v>34</v>
      </c>
      <c r="E7333" s="29" t="s">
        <v>104</v>
      </c>
      <c r="F7333" t="s">
        <v>105</v>
      </c>
      <c r="G7333" s="29">
        <v>1</v>
      </c>
      <c r="H7333" s="29">
        <v>1</v>
      </c>
      <c r="I7333" s="68">
        <v>0.17</v>
      </c>
      <c r="K7333" t="s">
        <v>150</v>
      </c>
      <c r="L7333" t="s">
        <v>6456</v>
      </c>
      <c r="M7333" s="66" t="s">
        <v>6906</v>
      </c>
      <c r="O7333" t="str">
        <f t="shared" si="114"/>
        <v/>
      </c>
    </row>
    <row r="7334" spans="1:15" x14ac:dyDescent="0.25">
      <c r="A7334" t="s">
        <v>2736</v>
      </c>
      <c r="C7334" t="s">
        <v>35</v>
      </c>
      <c r="D7334" s="29">
        <v>34</v>
      </c>
      <c r="E7334" s="29" t="s">
        <v>108</v>
      </c>
      <c r="F7334" t="s">
        <v>105</v>
      </c>
      <c r="G7334" s="29">
        <v>1</v>
      </c>
      <c r="H7334" s="29">
        <v>1</v>
      </c>
      <c r="I7334" s="68">
        <v>0.17</v>
      </c>
      <c r="K7334" t="s">
        <v>150</v>
      </c>
      <c r="L7334" t="s">
        <v>6456</v>
      </c>
      <c r="M7334" s="66"/>
      <c r="O7334" t="str">
        <f t="shared" si="114"/>
        <v/>
      </c>
    </row>
    <row r="7335" spans="1:15" x14ac:dyDescent="0.25">
      <c r="A7335" t="s">
        <v>2736</v>
      </c>
      <c r="C7335" t="s">
        <v>46</v>
      </c>
      <c r="D7335" s="29">
        <v>34</v>
      </c>
      <c r="E7335" s="29" t="s">
        <v>111</v>
      </c>
      <c r="F7335" t="s">
        <v>105</v>
      </c>
      <c r="G7335" s="29">
        <v>1</v>
      </c>
      <c r="H7335" s="29">
        <v>1</v>
      </c>
      <c r="I7335" s="68">
        <v>0.17</v>
      </c>
      <c r="K7335" t="s">
        <v>150</v>
      </c>
      <c r="L7335" t="s">
        <v>6456</v>
      </c>
      <c r="M7335" s="66"/>
      <c r="O7335" t="str">
        <f t="shared" si="114"/>
        <v/>
      </c>
    </row>
    <row r="7336" spans="1:15" x14ac:dyDescent="0.25">
      <c r="A7336" t="s">
        <v>2742</v>
      </c>
      <c r="C7336" t="s">
        <v>77</v>
      </c>
      <c r="D7336" s="29">
        <v>34</v>
      </c>
      <c r="E7336" s="29" t="s">
        <v>104</v>
      </c>
      <c r="F7336" t="s">
        <v>105</v>
      </c>
      <c r="G7336" s="29">
        <v>1</v>
      </c>
      <c r="H7336" s="29">
        <v>1</v>
      </c>
      <c r="I7336" s="68">
        <v>0.17</v>
      </c>
      <c r="K7336" t="s">
        <v>150</v>
      </c>
      <c r="L7336" t="s">
        <v>6457</v>
      </c>
      <c r="M7336" s="66" t="s">
        <v>6906</v>
      </c>
      <c r="O7336" t="str">
        <f t="shared" si="114"/>
        <v/>
      </c>
    </row>
    <row r="7337" spans="1:15" x14ac:dyDescent="0.25">
      <c r="A7337" t="s">
        <v>2742</v>
      </c>
      <c r="C7337" t="s">
        <v>35</v>
      </c>
      <c r="D7337" s="29">
        <v>34</v>
      </c>
      <c r="E7337" s="29" t="s">
        <v>108</v>
      </c>
      <c r="F7337" t="s">
        <v>105</v>
      </c>
      <c r="G7337" s="29">
        <v>1</v>
      </c>
      <c r="H7337" s="29">
        <v>1</v>
      </c>
      <c r="I7337" s="68">
        <v>0.17</v>
      </c>
      <c r="K7337" t="s">
        <v>150</v>
      </c>
      <c r="L7337" t="s">
        <v>6457</v>
      </c>
      <c r="M7337" s="66"/>
      <c r="O7337" t="str">
        <f t="shared" si="114"/>
        <v/>
      </c>
    </row>
    <row r="7338" spans="1:15" x14ac:dyDescent="0.25">
      <c r="A7338" t="s">
        <v>1556</v>
      </c>
      <c r="B7338"/>
      <c r="C7338" t="s">
        <v>35</v>
      </c>
      <c r="D7338" s="29">
        <v>4</v>
      </c>
      <c r="E7338" s="29" t="s">
        <v>112</v>
      </c>
      <c r="F7338" t="s">
        <v>113</v>
      </c>
      <c r="G7338" s="29">
        <v>1</v>
      </c>
      <c r="H7338" s="29">
        <v>3</v>
      </c>
      <c r="I7338" s="68">
        <v>12</v>
      </c>
      <c r="K7338" t="s">
        <v>106</v>
      </c>
      <c r="L7338" t="s">
        <v>4523</v>
      </c>
      <c r="M7338" s="66"/>
      <c r="O7338" t="str">
        <f t="shared" si="114"/>
        <v/>
      </c>
    </row>
    <row r="7339" spans="1:15" x14ac:dyDescent="0.25">
      <c r="A7339" t="s">
        <v>1556</v>
      </c>
      <c r="B7339"/>
      <c r="C7339" t="s">
        <v>77</v>
      </c>
      <c r="D7339" s="29">
        <v>3</v>
      </c>
      <c r="E7339" s="29" t="s">
        <v>114</v>
      </c>
      <c r="F7339" t="s">
        <v>113</v>
      </c>
      <c r="G7339" s="29">
        <v>1</v>
      </c>
      <c r="H7339" s="29">
        <v>4</v>
      </c>
      <c r="I7339" s="68">
        <v>12</v>
      </c>
      <c r="K7339" t="s">
        <v>106</v>
      </c>
      <c r="L7339" t="s">
        <v>4523</v>
      </c>
      <c r="M7339" s="66" t="s">
        <v>6906</v>
      </c>
      <c r="O7339" t="str">
        <f t="shared" si="114"/>
        <v/>
      </c>
    </row>
    <row r="7340" spans="1:15" x14ac:dyDescent="0.25">
      <c r="A7340" t="s">
        <v>1576</v>
      </c>
      <c r="B7340"/>
      <c r="C7340" t="s">
        <v>77</v>
      </c>
      <c r="D7340" s="29">
        <v>1</v>
      </c>
      <c r="E7340" s="29" t="s">
        <v>114</v>
      </c>
      <c r="F7340" t="s">
        <v>113</v>
      </c>
      <c r="G7340" s="29">
        <v>1</v>
      </c>
      <c r="H7340" s="29">
        <v>1</v>
      </c>
      <c r="I7340" s="68">
        <v>1</v>
      </c>
      <c r="K7340" t="s">
        <v>106</v>
      </c>
      <c r="L7340" t="s">
        <v>4534</v>
      </c>
      <c r="M7340" s="66" t="s">
        <v>6906</v>
      </c>
      <c r="O7340" t="str">
        <f t="shared" si="114"/>
        <v/>
      </c>
    </row>
    <row r="7341" spans="1:15" x14ac:dyDescent="0.25">
      <c r="A7341" t="s">
        <v>158</v>
      </c>
      <c r="B7341"/>
      <c r="C7341" t="s">
        <v>35</v>
      </c>
      <c r="D7341" s="29">
        <v>40</v>
      </c>
      <c r="E7341" s="29" t="s">
        <v>128</v>
      </c>
      <c r="F7341" t="s">
        <v>113</v>
      </c>
      <c r="G7341" s="29">
        <v>1</v>
      </c>
      <c r="H7341" s="29">
        <v>0</v>
      </c>
      <c r="I7341" s="68">
        <v>0</v>
      </c>
      <c r="K7341" t="s">
        <v>106</v>
      </c>
      <c r="L7341" t="s">
        <v>6458</v>
      </c>
      <c r="M7341" s="66"/>
      <c r="O7341" t="str">
        <f t="shared" si="114"/>
        <v/>
      </c>
    </row>
    <row r="7342" spans="1:15" x14ac:dyDescent="0.25">
      <c r="A7342" t="s">
        <v>769</v>
      </c>
      <c r="B7342"/>
      <c r="C7342" t="s">
        <v>35</v>
      </c>
      <c r="D7342" s="29">
        <v>2</v>
      </c>
      <c r="E7342" s="29" t="s">
        <v>112</v>
      </c>
      <c r="F7342" t="s">
        <v>113</v>
      </c>
      <c r="G7342" s="29">
        <v>1</v>
      </c>
      <c r="H7342" s="29">
        <v>1</v>
      </c>
      <c r="I7342" s="68">
        <v>2</v>
      </c>
      <c r="K7342" t="s">
        <v>106</v>
      </c>
      <c r="L7342" t="s">
        <v>4446</v>
      </c>
      <c r="M7342" s="66"/>
      <c r="O7342" t="str">
        <f t="shared" si="114"/>
        <v/>
      </c>
    </row>
    <row r="7343" spans="1:15" x14ac:dyDescent="0.25">
      <c r="A7343" t="s">
        <v>769</v>
      </c>
      <c r="B7343"/>
      <c r="C7343" t="s">
        <v>46</v>
      </c>
      <c r="D7343" s="29">
        <v>64</v>
      </c>
      <c r="E7343" s="29" t="s">
        <v>111</v>
      </c>
      <c r="F7343" t="s">
        <v>105</v>
      </c>
      <c r="G7343" s="29">
        <v>1</v>
      </c>
      <c r="H7343" s="29">
        <v>1</v>
      </c>
      <c r="I7343" s="68">
        <v>0.32</v>
      </c>
      <c r="K7343" t="s">
        <v>106</v>
      </c>
      <c r="L7343" t="s">
        <v>4446</v>
      </c>
      <c r="M7343" s="66"/>
      <c r="O7343" t="str">
        <f t="shared" si="114"/>
        <v/>
      </c>
    </row>
    <row r="7344" spans="1:15" x14ac:dyDescent="0.25">
      <c r="A7344" t="s">
        <v>769</v>
      </c>
      <c r="B7344"/>
      <c r="C7344" t="s">
        <v>77</v>
      </c>
      <c r="D7344" s="29">
        <v>96</v>
      </c>
      <c r="E7344" s="29" t="s">
        <v>104</v>
      </c>
      <c r="F7344" t="s">
        <v>105</v>
      </c>
      <c r="G7344" s="29">
        <v>1</v>
      </c>
      <c r="H7344" s="29">
        <v>1</v>
      </c>
      <c r="I7344" s="68">
        <v>0.48</v>
      </c>
      <c r="K7344" t="s">
        <v>106</v>
      </c>
      <c r="L7344" t="s">
        <v>4446</v>
      </c>
      <c r="M7344" s="66" t="s">
        <v>6906</v>
      </c>
      <c r="O7344" t="str">
        <f t="shared" si="114"/>
        <v/>
      </c>
    </row>
    <row r="7345" spans="1:15" x14ac:dyDescent="0.25">
      <c r="A7345" t="s">
        <v>772</v>
      </c>
      <c r="B7345"/>
      <c r="C7345" t="s">
        <v>35</v>
      </c>
      <c r="D7345" s="29">
        <v>64</v>
      </c>
      <c r="E7345" s="29" t="s">
        <v>108</v>
      </c>
      <c r="F7345" t="s">
        <v>105</v>
      </c>
      <c r="G7345" s="29">
        <v>1</v>
      </c>
      <c r="H7345" s="29">
        <v>1</v>
      </c>
      <c r="I7345" s="68">
        <v>0.32</v>
      </c>
      <c r="K7345" t="s">
        <v>106</v>
      </c>
      <c r="L7345" t="s">
        <v>4102</v>
      </c>
      <c r="M7345" s="66"/>
      <c r="O7345" t="str">
        <f t="shared" si="114"/>
        <v/>
      </c>
    </row>
    <row r="7346" spans="1:15" x14ac:dyDescent="0.25">
      <c r="A7346" t="s">
        <v>772</v>
      </c>
      <c r="B7346"/>
      <c r="C7346" t="s">
        <v>77</v>
      </c>
      <c r="D7346" s="29">
        <v>64</v>
      </c>
      <c r="E7346" s="29" t="s">
        <v>104</v>
      </c>
      <c r="F7346" t="s">
        <v>105</v>
      </c>
      <c r="G7346" s="29">
        <v>1</v>
      </c>
      <c r="H7346" s="29">
        <v>1</v>
      </c>
      <c r="I7346" s="68">
        <v>0.32</v>
      </c>
      <c r="K7346" t="s">
        <v>106</v>
      </c>
      <c r="L7346" t="s">
        <v>4102</v>
      </c>
      <c r="M7346" s="66" t="s">
        <v>6920</v>
      </c>
      <c r="O7346" t="str">
        <f t="shared" si="114"/>
        <v/>
      </c>
    </row>
    <row r="7347" spans="1:15" x14ac:dyDescent="0.25">
      <c r="A7347" t="s">
        <v>2190</v>
      </c>
      <c r="B7347"/>
      <c r="C7347" t="s">
        <v>77</v>
      </c>
      <c r="D7347" s="29">
        <v>15</v>
      </c>
      <c r="E7347" s="29" t="s">
        <v>157</v>
      </c>
      <c r="F7347" t="s">
        <v>113</v>
      </c>
      <c r="G7347" s="29">
        <v>1</v>
      </c>
      <c r="H7347" s="29">
        <v>1</v>
      </c>
      <c r="I7347" s="68">
        <v>15</v>
      </c>
      <c r="K7347" t="s">
        <v>106</v>
      </c>
      <c r="L7347" t="s">
        <v>6459</v>
      </c>
      <c r="M7347" s="66" t="s">
        <v>6906</v>
      </c>
      <c r="O7347" t="str">
        <f t="shared" si="114"/>
        <v/>
      </c>
    </row>
    <row r="7348" spans="1:15" x14ac:dyDescent="0.25">
      <c r="A7348" t="s">
        <v>117</v>
      </c>
      <c r="B7348"/>
      <c r="C7348" t="s">
        <v>35</v>
      </c>
      <c r="D7348" s="29">
        <v>3</v>
      </c>
      <c r="E7348" s="29" t="s">
        <v>112</v>
      </c>
      <c r="F7348" t="s">
        <v>113</v>
      </c>
      <c r="G7348" s="29">
        <v>1</v>
      </c>
      <c r="H7348" s="29">
        <v>2</v>
      </c>
      <c r="I7348" s="68">
        <v>6</v>
      </c>
      <c r="K7348" t="s">
        <v>106</v>
      </c>
      <c r="L7348" t="s">
        <v>4422</v>
      </c>
      <c r="M7348" s="66"/>
      <c r="O7348" t="str">
        <f t="shared" si="114"/>
        <v/>
      </c>
    </row>
    <row r="7349" spans="1:15" x14ac:dyDescent="0.25">
      <c r="A7349" t="s">
        <v>117</v>
      </c>
      <c r="B7349"/>
      <c r="C7349" t="s">
        <v>47</v>
      </c>
      <c r="D7349" s="29">
        <v>64</v>
      </c>
      <c r="E7349" s="29" t="s">
        <v>109</v>
      </c>
      <c r="F7349" t="s">
        <v>105</v>
      </c>
      <c r="G7349" s="29">
        <v>2</v>
      </c>
      <c r="H7349" s="29">
        <v>1</v>
      </c>
      <c r="I7349" s="68">
        <v>0.64</v>
      </c>
      <c r="K7349" t="s">
        <v>106</v>
      </c>
      <c r="L7349" t="s">
        <v>4422</v>
      </c>
      <c r="M7349" s="66"/>
      <c r="O7349" t="str">
        <f t="shared" si="114"/>
        <v/>
      </c>
    </row>
    <row r="7350" spans="1:15" x14ac:dyDescent="0.25">
      <c r="A7350" t="s">
        <v>117</v>
      </c>
      <c r="B7350"/>
      <c r="C7350" t="s">
        <v>77</v>
      </c>
      <c r="D7350" s="29">
        <v>2</v>
      </c>
      <c r="E7350" s="29" t="s">
        <v>114</v>
      </c>
      <c r="F7350" t="s">
        <v>113</v>
      </c>
      <c r="G7350" s="29">
        <v>1</v>
      </c>
      <c r="H7350" s="29">
        <v>3</v>
      </c>
      <c r="I7350" s="68">
        <v>6</v>
      </c>
      <c r="K7350" t="s">
        <v>106</v>
      </c>
      <c r="L7350" t="s">
        <v>4422</v>
      </c>
      <c r="M7350" s="66" t="s">
        <v>6906</v>
      </c>
      <c r="O7350" t="str">
        <f t="shared" si="114"/>
        <v/>
      </c>
    </row>
    <row r="7351" spans="1:15" x14ac:dyDescent="0.25">
      <c r="A7351" t="s">
        <v>303</v>
      </c>
      <c r="B7351"/>
      <c r="C7351" t="s">
        <v>35</v>
      </c>
      <c r="D7351" s="29">
        <v>6</v>
      </c>
      <c r="E7351" s="29" t="s">
        <v>112</v>
      </c>
      <c r="F7351" t="s">
        <v>113</v>
      </c>
      <c r="G7351" s="29">
        <v>1</v>
      </c>
      <c r="H7351" s="29">
        <v>1</v>
      </c>
      <c r="I7351" s="68">
        <v>6</v>
      </c>
      <c r="K7351" t="s">
        <v>106</v>
      </c>
      <c r="L7351" t="s">
        <v>6460</v>
      </c>
      <c r="M7351" s="66"/>
      <c r="O7351" t="str">
        <f t="shared" si="114"/>
        <v/>
      </c>
    </row>
    <row r="7352" spans="1:15" x14ac:dyDescent="0.25">
      <c r="A7352" t="s">
        <v>303</v>
      </c>
      <c r="B7352"/>
      <c r="C7352" t="s">
        <v>47</v>
      </c>
      <c r="D7352" s="29">
        <v>64</v>
      </c>
      <c r="E7352" s="29" t="s">
        <v>109</v>
      </c>
      <c r="F7352" t="s">
        <v>105</v>
      </c>
      <c r="G7352" s="29">
        <v>3</v>
      </c>
      <c r="H7352" s="29">
        <v>2</v>
      </c>
      <c r="I7352" s="68">
        <v>1.92</v>
      </c>
      <c r="K7352" t="s">
        <v>106</v>
      </c>
      <c r="L7352" t="s">
        <v>6460</v>
      </c>
      <c r="M7352" s="66"/>
      <c r="O7352" t="str">
        <f t="shared" si="114"/>
        <v/>
      </c>
    </row>
    <row r="7353" spans="1:15" x14ac:dyDescent="0.25">
      <c r="A7353" t="s">
        <v>303</v>
      </c>
      <c r="B7353"/>
      <c r="C7353" t="s">
        <v>46</v>
      </c>
      <c r="D7353" s="29">
        <v>96</v>
      </c>
      <c r="E7353" s="29" t="s">
        <v>111</v>
      </c>
      <c r="F7353" t="s">
        <v>105</v>
      </c>
      <c r="G7353" s="29">
        <v>6</v>
      </c>
      <c r="H7353" s="29">
        <v>1</v>
      </c>
      <c r="I7353" s="68">
        <v>2.88</v>
      </c>
      <c r="K7353" t="s">
        <v>106</v>
      </c>
      <c r="L7353" t="s">
        <v>6460</v>
      </c>
      <c r="M7353" s="66"/>
      <c r="O7353" t="str">
        <f t="shared" si="114"/>
        <v/>
      </c>
    </row>
    <row r="7354" spans="1:15" x14ac:dyDescent="0.25">
      <c r="A7354" t="s">
        <v>303</v>
      </c>
      <c r="B7354"/>
      <c r="C7354" t="s">
        <v>46</v>
      </c>
      <c r="D7354" s="29">
        <v>64</v>
      </c>
      <c r="E7354" s="29" t="s">
        <v>111</v>
      </c>
      <c r="F7354" t="s">
        <v>105</v>
      </c>
      <c r="G7354" s="29">
        <v>3</v>
      </c>
      <c r="H7354" s="29">
        <v>1</v>
      </c>
      <c r="I7354" s="68">
        <v>0.96</v>
      </c>
      <c r="K7354" t="s">
        <v>106</v>
      </c>
      <c r="L7354" t="s">
        <v>6460</v>
      </c>
      <c r="M7354" s="66"/>
      <c r="O7354" t="str">
        <f t="shared" si="114"/>
        <v/>
      </c>
    </row>
    <row r="7355" spans="1:15" x14ac:dyDescent="0.25">
      <c r="A7355" t="s">
        <v>303</v>
      </c>
      <c r="B7355"/>
      <c r="C7355" t="s">
        <v>77</v>
      </c>
      <c r="D7355" s="29">
        <v>3</v>
      </c>
      <c r="E7355" s="29" t="s">
        <v>114</v>
      </c>
      <c r="F7355" t="s">
        <v>113</v>
      </c>
      <c r="G7355" s="29">
        <v>1</v>
      </c>
      <c r="H7355" s="29">
        <v>1</v>
      </c>
      <c r="I7355" s="68">
        <v>3</v>
      </c>
      <c r="K7355" t="s">
        <v>106</v>
      </c>
      <c r="L7355" t="s">
        <v>6460</v>
      </c>
      <c r="M7355" s="66" t="s">
        <v>6906</v>
      </c>
      <c r="O7355" t="str">
        <f t="shared" si="114"/>
        <v/>
      </c>
    </row>
    <row r="7356" spans="1:15" x14ac:dyDescent="0.25">
      <c r="A7356" t="s">
        <v>3239</v>
      </c>
      <c r="B7356"/>
      <c r="C7356" t="s">
        <v>77</v>
      </c>
      <c r="D7356" s="29">
        <v>3</v>
      </c>
      <c r="E7356" s="29" t="s">
        <v>114</v>
      </c>
      <c r="F7356" t="s">
        <v>113</v>
      </c>
      <c r="G7356" s="29">
        <v>1</v>
      </c>
      <c r="H7356" s="29">
        <v>3</v>
      </c>
      <c r="I7356" s="68">
        <v>9</v>
      </c>
      <c r="K7356" t="s">
        <v>106</v>
      </c>
      <c r="L7356" t="s">
        <v>6461</v>
      </c>
      <c r="M7356" s="66" t="s">
        <v>6906</v>
      </c>
      <c r="O7356" t="str">
        <f t="shared" si="114"/>
        <v/>
      </c>
    </row>
    <row r="7357" spans="1:15" x14ac:dyDescent="0.25">
      <c r="A7357" t="s">
        <v>3239</v>
      </c>
      <c r="B7357"/>
      <c r="C7357" t="s">
        <v>35</v>
      </c>
      <c r="D7357" s="29">
        <v>4</v>
      </c>
      <c r="E7357" s="29" t="s">
        <v>112</v>
      </c>
      <c r="F7357" t="s">
        <v>113</v>
      </c>
      <c r="G7357" s="29">
        <v>1</v>
      </c>
      <c r="H7357" s="29">
        <v>2</v>
      </c>
      <c r="I7357" s="68">
        <v>8</v>
      </c>
      <c r="K7357" t="s">
        <v>106</v>
      </c>
      <c r="L7357" t="s">
        <v>6461</v>
      </c>
      <c r="M7357" s="66"/>
      <c r="O7357" t="str">
        <f t="shared" si="114"/>
        <v/>
      </c>
    </row>
    <row r="7358" spans="1:15" x14ac:dyDescent="0.25">
      <c r="A7358" t="s">
        <v>3239</v>
      </c>
      <c r="B7358"/>
      <c r="C7358" t="s">
        <v>46</v>
      </c>
      <c r="D7358" s="29">
        <v>64</v>
      </c>
      <c r="E7358" s="29" t="s">
        <v>111</v>
      </c>
      <c r="F7358" t="s">
        <v>105</v>
      </c>
      <c r="G7358" s="29">
        <v>1</v>
      </c>
      <c r="H7358" s="29">
        <v>1</v>
      </c>
      <c r="I7358" s="68">
        <v>0.32</v>
      </c>
      <c r="K7358" t="s">
        <v>106</v>
      </c>
      <c r="L7358" t="s">
        <v>6461</v>
      </c>
      <c r="M7358" s="66"/>
      <c r="O7358" t="str">
        <f t="shared" si="114"/>
        <v/>
      </c>
    </row>
    <row r="7359" spans="1:15" x14ac:dyDescent="0.25">
      <c r="A7359" t="s">
        <v>694</v>
      </c>
      <c r="B7359"/>
      <c r="C7359" t="s">
        <v>46</v>
      </c>
      <c r="D7359" s="29">
        <v>64</v>
      </c>
      <c r="E7359" s="29" t="s">
        <v>111</v>
      </c>
      <c r="F7359" t="s">
        <v>105</v>
      </c>
      <c r="G7359" s="29">
        <v>16</v>
      </c>
      <c r="H7359" s="29">
        <v>1</v>
      </c>
      <c r="I7359" s="68">
        <v>5.12</v>
      </c>
      <c r="K7359" t="s">
        <v>106</v>
      </c>
      <c r="L7359" t="s">
        <v>6462</v>
      </c>
      <c r="M7359" s="66"/>
      <c r="O7359" t="str">
        <f t="shared" si="114"/>
        <v/>
      </c>
    </row>
    <row r="7360" spans="1:15" x14ac:dyDescent="0.25">
      <c r="A7360" t="s">
        <v>694</v>
      </c>
      <c r="B7360"/>
      <c r="C7360" t="s">
        <v>35</v>
      </c>
      <c r="D7360" s="29">
        <v>2</v>
      </c>
      <c r="E7360" s="29" t="s">
        <v>112</v>
      </c>
      <c r="F7360" t="s">
        <v>113</v>
      </c>
      <c r="G7360" s="29">
        <v>1</v>
      </c>
      <c r="H7360" s="29">
        <v>1</v>
      </c>
      <c r="I7360" s="68">
        <v>2</v>
      </c>
      <c r="K7360" t="s">
        <v>106</v>
      </c>
      <c r="L7360" t="s">
        <v>6462</v>
      </c>
      <c r="M7360" s="66"/>
      <c r="O7360" t="str">
        <f t="shared" si="114"/>
        <v/>
      </c>
    </row>
    <row r="7361" spans="1:15" x14ac:dyDescent="0.25">
      <c r="A7361" t="s">
        <v>694</v>
      </c>
      <c r="B7361"/>
      <c r="C7361" t="s">
        <v>77</v>
      </c>
      <c r="D7361" s="29">
        <v>1</v>
      </c>
      <c r="E7361" s="29" t="s">
        <v>114</v>
      </c>
      <c r="F7361" t="s">
        <v>113</v>
      </c>
      <c r="G7361" s="29">
        <v>1</v>
      </c>
      <c r="H7361" s="29">
        <v>1</v>
      </c>
      <c r="I7361" s="68">
        <v>1</v>
      </c>
      <c r="K7361" t="s">
        <v>106</v>
      </c>
      <c r="L7361" t="s">
        <v>6462</v>
      </c>
      <c r="M7361" s="66" t="s">
        <v>6906</v>
      </c>
      <c r="O7361" t="str">
        <f t="shared" si="114"/>
        <v/>
      </c>
    </row>
    <row r="7362" spans="1:15" x14ac:dyDescent="0.25">
      <c r="A7362" t="s">
        <v>286</v>
      </c>
      <c r="B7362"/>
      <c r="C7362" t="s">
        <v>35</v>
      </c>
      <c r="D7362" s="29">
        <v>4</v>
      </c>
      <c r="E7362" s="29" t="s">
        <v>112</v>
      </c>
      <c r="F7362" t="s">
        <v>113</v>
      </c>
      <c r="G7362" s="29">
        <v>1</v>
      </c>
      <c r="H7362" s="29">
        <v>4</v>
      </c>
      <c r="I7362" s="68">
        <v>16</v>
      </c>
      <c r="K7362" t="s">
        <v>106</v>
      </c>
      <c r="L7362" t="s">
        <v>6463</v>
      </c>
      <c r="M7362" s="66"/>
      <c r="O7362" t="str">
        <f t="shared" si="114"/>
        <v/>
      </c>
    </row>
    <row r="7363" spans="1:15" x14ac:dyDescent="0.25">
      <c r="A7363" t="s">
        <v>286</v>
      </c>
      <c r="B7363"/>
      <c r="C7363" t="s">
        <v>47</v>
      </c>
      <c r="D7363" s="29">
        <v>1</v>
      </c>
      <c r="E7363" s="29" t="s">
        <v>126</v>
      </c>
      <c r="F7363" t="s">
        <v>113</v>
      </c>
      <c r="G7363" s="29">
        <v>1</v>
      </c>
      <c r="H7363" s="29">
        <v>2</v>
      </c>
      <c r="I7363" s="68">
        <v>2</v>
      </c>
      <c r="K7363" t="s">
        <v>106</v>
      </c>
      <c r="L7363" t="s">
        <v>6463</v>
      </c>
      <c r="M7363" s="66"/>
      <c r="O7363" t="str">
        <f t="shared" si="114"/>
        <v/>
      </c>
    </row>
    <row r="7364" spans="1:15" x14ac:dyDescent="0.25">
      <c r="A7364" t="s">
        <v>286</v>
      </c>
      <c r="B7364"/>
      <c r="C7364" t="s">
        <v>35</v>
      </c>
      <c r="D7364" s="29">
        <v>30</v>
      </c>
      <c r="E7364" s="29" t="s">
        <v>128</v>
      </c>
      <c r="F7364" t="s">
        <v>113</v>
      </c>
      <c r="G7364" s="29">
        <v>1</v>
      </c>
      <c r="H7364" s="29">
        <v>0</v>
      </c>
      <c r="I7364" s="68">
        <v>0</v>
      </c>
      <c r="K7364" t="s">
        <v>106</v>
      </c>
      <c r="L7364" t="s">
        <v>6463</v>
      </c>
      <c r="M7364" s="66"/>
      <c r="O7364" t="str">
        <f t="shared" si="114"/>
        <v/>
      </c>
    </row>
    <row r="7365" spans="1:15" x14ac:dyDescent="0.25">
      <c r="A7365" t="s">
        <v>286</v>
      </c>
      <c r="B7365"/>
      <c r="C7365" t="s">
        <v>77</v>
      </c>
      <c r="D7365" s="29">
        <v>15</v>
      </c>
      <c r="E7365" s="29" t="s">
        <v>157</v>
      </c>
      <c r="F7365" t="s">
        <v>113</v>
      </c>
      <c r="G7365" s="29">
        <v>1</v>
      </c>
      <c r="H7365" s="29">
        <v>0</v>
      </c>
      <c r="I7365" s="68">
        <v>0</v>
      </c>
      <c r="K7365" t="s">
        <v>106</v>
      </c>
      <c r="L7365" t="s">
        <v>6463</v>
      </c>
      <c r="M7365" s="66" t="s">
        <v>6906</v>
      </c>
      <c r="O7365" t="str">
        <f t="shared" si="114"/>
        <v/>
      </c>
    </row>
    <row r="7366" spans="1:15" x14ac:dyDescent="0.25">
      <c r="A7366" t="s">
        <v>286</v>
      </c>
      <c r="B7366"/>
      <c r="C7366" t="s">
        <v>77</v>
      </c>
      <c r="D7366" s="29">
        <v>20</v>
      </c>
      <c r="E7366" s="29" t="s">
        <v>157</v>
      </c>
      <c r="F7366" t="s">
        <v>113</v>
      </c>
      <c r="G7366" s="29">
        <v>1</v>
      </c>
      <c r="H7366" s="29">
        <v>0</v>
      </c>
      <c r="I7366" s="68">
        <v>0</v>
      </c>
      <c r="K7366" t="s">
        <v>106</v>
      </c>
      <c r="L7366" t="s">
        <v>6463</v>
      </c>
      <c r="M7366" s="66" t="s">
        <v>6906</v>
      </c>
      <c r="O7366" t="str">
        <f t="shared" si="114"/>
        <v/>
      </c>
    </row>
    <row r="7367" spans="1:15" x14ac:dyDescent="0.25">
      <c r="A7367" t="s">
        <v>1049</v>
      </c>
      <c r="B7367"/>
      <c r="C7367" t="s">
        <v>35</v>
      </c>
      <c r="D7367" s="29">
        <v>2</v>
      </c>
      <c r="E7367" s="29" t="s">
        <v>112</v>
      </c>
      <c r="F7367" t="s">
        <v>113</v>
      </c>
      <c r="G7367" s="29">
        <v>1</v>
      </c>
      <c r="H7367" s="29">
        <v>1</v>
      </c>
      <c r="I7367" s="68">
        <v>2</v>
      </c>
      <c r="K7367" t="s">
        <v>106</v>
      </c>
      <c r="L7367" t="s">
        <v>6464</v>
      </c>
      <c r="M7367" s="66"/>
      <c r="O7367" t="str">
        <f t="shared" si="114"/>
        <v/>
      </c>
    </row>
    <row r="7368" spans="1:15" x14ac:dyDescent="0.25">
      <c r="A7368" t="s">
        <v>1049</v>
      </c>
      <c r="B7368"/>
      <c r="C7368" t="s">
        <v>46</v>
      </c>
      <c r="D7368" s="29">
        <v>96</v>
      </c>
      <c r="E7368" s="29" t="s">
        <v>111</v>
      </c>
      <c r="F7368" t="s">
        <v>105</v>
      </c>
      <c r="G7368" s="29">
        <v>4</v>
      </c>
      <c r="H7368" s="29">
        <v>1</v>
      </c>
      <c r="I7368" s="68">
        <v>1.92</v>
      </c>
      <c r="K7368" t="s">
        <v>106</v>
      </c>
      <c r="L7368" t="s">
        <v>6464</v>
      </c>
      <c r="M7368" s="66"/>
      <c r="O7368" t="str">
        <f t="shared" si="114"/>
        <v/>
      </c>
    </row>
    <row r="7369" spans="1:15" x14ac:dyDescent="0.25">
      <c r="A7369" t="s">
        <v>1049</v>
      </c>
      <c r="B7369"/>
      <c r="C7369" t="s">
        <v>77</v>
      </c>
      <c r="D7369" s="29">
        <v>2</v>
      </c>
      <c r="E7369" s="29" t="s">
        <v>616</v>
      </c>
      <c r="F7369" t="s">
        <v>113</v>
      </c>
      <c r="G7369" s="29">
        <v>1</v>
      </c>
      <c r="H7369" s="29">
        <v>1</v>
      </c>
      <c r="I7369" s="68">
        <v>2</v>
      </c>
      <c r="K7369" t="s">
        <v>106</v>
      </c>
      <c r="L7369" t="s">
        <v>6464</v>
      </c>
      <c r="M7369" s="66" t="s">
        <v>6906</v>
      </c>
      <c r="O7369" t="str">
        <f t="shared" ref="O7369:O7432" si="115">TRIM(N7369)</f>
        <v/>
      </c>
    </row>
    <row r="7370" spans="1:15" x14ac:dyDescent="0.25">
      <c r="A7370" t="s">
        <v>2751</v>
      </c>
      <c r="C7370" t="s">
        <v>77</v>
      </c>
      <c r="D7370" s="29">
        <v>34</v>
      </c>
      <c r="E7370" s="29" t="s">
        <v>104</v>
      </c>
      <c r="F7370" t="s">
        <v>105</v>
      </c>
      <c r="G7370" s="29">
        <v>1</v>
      </c>
      <c r="H7370" s="29">
        <v>1</v>
      </c>
      <c r="I7370" s="68">
        <v>0.17</v>
      </c>
      <c r="K7370" t="s">
        <v>150</v>
      </c>
      <c r="L7370" t="s">
        <v>6465</v>
      </c>
      <c r="M7370" s="66" t="s">
        <v>6906</v>
      </c>
      <c r="O7370" t="str">
        <f t="shared" si="115"/>
        <v/>
      </c>
    </row>
    <row r="7371" spans="1:15" x14ac:dyDescent="0.25">
      <c r="A7371" t="s">
        <v>2751</v>
      </c>
      <c r="C7371" t="s">
        <v>35</v>
      </c>
      <c r="D7371" s="29">
        <v>34</v>
      </c>
      <c r="E7371" s="29" t="s">
        <v>108</v>
      </c>
      <c r="F7371" t="s">
        <v>105</v>
      </c>
      <c r="G7371" s="29">
        <v>1</v>
      </c>
      <c r="H7371" s="29">
        <v>1</v>
      </c>
      <c r="I7371" s="68">
        <v>0.17</v>
      </c>
      <c r="K7371" t="s">
        <v>150</v>
      </c>
      <c r="L7371" t="s">
        <v>6465</v>
      </c>
      <c r="M7371" s="66"/>
      <c r="O7371" t="str">
        <f t="shared" si="115"/>
        <v/>
      </c>
    </row>
    <row r="7372" spans="1:15" x14ac:dyDescent="0.25">
      <c r="A7372" t="s">
        <v>2751</v>
      </c>
      <c r="C7372" t="s">
        <v>46</v>
      </c>
      <c r="D7372" s="29">
        <v>34</v>
      </c>
      <c r="E7372" s="29" t="s">
        <v>111</v>
      </c>
      <c r="F7372" t="s">
        <v>105</v>
      </c>
      <c r="G7372" s="29">
        <v>1</v>
      </c>
      <c r="H7372" s="29">
        <v>1</v>
      </c>
      <c r="I7372" s="68">
        <v>0.17</v>
      </c>
      <c r="K7372" t="s">
        <v>150</v>
      </c>
      <c r="L7372" t="s">
        <v>6465</v>
      </c>
      <c r="M7372" s="66"/>
      <c r="O7372" t="str">
        <f t="shared" si="115"/>
        <v/>
      </c>
    </row>
    <row r="7373" spans="1:15" x14ac:dyDescent="0.25">
      <c r="A7373" t="s">
        <v>258</v>
      </c>
      <c r="B7373"/>
      <c r="C7373" t="s">
        <v>35</v>
      </c>
      <c r="D7373" s="29">
        <v>2</v>
      </c>
      <c r="E7373" s="29" t="s">
        <v>112</v>
      </c>
      <c r="F7373" t="s">
        <v>113</v>
      </c>
      <c r="G7373" s="29">
        <v>1</v>
      </c>
      <c r="H7373" s="29">
        <v>1</v>
      </c>
      <c r="I7373" s="68">
        <v>2</v>
      </c>
      <c r="K7373" t="s">
        <v>106</v>
      </c>
      <c r="L7373" t="s">
        <v>4225</v>
      </c>
      <c r="M7373" s="66"/>
      <c r="O7373" t="str">
        <f t="shared" si="115"/>
        <v/>
      </c>
    </row>
    <row r="7374" spans="1:15" x14ac:dyDescent="0.25">
      <c r="A7374" t="s">
        <v>258</v>
      </c>
      <c r="B7374"/>
      <c r="C7374" t="s">
        <v>77</v>
      </c>
      <c r="D7374" s="29">
        <v>96</v>
      </c>
      <c r="E7374" s="29" t="s">
        <v>104</v>
      </c>
      <c r="F7374" t="s">
        <v>105</v>
      </c>
      <c r="G7374" s="29">
        <v>1</v>
      </c>
      <c r="H7374" s="29">
        <v>1</v>
      </c>
      <c r="I7374" s="68">
        <v>0.48</v>
      </c>
      <c r="K7374" t="s">
        <v>106</v>
      </c>
      <c r="L7374" t="s">
        <v>4225</v>
      </c>
      <c r="M7374" s="66" t="s">
        <v>6920</v>
      </c>
      <c r="O7374" t="str">
        <f t="shared" si="115"/>
        <v/>
      </c>
    </row>
    <row r="7375" spans="1:15" x14ac:dyDescent="0.25">
      <c r="A7375" t="s">
        <v>1778</v>
      </c>
      <c r="B7375"/>
      <c r="C7375" t="s">
        <v>35</v>
      </c>
      <c r="D7375" s="29">
        <v>30</v>
      </c>
      <c r="E7375" s="29" t="s">
        <v>128</v>
      </c>
      <c r="F7375" t="s">
        <v>113</v>
      </c>
      <c r="G7375" s="29">
        <v>1</v>
      </c>
      <c r="H7375" s="29">
        <v>0</v>
      </c>
      <c r="I7375" s="68">
        <v>0</v>
      </c>
      <c r="K7375" t="s">
        <v>106</v>
      </c>
      <c r="L7375" t="s">
        <v>6466</v>
      </c>
      <c r="M7375" s="66"/>
      <c r="O7375" t="str">
        <f t="shared" si="115"/>
        <v/>
      </c>
    </row>
    <row r="7376" spans="1:15" x14ac:dyDescent="0.25">
      <c r="A7376" t="s">
        <v>1778</v>
      </c>
      <c r="B7376"/>
      <c r="C7376" t="s">
        <v>77</v>
      </c>
      <c r="D7376" s="29">
        <v>30</v>
      </c>
      <c r="E7376" s="29" t="s">
        <v>157</v>
      </c>
      <c r="F7376" t="s">
        <v>113</v>
      </c>
      <c r="G7376" s="29">
        <v>1</v>
      </c>
      <c r="H7376" s="29">
        <v>0</v>
      </c>
      <c r="I7376" s="68">
        <v>0</v>
      </c>
      <c r="K7376" t="s">
        <v>106</v>
      </c>
      <c r="L7376" t="s">
        <v>6466</v>
      </c>
      <c r="M7376" s="66" t="s">
        <v>6906</v>
      </c>
      <c r="O7376" t="str">
        <f t="shared" si="115"/>
        <v/>
      </c>
    </row>
    <row r="7377" spans="1:15" x14ac:dyDescent="0.25">
      <c r="A7377" t="s">
        <v>2747</v>
      </c>
      <c r="C7377" t="s">
        <v>77</v>
      </c>
      <c r="D7377" s="29">
        <v>34</v>
      </c>
      <c r="E7377" s="29" t="s">
        <v>104</v>
      </c>
      <c r="F7377" t="s">
        <v>105</v>
      </c>
      <c r="G7377" s="29">
        <v>1</v>
      </c>
      <c r="H7377" s="29">
        <v>1</v>
      </c>
      <c r="I7377" s="68">
        <v>0.17</v>
      </c>
      <c r="K7377" t="s">
        <v>150</v>
      </c>
      <c r="L7377" t="s">
        <v>6467</v>
      </c>
      <c r="M7377" s="66" t="s">
        <v>6906</v>
      </c>
      <c r="O7377" t="str">
        <f t="shared" si="115"/>
        <v/>
      </c>
    </row>
    <row r="7378" spans="1:15" x14ac:dyDescent="0.25">
      <c r="A7378" t="s">
        <v>2747</v>
      </c>
      <c r="C7378" t="s">
        <v>35</v>
      </c>
      <c r="D7378" s="29">
        <v>34</v>
      </c>
      <c r="E7378" s="29" t="s">
        <v>108</v>
      </c>
      <c r="F7378" t="s">
        <v>105</v>
      </c>
      <c r="G7378" s="29">
        <v>1</v>
      </c>
      <c r="H7378" s="29">
        <v>1</v>
      </c>
      <c r="I7378" s="68">
        <v>0.17</v>
      </c>
      <c r="K7378" t="s">
        <v>150</v>
      </c>
      <c r="L7378" t="s">
        <v>6467</v>
      </c>
      <c r="M7378" s="66"/>
      <c r="O7378" t="str">
        <f t="shared" si="115"/>
        <v/>
      </c>
    </row>
    <row r="7379" spans="1:15" x14ac:dyDescent="0.25">
      <c r="A7379" t="s">
        <v>2747</v>
      </c>
      <c r="C7379" t="s">
        <v>46</v>
      </c>
      <c r="D7379" s="29">
        <v>34</v>
      </c>
      <c r="E7379" s="29" t="s">
        <v>111</v>
      </c>
      <c r="F7379" t="s">
        <v>105</v>
      </c>
      <c r="G7379" s="29">
        <v>1</v>
      </c>
      <c r="H7379" s="29">
        <v>1</v>
      </c>
      <c r="I7379" s="68">
        <v>0.17</v>
      </c>
      <c r="K7379" t="s">
        <v>150</v>
      </c>
      <c r="L7379" t="s">
        <v>6467</v>
      </c>
      <c r="M7379" s="66"/>
      <c r="O7379" t="str">
        <f t="shared" si="115"/>
        <v/>
      </c>
    </row>
    <row r="7380" spans="1:15" x14ac:dyDescent="0.25">
      <c r="A7380" t="s">
        <v>613</v>
      </c>
      <c r="B7380"/>
      <c r="C7380" t="s">
        <v>35</v>
      </c>
      <c r="D7380" s="29">
        <v>64</v>
      </c>
      <c r="E7380" s="29" t="s">
        <v>108</v>
      </c>
      <c r="F7380" t="s">
        <v>105</v>
      </c>
      <c r="G7380" s="29">
        <v>2</v>
      </c>
      <c r="H7380" s="29">
        <v>1</v>
      </c>
      <c r="I7380" s="68">
        <v>0.64</v>
      </c>
      <c r="K7380" t="s">
        <v>106</v>
      </c>
      <c r="L7380" t="s">
        <v>6468</v>
      </c>
      <c r="M7380" s="66"/>
      <c r="O7380" t="str">
        <f t="shared" si="115"/>
        <v/>
      </c>
    </row>
    <row r="7381" spans="1:15" x14ac:dyDescent="0.25">
      <c r="A7381" t="s">
        <v>613</v>
      </c>
      <c r="B7381"/>
      <c r="C7381" t="s">
        <v>46</v>
      </c>
      <c r="D7381" s="29">
        <v>96</v>
      </c>
      <c r="E7381" s="29" t="s">
        <v>111</v>
      </c>
      <c r="F7381" t="s">
        <v>105</v>
      </c>
      <c r="G7381" s="29">
        <v>4</v>
      </c>
      <c r="H7381" s="29">
        <v>1</v>
      </c>
      <c r="I7381" s="68">
        <v>1.92</v>
      </c>
      <c r="K7381" t="s">
        <v>106</v>
      </c>
      <c r="L7381" t="s">
        <v>6468</v>
      </c>
      <c r="M7381" s="66"/>
      <c r="O7381" t="str">
        <f t="shared" si="115"/>
        <v/>
      </c>
    </row>
    <row r="7382" spans="1:15" x14ac:dyDescent="0.25">
      <c r="A7382" t="s">
        <v>613</v>
      </c>
      <c r="B7382"/>
      <c r="C7382" t="s">
        <v>77</v>
      </c>
      <c r="D7382" s="29">
        <v>1</v>
      </c>
      <c r="E7382" s="29" t="s">
        <v>114</v>
      </c>
      <c r="F7382" t="s">
        <v>113</v>
      </c>
      <c r="G7382" s="29">
        <v>1</v>
      </c>
      <c r="H7382" s="29">
        <v>1</v>
      </c>
      <c r="I7382" s="68">
        <v>1</v>
      </c>
      <c r="K7382" t="s">
        <v>106</v>
      </c>
      <c r="L7382" t="s">
        <v>6468</v>
      </c>
      <c r="M7382" s="66" t="s">
        <v>6906</v>
      </c>
      <c r="O7382" t="str">
        <f t="shared" si="115"/>
        <v/>
      </c>
    </row>
    <row r="7383" spans="1:15" x14ac:dyDescent="0.25">
      <c r="A7383" t="s">
        <v>3202</v>
      </c>
      <c r="B7383"/>
      <c r="C7383" t="s">
        <v>77</v>
      </c>
      <c r="D7383" s="29">
        <v>4</v>
      </c>
      <c r="E7383" s="29" t="s">
        <v>114</v>
      </c>
      <c r="F7383" t="s">
        <v>113</v>
      </c>
      <c r="G7383" s="29">
        <v>1</v>
      </c>
      <c r="H7383" s="29">
        <v>3</v>
      </c>
      <c r="I7383" s="68">
        <v>12</v>
      </c>
      <c r="K7383" t="s">
        <v>106</v>
      </c>
      <c r="L7383" t="s">
        <v>6469</v>
      </c>
      <c r="M7383" s="66" t="s">
        <v>6906</v>
      </c>
      <c r="O7383" t="str">
        <f t="shared" si="115"/>
        <v/>
      </c>
    </row>
    <row r="7384" spans="1:15" x14ac:dyDescent="0.25">
      <c r="A7384" t="s">
        <v>3202</v>
      </c>
      <c r="B7384"/>
      <c r="C7384" t="s">
        <v>35</v>
      </c>
      <c r="D7384" s="29">
        <v>4</v>
      </c>
      <c r="E7384" s="29" t="s">
        <v>112</v>
      </c>
      <c r="F7384" t="s">
        <v>113</v>
      </c>
      <c r="G7384" s="29">
        <v>1</v>
      </c>
      <c r="H7384" s="29">
        <v>3</v>
      </c>
      <c r="I7384" s="68">
        <v>12</v>
      </c>
      <c r="K7384" t="s">
        <v>106</v>
      </c>
      <c r="L7384" t="s">
        <v>6469</v>
      </c>
      <c r="M7384" s="66"/>
      <c r="O7384" t="str">
        <f t="shared" si="115"/>
        <v/>
      </c>
    </row>
    <row r="7385" spans="1:15" x14ac:dyDescent="0.25">
      <c r="A7385" t="s">
        <v>1504</v>
      </c>
      <c r="B7385"/>
      <c r="C7385" t="s">
        <v>35</v>
      </c>
      <c r="D7385" s="29">
        <v>96</v>
      </c>
      <c r="E7385" s="29" t="s">
        <v>108</v>
      </c>
      <c r="F7385" t="s">
        <v>105</v>
      </c>
      <c r="G7385" s="29">
        <v>1</v>
      </c>
      <c r="H7385" s="29">
        <v>1</v>
      </c>
      <c r="I7385" s="68">
        <v>0.48</v>
      </c>
      <c r="K7385" t="s">
        <v>106</v>
      </c>
      <c r="L7385" t="s">
        <v>3945</v>
      </c>
      <c r="M7385" s="66"/>
      <c r="O7385" t="str">
        <f t="shared" si="115"/>
        <v/>
      </c>
    </row>
    <row r="7386" spans="1:15" x14ac:dyDescent="0.25">
      <c r="A7386" t="s">
        <v>1504</v>
      </c>
      <c r="B7386"/>
      <c r="C7386" t="s">
        <v>77</v>
      </c>
      <c r="D7386" s="29">
        <v>96</v>
      </c>
      <c r="E7386" s="29" t="s">
        <v>104</v>
      </c>
      <c r="F7386" t="s">
        <v>105</v>
      </c>
      <c r="G7386" s="29">
        <v>2</v>
      </c>
      <c r="H7386" s="29">
        <v>1</v>
      </c>
      <c r="I7386" s="68">
        <v>0.96</v>
      </c>
      <c r="K7386" t="s">
        <v>106</v>
      </c>
      <c r="L7386" t="s">
        <v>3945</v>
      </c>
      <c r="M7386" s="66" t="s">
        <v>6920</v>
      </c>
      <c r="O7386" t="str">
        <f t="shared" si="115"/>
        <v/>
      </c>
    </row>
    <row r="7387" spans="1:15" x14ac:dyDescent="0.25">
      <c r="A7387" t="s">
        <v>1577</v>
      </c>
      <c r="B7387"/>
      <c r="C7387" t="s">
        <v>35</v>
      </c>
      <c r="D7387" s="29">
        <v>4</v>
      </c>
      <c r="E7387" s="29" t="s">
        <v>112</v>
      </c>
      <c r="F7387" t="s">
        <v>113</v>
      </c>
      <c r="G7387" s="29">
        <v>1</v>
      </c>
      <c r="H7387" s="29">
        <v>4</v>
      </c>
      <c r="I7387" s="68">
        <v>16</v>
      </c>
      <c r="K7387" t="s">
        <v>106</v>
      </c>
      <c r="L7387" t="s">
        <v>4339</v>
      </c>
      <c r="M7387" s="66"/>
      <c r="O7387" t="str">
        <f t="shared" si="115"/>
        <v/>
      </c>
    </row>
    <row r="7388" spans="1:15" x14ac:dyDescent="0.25">
      <c r="A7388" t="s">
        <v>1577</v>
      </c>
      <c r="B7388"/>
      <c r="C7388" t="s">
        <v>77</v>
      </c>
      <c r="D7388" s="29">
        <v>4</v>
      </c>
      <c r="E7388" s="29" t="s">
        <v>114</v>
      </c>
      <c r="F7388" t="s">
        <v>113</v>
      </c>
      <c r="G7388" s="29">
        <v>1</v>
      </c>
      <c r="H7388" s="29">
        <v>1</v>
      </c>
      <c r="I7388" s="68">
        <v>4</v>
      </c>
      <c r="K7388" t="s">
        <v>106</v>
      </c>
      <c r="L7388" t="s">
        <v>4339</v>
      </c>
      <c r="M7388" s="66" t="s">
        <v>6920</v>
      </c>
      <c r="O7388" t="str">
        <f t="shared" si="115"/>
        <v/>
      </c>
    </row>
    <row r="7389" spans="1:15" x14ac:dyDescent="0.25">
      <c r="A7389" t="s">
        <v>2175</v>
      </c>
      <c r="B7389"/>
      <c r="C7389" t="s">
        <v>47</v>
      </c>
      <c r="D7389" s="29">
        <v>64</v>
      </c>
      <c r="E7389" s="29" t="s">
        <v>109</v>
      </c>
      <c r="F7389" t="s">
        <v>105</v>
      </c>
      <c r="G7389" s="29">
        <v>1</v>
      </c>
      <c r="H7389" s="29">
        <v>1</v>
      </c>
      <c r="I7389" s="68">
        <v>0.32</v>
      </c>
      <c r="K7389" t="s">
        <v>106</v>
      </c>
      <c r="L7389" t="s">
        <v>4173</v>
      </c>
      <c r="M7389" s="66"/>
      <c r="O7389" t="str">
        <f t="shared" si="115"/>
        <v/>
      </c>
    </row>
    <row r="7390" spans="1:15" x14ac:dyDescent="0.25">
      <c r="A7390" t="s">
        <v>1590</v>
      </c>
      <c r="B7390"/>
      <c r="C7390" t="s">
        <v>46</v>
      </c>
      <c r="D7390" s="29">
        <v>96</v>
      </c>
      <c r="E7390" s="29" t="s">
        <v>111</v>
      </c>
      <c r="F7390" t="s">
        <v>105</v>
      </c>
      <c r="G7390" s="29">
        <v>5</v>
      </c>
      <c r="H7390" s="29">
        <v>1</v>
      </c>
      <c r="I7390" s="68">
        <v>2.4</v>
      </c>
      <c r="K7390" t="s">
        <v>106</v>
      </c>
      <c r="L7390" t="s">
        <v>4544</v>
      </c>
      <c r="M7390" s="66"/>
      <c r="O7390" t="str">
        <f t="shared" si="115"/>
        <v/>
      </c>
    </row>
    <row r="7391" spans="1:15" x14ac:dyDescent="0.25">
      <c r="A7391" t="s">
        <v>1590</v>
      </c>
      <c r="B7391"/>
      <c r="C7391" t="s">
        <v>35</v>
      </c>
      <c r="D7391" s="29">
        <v>4</v>
      </c>
      <c r="E7391" s="29" t="s">
        <v>112</v>
      </c>
      <c r="F7391" t="s">
        <v>113</v>
      </c>
      <c r="G7391" s="29">
        <v>1</v>
      </c>
      <c r="H7391" s="29">
        <v>1</v>
      </c>
      <c r="I7391" s="68">
        <v>4</v>
      </c>
      <c r="K7391" t="s">
        <v>106</v>
      </c>
      <c r="L7391" t="s">
        <v>4544</v>
      </c>
      <c r="M7391" s="66"/>
      <c r="O7391" t="str">
        <f t="shared" si="115"/>
        <v/>
      </c>
    </row>
    <row r="7392" spans="1:15" x14ac:dyDescent="0.25">
      <c r="A7392" t="s">
        <v>1590</v>
      </c>
      <c r="B7392"/>
      <c r="C7392" t="s">
        <v>77</v>
      </c>
      <c r="D7392" s="29">
        <v>6</v>
      </c>
      <c r="E7392" s="29" t="s">
        <v>114</v>
      </c>
      <c r="F7392" t="s">
        <v>113</v>
      </c>
      <c r="G7392" s="29">
        <v>1</v>
      </c>
      <c r="H7392" s="29">
        <v>4</v>
      </c>
      <c r="I7392" s="68">
        <v>24</v>
      </c>
      <c r="K7392" t="s">
        <v>106</v>
      </c>
      <c r="L7392" t="s">
        <v>4544</v>
      </c>
      <c r="M7392" s="66" t="s">
        <v>6906</v>
      </c>
      <c r="O7392" t="str">
        <f t="shared" si="115"/>
        <v/>
      </c>
    </row>
    <row r="7393" spans="1:15" x14ac:dyDescent="0.25">
      <c r="A7393" t="s">
        <v>1501</v>
      </c>
      <c r="B7393"/>
      <c r="C7393" t="s">
        <v>35</v>
      </c>
      <c r="D7393" s="29">
        <v>96</v>
      </c>
      <c r="E7393" s="29" t="s">
        <v>108</v>
      </c>
      <c r="F7393" t="s">
        <v>105</v>
      </c>
      <c r="G7393" s="29">
        <v>2</v>
      </c>
      <c r="H7393" s="29">
        <v>1</v>
      </c>
      <c r="I7393" s="68">
        <v>0.96</v>
      </c>
      <c r="K7393" t="s">
        <v>106</v>
      </c>
      <c r="L7393" t="s">
        <v>6470</v>
      </c>
      <c r="M7393" s="66"/>
      <c r="O7393" t="str">
        <f t="shared" si="115"/>
        <v/>
      </c>
    </row>
    <row r="7394" spans="1:15" x14ac:dyDescent="0.25">
      <c r="A7394" t="s">
        <v>1501</v>
      </c>
      <c r="B7394"/>
      <c r="C7394" t="s">
        <v>46</v>
      </c>
      <c r="D7394" s="29">
        <v>64</v>
      </c>
      <c r="E7394" s="29" t="s">
        <v>111</v>
      </c>
      <c r="F7394" t="s">
        <v>105</v>
      </c>
      <c r="G7394" s="29">
        <v>2</v>
      </c>
      <c r="H7394" s="29">
        <v>1</v>
      </c>
      <c r="I7394" s="68">
        <v>0.64</v>
      </c>
      <c r="K7394" t="s">
        <v>106</v>
      </c>
      <c r="L7394" t="s">
        <v>6470</v>
      </c>
      <c r="M7394" s="66"/>
      <c r="O7394" t="str">
        <f t="shared" si="115"/>
        <v/>
      </c>
    </row>
    <row r="7395" spans="1:15" x14ac:dyDescent="0.25">
      <c r="A7395" t="s">
        <v>1501</v>
      </c>
      <c r="B7395"/>
      <c r="C7395" t="s">
        <v>77</v>
      </c>
      <c r="D7395" s="29">
        <v>2</v>
      </c>
      <c r="E7395" s="29" t="s">
        <v>114</v>
      </c>
      <c r="F7395" t="s">
        <v>113</v>
      </c>
      <c r="G7395" s="29">
        <v>1</v>
      </c>
      <c r="H7395" s="29">
        <v>1</v>
      </c>
      <c r="I7395" s="68">
        <v>2</v>
      </c>
      <c r="K7395" t="s">
        <v>106</v>
      </c>
      <c r="L7395" t="s">
        <v>6470</v>
      </c>
      <c r="M7395" s="66" t="s">
        <v>6906</v>
      </c>
      <c r="O7395" t="str">
        <f t="shared" si="115"/>
        <v/>
      </c>
    </row>
    <row r="7396" spans="1:15" x14ac:dyDescent="0.25">
      <c r="A7396" t="s">
        <v>1495</v>
      </c>
      <c r="B7396"/>
      <c r="C7396" t="s">
        <v>35</v>
      </c>
      <c r="D7396" s="29">
        <v>3</v>
      </c>
      <c r="E7396" s="29" t="s">
        <v>112</v>
      </c>
      <c r="F7396" t="s">
        <v>113</v>
      </c>
      <c r="G7396" s="29">
        <v>2</v>
      </c>
      <c r="H7396" s="29">
        <v>1</v>
      </c>
      <c r="I7396" s="68">
        <v>6</v>
      </c>
      <c r="K7396" t="s">
        <v>106</v>
      </c>
      <c r="L7396" t="s">
        <v>6471</v>
      </c>
      <c r="M7396" s="66"/>
      <c r="O7396" t="str">
        <f t="shared" si="115"/>
        <v/>
      </c>
    </row>
    <row r="7397" spans="1:15" x14ac:dyDescent="0.25">
      <c r="A7397" t="s">
        <v>1495</v>
      </c>
      <c r="B7397"/>
      <c r="C7397" t="s">
        <v>47</v>
      </c>
      <c r="D7397" s="29">
        <v>64</v>
      </c>
      <c r="E7397" s="29" t="s">
        <v>109</v>
      </c>
      <c r="F7397" t="s">
        <v>105</v>
      </c>
      <c r="G7397" s="29">
        <v>1</v>
      </c>
      <c r="H7397" s="29">
        <v>1</v>
      </c>
      <c r="I7397" s="68">
        <v>0.32</v>
      </c>
      <c r="K7397" t="s">
        <v>106</v>
      </c>
      <c r="L7397" t="s">
        <v>6471</v>
      </c>
      <c r="M7397" s="66"/>
      <c r="O7397" t="str">
        <f t="shared" si="115"/>
        <v/>
      </c>
    </row>
    <row r="7398" spans="1:15" x14ac:dyDescent="0.25">
      <c r="A7398" t="s">
        <v>1495</v>
      </c>
      <c r="B7398"/>
      <c r="C7398" t="s">
        <v>77</v>
      </c>
      <c r="D7398" s="29">
        <v>2</v>
      </c>
      <c r="E7398" s="29" t="s">
        <v>114</v>
      </c>
      <c r="F7398" t="s">
        <v>113</v>
      </c>
      <c r="G7398" s="29">
        <v>2</v>
      </c>
      <c r="H7398" s="29">
        <v>1</v>
      </c>
      <c r="I7398" s="68">
        <v>4</v>
      </c>
      <c r="K7398" t="s">
        <v>106</v>
      </c>
      <c r="L7398" t="s">
        <v>6471</v>
      </c>
      <c r="M7398" s="66" t="s">
        <v>6906</v>
      </c>
      <c r="O7398" t="str">
        <f t="shared" si="115"/>
        <v/>
      </c>
    </row>
    <row r="7399" spans="1:15" x14ac:dyDescent="0.25">
      <c r="A7399" t="s">
        <v>453</v>
      </c>
      <c r="B7399"/>
      <c r="C7399" t="s">
        <v>35</v>
      </c>
      <c r="D7399" s="29">
        <v>3</v>
      </c>
      <c r="E7399" s="29" t="s">
        <v>112</v>
      </c>
      <c r="F7399" t="s">
        <v>113</v>
      </c>
      <c r="G7399" s="29">
        <v>1</v>
      </c>
      <c r="H7399" s="29">
        <v>2</v>
      </c>
      <c r="I7399" s="68">
        <v>6</v>
      </c>
      <c r="K7399" t="s">
        <v>106</v>
      </c>
      <c r="L7399" t="s">
        <v>6472</v>
      </c>
      <c r="M7399" s="66"/>
      <c r="O7399" t="str">
        <f t="shared" si="115"/>
        <v/>
      </c>
    </row>
    <row r="7400" spans="1:15" x14ac:dyDescent="0.25">
      <c r="A7400" t="s">
        <v>453</v>
      </c>
      <c r="B7400"/>
      <c r="C7400" t="s">
        <v>47</v>
      </c>
      <c r="D7400" s="29">
        <v>64</v>
      </c>
      <c r="E7400" s="29" t="s">
        <v>109</v>
      </c>
      <c r="F7400" t="s">
        <v>105</v>
      </c>
      <c r="G7400" s="29">
        <v>3</v>
      </c>
      <c r="H7400" s="29">
        <v>2</v>
      </c>
      <c r="I7400" s="68">
        <v>1.92</v>
      </c>
      <c r="K7400" t="s">
        <v>106</v>
      </c>
      <c r="L7400" t="s">
        <v>6472</v>
      </c>
      <c r="M7400" s="66"/>
      <c r="O7400" t="str">
        <f t="shared" si="115"/>
        <v/>
      </c>
    </row>
    <row r="7401" spans="1:15" x14ac:dyDescent="0.25">
      <c r="A7401" t="s">
        <v>453</v>
      </c>
      <c r="B7401"/>
      <c r="C7401" t="s">
        <v>77</v>
      </c>
      <c r="D7401" s="29">
        <v>3</v>
      </c>
      <c r="E7401" s="29" t="s">
        <v>114</v>
      </c>
      <c r="F7401" t="s">
        <v>113</v>
      </c>
      <c r="G7401" s="29">
        <v>1</v>
      </c>
      <c r="H7401" s="29">
        <v>3</v>
      </c>
      <c r="I7401" s="68">
        <v>9</v>
      </c>
      <c r="K7401" t="s">
        <v>106</v>
      </c>
      <c r="L7401" t="s">
        <v>6472</v>
      </c>
      <c r="M7401" s="66" t="s">
        <v>6906</v>
      </c>
      <c r="O7401" t="str">
        <f t="shared" si="115"/>
        <v/>
      </c>
    </row>
    <row r="7402" spans="1:15" x14ac:dyDescent="0.25">
      <c r="A7402" t="s">
        <v>1503</v>
      </c>
      <c r="B7402"/>
      <c r="C7402" t="s">
        <v>35</v>
      </c>
      <c r="D7402" s="29">
        <v>96</v>
      </c>
      <c r="E7402" s="29" t="s">
        <v>108</v>
      </c>
      <c r="F7402" t="s">
        <v>105</v>
      </c>
      <c r="G7402" s="29">
        <v>2</v>
      </c>
      <c r="H7402" s="29">
        <v>1</v>
      </c>
      <c r="I7402" s="68">
        <v>0.96</v>
      </c>
      <c r="K7402" t="s">
        <v>106</v>
      </c>
      <c r="L7402" t="s">
        <v>6473</v>
      </c>
      <c r="M7402" s="66"/>
      <c r="O7402" t="str">
        <f t="shared" si="115"/>
        <v/>
      </c>
    </row>
    <row r="7403" spans="1:15" x14ac:dyDescent="0.25">
      <c r="A7403" t="s">
        <v>1503</v>
      </c>
      <c r="B7403"/>
      <c r="C7403" t="s">
        <v>46</v>
      </c>
      <c r="D7403" s="29">
        <v>96</v>
      </c>
      <c r="E7403" s="29" t="s">
        <v>111</v>
      </c>
      <c r="F7403" t="s">
        <v>105</v>
      </c>
      <c r="G7403" s="29">
        <v>2</v>
      </c>
      <c r="H7403" s="29">
        <v>1</v>
      </c>
      <c r="I7403" s="68">
        <v>0.96</v>
      </c>
      <c r="K7403" t="s">
        <v>106</v>
      </c>
      <c r="L7403" t="s">
        <v>6473</v>
      </c>
      <c r="M7403" s="66"/>
      <c r="O7403" t="str">
        <f t="shared" si="115"/>
        <v/>
      </c>
    </row>
    <row r="7404" spans="1:15" x14ac:dyDescent="0.25">
      <c r="A7404" t="s">
        <v>1503</v>
      </c>
      <c r="B7404"/>
      <c r="C7404" t="s">
        <v>77</v>
      </c>
      <c r="D7404" s="29">
        <v>96</v>
      </c>
      <c r="E7404" s="29" t="s">
        <v>104</v>
      </c>
      <c r="F7404" t="s">
        <v>105</v>
      </c>
      <c r="G7404" s="29">
        <v>2</v>
      </c>
      <c r="H7404" s="29">
        <v>1</v>
      </c>
      <c r="I7404" s="68">
        <v>0.96</v>
      </c>
      <c r="K7404" t="s">
        <v>106</v>
      </c>
      <c r="L7404" t="s">
        <v>6473</v>
      </c>
      <c r="M7404" s="66" t="s">
        <v>6906</v>
      </c>
      <c r="O7404" t="str">
        <f t="shared" si="115"/>
        <v/>
      </c>
    </row>
    <row r="7405" spans="1:15" x14ac:dyDescent="0.25">
      <c r="A7405" t="s">
        <v>1502</v>
      </c>
      <c r="B7405"/>
      <c r="C7405" t="s">
        <v>35</v>
      </c>
      <c r="D7405" s="29">
        <v>64</v>
      </c>
      <c r="E7405" s="29" t="s">
        <v>108</v>
      </c>
      <c r="F7405" t="s">
        <v>105</v>
      </c>
      <c r="G7405" s="29">
        <v>1</v>
      </c>
      <c r="H7405" s="29">
        <v>1</v>
      </c>
      <c r="I7405" s="68">
        <v>0.32</v>
      </c>
      <c r="K7405" t="s">
        <v>106</v>
      </c>
      <c r="L7405" t="s">
        <v>4259</v>
      </c>
      <c r="M7405" s="66"/>
      <c r="O7405" t="str">
        <f t="shared" si="115"/>
        <v/>
      </c>
    </row>
    <row r="7406" spans="1:15" x14ac:dyDescent="0.25">
      <c r="A7406" t="s">
        <v>1502</v>
      </c>
      <c r="B7406"/>
      <c r="C7406" t="s">
        <v>77</v>
      </c>
      <c r="D7406" s="29">
        <v>2</v>
      </c>
      <c r="E7406" s="29" t="s">
        <v>114</v>
      </c>
      <c r="F7406" t="s">
        <v>113</v>
      </c>
      <c r="G7406" s="29">
        <v>1</v>
      </c>
      <c r="H7406" s="29">
        <v>1</v>
      </c>
      <c r="I7406" s="68">
        <v>2</v>
      </c>
      <c r="K7406" t="s">
        <v>106</v>
      </c>
      <c r="L7406" t="s">
        <v>4259</v>
      </c>
      <c r="M7406" s="66" t="s">
        <v>6920</v>
      </c>
      <c r="O7406" t="str">
        <f t="shared" si="115"/>
        <v/>
      </c>
    </row>
    <row r="7407" spans="1:15" x14ac:dyDescent="0.25">
      <c r="A7407" t="s">
        <v>1403</v>
      </c>
      <c r="C7407" t="s">
        <v>35</v>
      </c>
      <c r="D7407" s="29">
        <v>1</v>
      </c>
      <c r="E7407" s="29" t="s">
        <v>112</v>
      </c>
      <c r="F7407" t="s">
        <v>113</v>
      </c>
      <c r="G7407" s="29">
        <v>2</v>
      </c>
      <c r="H7407" s="29">
        <v>2</v>
      </c>
      <c r="I7407" s="68">
        <v>4</v>
      </c>
      <c r="K7407" t="s">
        <v>150</v>
      </c>
      <c r="L7407" t="s">
        <v>6474</v>
      </c>
      <c r="M7407" s="66"/>
      <c r="O7407" t="str">
        <f t="shared" si="115"/>
        <v/>
      </c>
    </row>
    <row r="7408" spans="1:15" x14ac:dyDescent="0.25">
      <c r="A7408" t="s">
        <v>1403</v>
      </c>
      <c r="C7408" t="s">
        <v>46</v>
      </c>
      <c r="D7408" s="29">
        <v>64</v>
      </c>
      <c r="E7408" s="29" t="s">
        <v>111</v>
      </c>
      <c r="F7408" t="s">
        <v>105</v>
      </c>
      <c r="G7408" s="29">
        <v>2</v>
      </c>
      <c r="H7408" s="29">
        <v>1</v>
      </c>
      <c r="I7408" s="68">
        <v>0.64</v>
      </c>
      <c r="K7408" t="s">
        <v>150</v>
      </c>
      <c r="L7408" t="s">
        <v>6474</v>
      </c>
      <c r="M7408" s="66"/>
      <c r="O7408" t="str">
        <f t="shared" si="115"/>
        <v/>
      </c>
    </row>
    <row r="7409" spans="1:15" x14ac:dyDescent="0.25">
      <c r="A7409" t="s">
        <v>1403</v>
      </c>
      <c r="B7409" s="103">
        <v>52</v>
      </c>
      <c r="C7409" t="s">
        <v>77</v>
      </c>
      <c r="D7409" s="29">
        <v>1</v>
      </c>
      <c r="E7409" s="29" t="s">
        <v>114</v>
      </c>
      <c r="F7409" t="s">
        <v>113</v>
      </c>
      <c r="G7409" s="29">
        <v>1</v>
      </c>
      <c r="H7409" s="29">
        <v>2</v>
      </c>
      <c r="I7409" s="68">
        <v>2</v>
      </c>
      <c r="K7409" t="s">
        <v>150</v>
      </c>
      <c r="L7409" t="s">
        <v>6474</v>
      </c>
      <c r="M7409" s="66" t="s">
        <v>6906</v>
      </c>
      <c r="O7409" t="str">
        <f t="shared" si="115"/>
        <v/>
      </c>
    </row>
    <row r="7410" spans="1:15" x14ac:dyDescent="0.25">
      <c r="A7410" t="s">
        <v>1403</v>
      </c>
      <c r="C7410" t="s">
        <v>77</v>
      </c>
      <c r="D7410" s="29">
        <v>2</v>
      </c>
      <c r="E7410" s="29" t="s">
        <v>114</v>
      </c>
      <c r="F7410" t="s">
        <v>113</v>
      </c>
      <c r="G7410" s="29">
        <v>1</v>
      </c>
      <c r="H7410" s="29">
        <v>2</v>
      </c>
      <c r="I7410" s="68">
        <v>4</v>
      </c>
      <c r="K7410" t="s">
        <v>150</v>
      </c>
      <c r="L7410" t="s">
        <v>6474</v>
      </c>
      <c r="M7410" s="66" t="s">
        <v>6906</v>
      </c>
      <c r="O7410" t="str">
        <f t="shared" si="115"/>
        <v/>
      </c>
    </row>
    <row r="7411" spans="1:15" x14ac:dyDescent="0.25">
      <c r="A7411" t="s">
        <v>2182</v>
      </c>
      <c r="B7411"/>
      <c r="C7411" t="s">
        <v>35</v>
      </c>
      <c r="D7411" s="29">
        <v>4</v>
      </c>
      <c r="E7411" s="29" t="s">
        <v>112</v>
      </c>
      <c r="F7411" t="s">
        <v>113</v>
      </c>
      <c r="G7411" s="29">
        <v>1</v>
      </c>
      <c r="H7411" s="29">
        <v>3</v>
      </c>
      <c r="I7411" s="68">
        <v>12</v>
      </c>
      <c r="K7411" t="s">
        <v>106</v>
      </c>
      <c r="L7411" t="s">
        <v>6475</v>
      </c>
      <c r="M7411" s="66"/>
      <c r="O7411" t="str">
        <f t="shared" si="115"/>
        <v/>
      </c>
    </row>
    <row r="7412" spans="1:15" x14ac:dyDescent="0.25">
      <c r="A7412" t="s">
        <v>2182</v>
      </c>
      <c r="B7412"/>
      <c r="C7412" t="s">
        <v>47</v>
      </c>
      <c r="D7412" s="29">
        <v>64</v>
      </c>
      <c r="E7412" s="29" t="s">
        <v>109</v>
      </c>
      <c r="F7412" t="s">
        <v>105</v>
      </c>
      <c r="G7412" s="29">
        <v>2</v>
      </c>
      <c r="H7412" s="29">
        <v>2</v>
      </c>
      <c r="I7412" s="68">
        <v>1.28</v>
      </c>
      <c r="K7412" t="s">
        <v>106</v>
      </c>
      <c r="L7412" t="s">
        <v>6475</v>
      </c>
      <c r="M7412" s="66"/>
      <c r="O7412" t="str">
        <f t="shared" si="115"/>
        <v/>
      </c>
    </row>
    <row r="7413" spans="1:15" x14ac:dyDescent="0.25">
      <c r="A7413" t="s">
        <v>2182</v>
      </c>
      <c r="B7413"/>
      <c r="C7413" t="s">
        <v>77</v>
      </c>
      <c r="D7413" s="29">
        <v>4</v>
      </c>
      <c r="E7413" s="29" t="s">
        <v>114</v>
      </c>
      <c r="F7413" t="s">
        <v>113</v>
      </c>
      <c r="G7413" s="29">
        <v>1</v>
      </c>
      <c r="H7413" s="29">
        <v>2</v>
      </c>
      <c r="I7413" s="68">
        <v>8</v>
      </c>
      <c r="K7413" t="s">
        <v>106</v>
      </c>
      <c r="L7413" t="s">
        <v>6475</v>
      </c>
      <c r="M7413" s="66" t="s">
        <v>6906</v>
      </c>
      <c r="O7413" t="str">
        <f t="shared" si="115"/>
        <v/>
      </c>
    </row>
    <row r="7414" spans="1:15" x14ac:dyDescent="0.25">
      <c r="A7414" t="s">
        <v>451</v>
      </c>
      <c r="B7414"/>
      <c r="C7414" t="s">
        <v>35</v>
      </c>
      <c r="D7414" s="29">
        <v>4</v>
      </c>
      <c r="E7414" s="29" t="s">
        <v>112</v>
      </c>
      <c r="F7414" t="s">
        <v>113</v>
      </c>
      <c r="G7414" s="29">
        <v>1</v>
      </c>
      <c r="H7414" s="29">
        <v>3</v>
      </c>
      <c r="I7414" s="68">
        <v>12</v>
      </c>
      <c r="K7414" t="s">
        <v>106</v>
      </c>
      <c r="L7414" t="s">
        <v>6476</v>
      </c>
      <c r="M7414" s="66"/>
      <c r="O7414" t="str">
        <f t="shared" si="115"/>
        <v/>
      </c>
    </row>
    <row r="7415" spans="1:15" x14ac:dyDescent="0.25">
      <c r="A7415" t="s">
        <v>451</v>
      </c>
      <c r="B7415"/>
      <c r="C7415" t="s">
        <v>77</v>
      </c>
      <c r="D7415" s="29">
        <v>3</v>
      </c>
      <c r="E7415" s="29" t="s">
        <v>114</v>
      </c>
      <c r="F7415" t="s">
        <v>113</v>
      </c>
      <c r="G7415" s="29">
        <v>2</v>
      </c>
      <c r="H7415" s="29">
        <v>3</v>
      </c>
      <c r="I7415" s="68">
        <v>18</v>
      </c>
      <c r="K7415" t="s">
        <v>106</v>
      </c>
      <c r="L7415" t="s">
        <v>6476</v>
      </c>
      <c r="M7415" s="66" t="s">
        <v>6906</v>
      </c>
      <c r="O7415" t="str">
        <f t="shared" si="115"/>
        <v/>
      </c>
    </row>
    <row r="7416" spans="1:15" x14ac:dyDescent="0.25">
      <c r="A7416" t="s">
        <v>452</v>
      </c>
      <c r="B7416"/>
      <c r="C7416" t="s">
        <v>47</v>
      </c>
      <c r="D7416" s="29">
        <v>64</v>
      </c>
      <c r="E7416" s="29" t="s">
        <v>109</v>
      </c>
      <c r="F7416" t="s">
        <v>105</v>
      </c>
      <c r="G7416" s="29">
        <v>2</v>
      </c>
      <c r="H7416" s="29">
        <v>3</v>
      </c>
      <c r="I7416" s="68">
        <v>1.92</v>
      </c>
      <c r="K7416" t="s">
        <v>106</v>
      </c>
      <c r="L7416" t="s">
        <v>6476</v>
      </c>
      <c r="M7416" s="66"/>
      <c r="O7416" t="str">
        <f t="shared" si="115"/>
        <v/>
      </c>
    </row>
    <row r="7417" spans="1:15" x14ac:dyDescent="0.25">
      <c r="A7417" t="s">
        <v>452</v>
      </c>
      <c r="B7417"/>
      <c r="C7417" t="s">
        <v>47</v>
      </c>
      <c r="D7417" s="29">
        <v>64</v>
      </c>
      <c r="E7417" s="29" t="s">
        <v>109</v>
      </c>
      <c r="F7417" t="s">
        <v>105</v>
      </c>
      <c r="G7417" s="29">
        <v>1</v>
      </c>
      <c r="H7417" s="29">
        <v>3</v>
      </c>
      <c r="I7417" s="68">
        <v>0.96</v>
      </c>
      <c r="K7417" t="s">
        <v>106</v>
      </c>
      <c r="L7417" t="s">
        <v>6476</v>
      </c>
      <c r="M7417" s="66"/>
      <c r="O7417" t="str">
        <f t="shared" si="115"/>
        <v/>
      </c>
    </row>
    <row r="7418" spans="1:15" x14ac:dyDescent="0.25">
      <c r="A7418" t="s">
        <v>270</v>
      </c>
      <c r="B7418"/>
      <c r="C7418" t="s">
        <v>46</v>
      </c>
      <c r="D7418" s="29">
        <v>96</v>
      </c>
      <c r="E7418" s="29" t="s">
        <v>111</v>
      </c>
      <c r="F7418" t="s">
        <v>105</v>
      </c>
      <c r="G7418" s="29">
        <v>3</v>
      </c>
      <c r="H7418" s="29">
        <v>1</v>
      </c>
      <c r="I7418" s="68">
        <v>1.44</v>
      </c>
      <c r="K7418" t="s">
        <v>106</v>
      </c>
      <c r="L7418" t="s">
        <v>6477</v>
      </c>
      <c r="M7418" s="66"/>
      <c r="O7418" t="str">
        <f t="shared" si="115"/>
        <v/>
      </c>
    </row>
    <row r="7419" spans="1:15" x14ac:dyDescent="0.25">
      <c r="A7419" t="s">
        <v>270</v>
      </c>
      <c r="B7419"/>
      <c r="C7419" t="s">
        <v>35</v>
      </c>
      <c r="D7419" s="29">
        <v>4</v>
      </c>
      <c r="E7419" s="29" t="s">
        <v>112</v>
      </c>
      <c r="F7419" t="s">
        <v>113</v>
      </c>
      <c r="G7419" s="29">
        <v>1</v>
      </c>
      <c r="H7419" s="29">
        <v>1</v>
      </c>
      <c r="I7419" s="68">
        <v>4</v>
      </c>
      <c r="K7419" t="s">
        <v>106</v>
      </c>
      <c r="L7419" t="s">
        <v>6477</v>
      </c>
      <c r="M7419" s="66"/>
      <c r="O7419" t="str">
        <f t="shared" si="115"/>
        <v/>
      </c>
    </row>
    <row r="7420" spans="1:15" x14ac:dyDescent="0.25">
      <c r="A7420" t="s">
        <v>270</v>
      </c>
      <c r="B7420"/>
      <c r="C7420" t="s">
        <v>77</v>
      </c>
      <c r="D7420" s="29">
        <v>3</v>
      </c>
      <c r="E7420" s="29" t="s">
        <v>114</v>
      </c>
      <c r="F7420" t="s">
        <v>113</v>
      </c>
      <c r="G7420" s="29">
        <v>1</v>
      </c>
      <c r="H7420" s="29">
        <v>1</v>
      </c>
      <c r="I7420" s="68">
        <v>3</v>
      </c>
      <c r="K7420" t="s">
        <v>106</v>
      </c>
      <c r="L7420" t="s">
        <v>6477</v>
      </c>
      <c r="M7420" s="66" t="s">
        <v>6906</v>
      </c>
      <c r="O7420" t="str">
        <f t="shared" si="115"/>
        <v/>
      </c>
    </row>
    <row r="7421" spans="1:15" x14ac:dyDescent="0.25">
      <c r="A7421" t="s">
        <v>259</v>
      </c>
      <c r="B7421"/>
      <c r="C7421" t="s">
        <v>35</v>
      </c>
      <c r="D7421" s="29">
        <v>2</v>
      </c>
      <c r="E7421" s="29" t="s">
        <v>112</v>
      </c>
      <c r="F7421" t="s">
        <v>113</v>
      </c>
      <c r="G7421" s="29">
        <v>1</v>
      </c>
      <c r="H7421" s="29">
        <v>1</v>
      </c>
      <c r="I7421" s="68">
        <v>2</v>
      </c>
      <c r="K7421" t="s">
        <v>106</v>
      </c>
      <c r="L7421" t="s">
        <v>4042</v>
      </c>
      <c r="M7421" s="66"/>
      <c r="O7421" t="str">
        <f t="shared" si="115"/>
        <v/>
      </c>
    </row>
    <row r="7422" spans="1:15" x14ac:dyDescent="0.25">
      <c r="A7422" t="s">
        <v>259</v>
      </c>
      <c r="B7422"/>
      <c r="C7422" t="s">
        <v>77</v>
      </c>
      <c r="D7422" s="29">
        <v>2</v>
      </c>
      <c r="E7422" s="29" t="s">
        <v>114</v>
      </c>
      <c r="F7422" t="s">
        <v>113</v>
      </c>
      <c r="G7422" s="29">
        <v>1</v>
      </c>
      <c r="H7422" s="29">
        <v>1</v>
      </c>
      <c r="I7422" s="68">
        <v>2</v>
      </c>
      <c r="K7422" t="s">
        <v>106</v>
      </c>
      <c r="L7422" t="s">
        <v>4042</v>
      </c>
      <c r="M7422" s="66" t="s">
        <v>6920</v>
      </c>
      <c r="O7422" t="str">
        <f t="shared" si="115"/>
        <v/>
      </c>
    </row>
    <row r="7423" spans="1:15" x14ac:dyDescent="0.25">
      <c r="A7423" t="s">
        <v>319</v>
      </c>
      <c r="B7423"/>
      <c r="C7423" t="s">
        <v>77</v>
      </c>
      <c r="D7423" s="29">
        <v>34</v>
      </c>
      <c r="E7423" s="29" t="s">
        <v>104</v>
      </c>
      <c r="F7423" t="s">
        <v>105</v>
      </c>
      <c r="G7423" s="29">
        <v>1</v>
      </c>
      <c r="H7423" s="29">
        <v>3</v>
      </c>
      <c r="I7423" s="68">
        <v>0.51</v>
      </c>
      <c r="K7423" t="s">
        <v>106</v>
      </c>
      <c r="L7423" t="s">
        <v>6478</v>
      </c>
      <c r="M7423" s="66" t="s">
        <v>6906</v>
      </c>
      <c r="O7423" t="str">
        <f t="shared" si="115"/>
        <v/>
      </c>
    </row>
    <row r="7424" spans="1:15" x14ac:dyDescent="0.25">
      <c r="A7424" t="s">
        <v>2217</v>
      </c>
      <c r="B7424"/>
      <c r="C7424" t="s">
        <v>35</v>
      </c>
      <c r="D7424" s="29">
        <v>3</v>
      </c>
      <c r="E7424" s="29" t="s">
        <v>112</v>
      </c>
      <c r="F7424" t="s">
        <v>113</v>
      </c>
      <c r="G7424" s="29">
        <v>1</v>
      </c>
      <c r="H7424" s="29">
        <v>3</v>
      </c>
      <c r="I7424" s="68">
        <v>9</v>
      </c>
      <c r="K7424" t="s">
        <v>106</v>
      </c>
      <c r="L7424" t="s">
        <v>3991</v>
      </c>
      <c r="M7424" s="66"/>
      <c r="O7424" t="str">
        <f t="shared" si="115"/>
        <v/>
      </c>
    </row>
    <row r="7425" spans="1:15" x14ac:dyDescent="0.25">
      <c r="A7425" t="s">
        <v>2217</v>
      </c>
      <c r="B7425"/>
      <c r="C7425" t="s">
        <v>77</v>
      </c>
      <c r="D7425" s="29">
        <v>3</v>
      </c>
      <c r="E7425" s="29" t="s">
        <v>114</v>
      </c>
      <c r="F7425" t="s">
        <v>113</v>
      </c>
      <c r="G7425" s="29">
        <v>1</v>
      </c>
      <c r="H7425" s="29">
        <v>5</v>
      </c>
      <c r="I7425" s="68">
        <v>15</v>
      </c>
      <c r="K7425" t="s">
        <v>106</v>
      </c>
      <c r="L7425" t="s">
        <v>3991</v>
      </c>
      <c r="M7425" s="66" t="s">
        <v>6920</v>
      </c>
      <c r="O7425" t="str">
        <f t="shared" si="115"/>
        <v/>
      </c>
    </row>
    <row r="7426" spans="1:15" x14ac:dyDescent="0.25">
      <c r="A7426" t="s">
        <v>2046</v>
      </c>
      <c r="B7426"/>
      <c r="C7426" t="s">
        <v>46</v>
      </c>
      <c r="D7426" s="29">
        <v>96</v>
      </c>
      <c r="E7426" s="29" t="s">
        <v>111</v>
      </c>
      <c r="F7426" t="s">
        <v>105</v>
      </c>
      <c r="G7426" s="29">
        <v>3</v>
      </c>
      <c r="H7426" s="29">
        <v>1</v>
      </c>
      <c r="I7426" s="68">
        <v>1.44</v>
      </c>
      <c r="K7426" t="s">
        <v>106</v>
      </c>
      <c r="L7426" t="s">
        <v>6479</v>
      </c>
      <c r="M7426" s="66"/>
      <c r="O7426" t="str">
        <f t="shared" si="115"/>
        <v/>
      </c>
    </row>
    <row r="7427" spans="1:15" x14ac:dyDescent="0.25">
      <c r="A7427" t="s">
        <v>2046</v>
      </c>
      <c r="B7427"/>
      <c r="C7427" t="s">
        <v>35</v>
      </c>
      <c r="D7427" s="29">
        <v>2</v>
      </c>
      <c r="E7427" s="29" t="s">
        <v>112</v>
      </c>
      <c r="F7427" t="s">
        <v>113</v>
      </c>
      <c r="G7427" s="29">
        <v>1</v>
      </c>
      <c r="H7427" s="29">
        <v>1</v>
      </c>
      <c r="I7427" s="68">
        <v>2</v>
      </c>
      <c r="K7427" t="s">
        <v>106</v>
      </c>
      <c r="L7427" t="s">
        <v>6479</v>
      </c>
      <c r="M7427" s="66"/>
      <c r="O7427" t="str">
        <f t="shared" si="115"/>
        <v/>
      </c>
    </row>
    <row r="7428" spans="1:15" x14ac:dyDescent="0.25">
      <c r="A7428" t="s">
        <v>2046</v>
      </c>
      <c r="B7428"/>
      <c r="C7428" t="s">
        <v>77</v>
      </c>
      <c r="D7428" s="29">
        <v>2</v>
      </c>
      <c r="E7428" s="29" t="s">
        <v>114</v>
      </c>
      <c r="F7428" t="s">
        <v>113</v>
      </c>
      <c r="G7428" s="29">
        <v>1</v>
      </c>
      <c r="H7428" s="29">
        <v>1</v>
      </c>
      <c r="I7428" s="68">
        <v>2</v>
      </c>
      <c r="K7428" t="s">
        <v>106</v>
      </c>
      <c r="L7428" t="s">
        <v>6479</v>
      </c>
      <c r="M7428" s="66" t="s">
        <v>6906</v>
      </c>
      <c r="O7428" t="str">
        <f t="shared" si="115"/>
        <v/>
      </c>
    </row>
    <row r="7429" spans="1:15" x14ac:dyDescent="0.25">
      <c r="A7429" t="s">
        <v>1474</v>
      </c>
      <c r="B7429"/>
      <c r="C7429" t="s">
        <v>35</v>
      </c>
      <c r="D7429" s="29">
        <v>34</v>
      </c>
      <c r="E7429" s="29" t="s">
        <v>108</v>
      </c>
      <c r="F7429" t="s">
        <v>105</v>
      </c>
      <c r="G7429" s="29">
        <v>1</v>
      </c>
      <c r="H7429" s="29">
        <v>1</v>
      </c>
      <c r="I7429" s="68">
        <v>0.17</v>
      </c>
      <c r="K7429" t="s">
        <v>106</v>
      </c>
      <c r="L7429" t="s">
        <v>6480</v>
      </c>
      <c r="M7429" s="66"/>
      <c r="O7429" t="str">
        <f t="shared" si="115"/>
        <v/>
      </c>
    </row>
    <row r="7430" spans="1:15" x14ac:dyDescent="0.25">
      <c r="A7430" t="s">
        <v>1474</v>
      </c>
      <c r="B7430"/>
      <c r="C7430" t="s">
        <v>77</v>
      </c>
      <c r="D7430" s="29">
        <v>34</v>
      </c>
      <c r="E7430" s="29" t="s">
        <v>104</v>
      </c>
      <c r="F7430" t="s">
        <v>105</v>
      </c>
      <c r="G7430" s="29">
        <v>1</v>
      </c>
      <c r="H7430" s="29">
        <v>3</v>
      </c>
      <c r="I7430" s="68">
        <v>0.51</v>
      </c>
      <c r="K7430" t="s">
        <v>106</v>
      </c>
      <c r="L7430" t="s">
        <v>6480</v>
      </c>
      <c r="M7430" s="66" t="s">
        <v>6906</v>
      </c>
      <c r="O7430" t="str">
        <f t="shared" si="115"/>
        <v/>
      </c>
    </row>
    <row r="7431" spans="1:15" x14ac:dyDescent="0.25">
      <c r="A7431" t="s">
        <v>292</v>
      </c>
      <c r="B7431"/>
      <c r="C7431" t="s">
        <v>46</v>
      </c>
      <c r="D7431" s="29">
        <v>96</v>
      </c>
      <c r="E7431" s="29" t="s">
        <v>111</v>
      </c>
      <c r="F7431" t="s">
        <v>105</v>
      </c>
      <c r="G7431" s="29">
        <v>5</v>
      </c>
      <c r="H7431" s="29">
        <v>1</v>
      </c>
      <c r="I7431" s="68">
        <v>2.4</v>
      </c>
      <c r="K7431" t="s">
        <v>106</v>
      </c>
      <c r="L7431" t="s">
        <v>6481</v>
      </c>
      <c r="M7431" s="66"/>
      <c r="O7431" t="str">
        <f t="shared" si="115"/>
        <v/>
      </c>
    </row>
    <row r="7432" spans="1:15" x14ac:dyDescent="0.25">
      <c r="A7432" t="s">
        <v>482</v>
      </c>
      <c r="B7432"/>
      <c r="C7432" t="s">
        <v>35</v>
      </c>
      <c r="D7432" s="29">
        <v>1</v>
      </c>
      <c r="E7432" s="29" t="s">
        <v>112</v>
      </c>
      <c r="F7432" t="s">
        <v>113</v>
      </c>
      <c r="G7432" s="29">
        <v>1</v>
      </c>
      <c r="H7432" s="29">
        <v>1</v>
      </c>
      <c r="I7432" s="68">
        <v>1</v>
      </c>
      <c r="K7432" t="s">
        <v>106</v>
      </c>
      <c r="L7432" t="s">
        <v>6482</v>
      </c>
      <c r="M7432" s="66"/>
      <c r="O7432" t="str">
        <f t="shared" si="115"/>
        <v/>
      </c>
    </row>
    <row r="7433" spans="1:15" x14ac:dyDescent="0.25">
      <c r="A7433" t="s">
        <v>482</v>
      </c>
      <c r="B7433"/>
      <c r="C7433" t="s">
        <v>46</v>
      </c>
      <c r="D7433" s="29">
        <v>96</v>
      </c>
      <c r="E7433" s="29" t="s">
        <v>111</v>
      </c>
      <c r="F7433" t="s">
        <v>105</v>
      </c>
      <c r="G7433" s="29">
        <v>1</v>
      </c>
      <c r="H7433" s="29">
        <v>1</v>
      </c>
      <c r="I7433" s="68">
        <v>0.48</v>
      </c>
      <c r="K7433" t="s">
        <v>106</v>
      </c>
      <c r="L7433" t="s">
        <v>6482</v>
      </c>
      <c r="M7433" s="66"/>
      <c r="O7433" t="str">
        <f t="shared" ref="O7433:O7496" si="116">TRIM(N7433)</f>
        <v/>
      </c>
    </row>
    <row r="7434" spans="1:15" x14ac:dyDescent="0.25">
      <c r="A7434" t="s">
        <v>482</v>
      </c>
      <c r="B7434"/>
      <c r="C7434" t="s">
        <v>77</v>
      </c>
      <c r="D7434" s="29">
        <v>3</v>
      </c>
      <c r="E7434" s="29" t="s">
        <v>114</v>
      </c>
      <c r="F7434" t="s">
        <v>113</v>
      </c>
      <c r="G7434" s="29">
        <v>1</v>
      </c>
      <c r="H7434" s="29">
        <v>1</v>
      </c>
      <c r="I7434" s="68">
        <v>3</v>
      </c>
      <c r="K7434" t="s">
        <v>106</v>
      </c>
      <c r="L7434" t="s">
        <v>6482</v>
      </c>
      <c r="M7434" s="66" t="s">
        <v>6906</v>
      </c>
      <c r="O7434" t="str">
        <f t="shared" si="116"/>
        <v/>
      </c>
    </row>
    <row r="7435" spans="1:15" x14ac:dyDescent="0.25">
      <c r="A7435" t="s">
        <v>1587</v>
      </c>
      <c r="B7435"/>
      <c r="C7435" t="s">
        <v>35</v>
      </c>
      <c r="D7435" s="29">
        <v>4</v>
      </c>
      <c r="E7435" s="29" t="s">
        <v>112</v>
      </c>
      <c r="F7435" t="s">
        <v>113</v>
      </c>
      <c r="G7435" s="29">
        <v>1</v>
      </c>
      <c r="H7435" s="29">
        <v>2</v>
      </c>
      <c r="I7435" s="68">
        <v>8</v>
      </c>
      <c r="K7435" t="s">
        <v>106</v>
      </c>
      <c r="L7435" t="s">
        <v>4541</v>
      </c>
      <c r="M7435" s="66"/>
      <c r="O7435" t="str">
        <f t="shared" si="116"/>
        <v/>
      </c>
    </row>
    <row r="7436" spans="1:15" x14ac:dyDescent="0.25">
      <c r="A7436" t="s">
        <v>1587</v>
      </c>
      <c r="B7436"/>
      <c r="C7436" t="s">
        <v>47</v>
      </c>
      <c r="D7436" s="29">
        <v>64</v>
      </c>
      <c r="E7436" s="29" t="s">
        <v>109</v>
      </c>
      <c r="F7436" t="s">
        <v>105</v>
      </c>
      <c r="G7436" s="29">
        <v>2</v>
      </c>
      <c r="H7436" s="29">
        <v>3</v>
      </c>
      <c r="I7436" s="68">
        <v>1.92</v>
      </c>
      <c r="K7436" t="s">
        <v>106</v>
      </c>
      <c r="L7436" t="s">
        <v>4541</v>
      </c>
      <c r="M7436" s="66"/>
      <c r="O7436" t="str">
        <f t="shared" si="116"/>
        <v/>
      </c>
    </row>
    <row r="7437" spans="1:15" x14ac:dyDescent="0.25">
      <c r="A7437" t="s">
        <v>1587</v>
      </c>
      <c r="B7437"/>
      <c r="C7437" t="s">
        <v>77</v>
      </c>
      <c r="D7437" s="29">
        <v>4</v>
      </c>
      <c r="E7437" s="29" t="s">
        <v>114</v>
      </c>
      <c r="F7437" t="s">
        <v>113</v>
      </c>
      <c r="G7437" s="29">
        <v>1</v>
      </c>
      <c r="H7437" s="29">
        <v>3</v>
      </c>
      <c r="I7437" s="68">
        <v>12</v>
      </c>
      <c r="K7437" t="s">
        <v>106</v>
      </c>
      <c r="L7437" t="s">
        <v>4541</v>
      </c>
      <c r="M7437" s="66" t="s">
        <v>6906</v>
      </c>
      <c r="O7437" t="str">
        <f t="shared" si="116"/>
        <v/>
      </c>
    </row>
    <row r="7438" spans="1:15" x14ac:dyDescent="0.25">
      <c r="A7438" t="s">
        <v>260</v>
      </c>
      <c r="B7438"/>
      <c r="C7438" t="s">
        <v>35</v>
      </c>
      <c r="D7438" s="29">
        <v>2</v>
      </c>
      <c r="E7438" s="29" t="s">
        <v>112</v>
      </c>
      <c r="F7438" t="s">
        <v>113</v>
      </c>
      <c r="G7438" s="29">
        <v>1</v>
      </c>
      <c r="H7438" s="29">
        <v>2</v>
      </c>
      <c r="I7438" s="68">
        <v>4</v>
      </c>
      <c r="K7438" t="s">
        <v>106</v>
      </c>
      <c r="L7438" t="s">
        <v>4363</v>
      </c>
      <c r="M7438" s="66"/>
      <c r="O7438" t="str">
        <f t="shared" si="116"/>
        <v/>
      </c>
    </row>
    <row r="7439" spans="1:15" x14ac:dyDescent="0.25">
      <c r="A7439" t="s">
        <v>260</v>
      </c>
      <c r="B7439"/>
      <c r="C7439" t="s">
        <v>77</v>
      </c>
      <c r="D7439" s="29">
        <v>2</v>
      </c>
      <c r="E7439" s="29" t="s">
        <v>114</v>
      </c>
      <c r="F7439" t="s">
        <v>113</v>
      </c>
      <c r="G7439" s="29">
        <v>1</v>
      </c>
      <c r="H7439" s="29">
        <v>1</v>
      </c>
      <c r="I7439" s="68">
        <v>2</v>
      </c>
      <c r="K7439" t="s">
        <v>106</v>
      </c>
      <c r="L7439" t="s">
        <v>4363</v>
      </c>
      <c r="M7439" s="66" t="s">
        <v>6920</v>
      </c>
      <c r="O7439" t="str">
        <f t="shared" si="116"/>
        <v/>
      </c>
    </row>
    <row r="7440" spans="1:15" x14ac:dyDescent="0.25">
      <c r="A7440" t="s">
        <v>449</v>
      </c>
      <c r="B7440"/>
      <c r="C7440" t="s">
        <v>47</v>
      </c>
      <c r="D7440" s="29">
        <v>64</v>
      </c>
      <c r="E7440" s="29" t="s">
        <v>109</v>
      </c>
      <c r="F7440" t="s">
        <v>105</v>
      </c>
      <c r="G7440" s="29">
        <v>4</v>
      </c>
      <c r="H7440" s="29">
        <v>2</v>
      </c>
      <c r="I7440" s="68">
        <v>2.56</v>
      </c>
      <c r="K7440" t="s">
        <v>106</v>
      </c>
      <c r="L7440" t="s">
        <v>6483</v>
      </c>
      <c r="M7440" s="66"/>
      <c r="O7440" t="str">
        <f t="shared" si="116"/>
        <v/>
      </c>
    </row>
    <row r="7441" spans="1:15" x14ac:dyDescent="0.25">
      <c r="A7441" t="s">
        <v>449</v>
      </c>
      <c r="B7441"/>
      <c r="C7441" t="s">
        <v>35</v>
      </c>
      <c r="D7441" s="29">
        <v>4</v>
      </c>
      <c r="E7441" s="29" t="s">
        <v>112</v>
      </c>
      <c r="F7441" t="s">
        <v>113</v>
      </c>
      <c r="G7441" s="29">
        <v>1</v>
      </c>
      <c r="H7441" s="29">
        <v>4</v>
      </c>
      <c r="I7441" s="68">
        <v>16</v>
      </c>
      <c r="K7441" t="s">
        <v>106</v>
      </c>
      <c r="L7441" t="s">
        <v>6483</v>
      </c>
      <c r="M7441" s="66"/>
      <c r="O7441" t="str">
        <f t="shared" si="116"/>
        <v/>
      </c>
    </row>
    <row r="7442" spans="1:15" x14ac:dyDescent="0.25">
      <c r="A7442" t="s">
        <v>449</v>
      </c>
      <c r="B7442"/>
      <c r="C7442" t="s">
        <v>77</v>
      </c>
      <c r="D7442" s="29">
        <v>3</v>
      </c>
      <c r="E7442" s="29" t="s">
        <v>114</v>
      </c>
      <c r="F7442" t="s">
        <v>113</v>
      </c>
      <c r="G7442" s="29">
        <v>1</v>
      </c>
      <c r="H7442" s="29">
        <v>3</v>
      </c>
      <c r="I7442" s="68">
        <v>9</v>
      </c>
      <c r="K7442" t="s">
        <v>106</v>
      </c>
      <c r="L7442" t="s">
        <v>6483</v>
      </c>
      <c r="M7442" s="66" t="s">
        <v>6906</v>
      </c>
      <c r="O7442" t="str">
        <f t="shared" si="116"/>
        <v/>
      </c>
    </row>
    <row r="7443" spans="1:15" x14ac:dyDescent="0.25">
      <c r="A7443" t="s">
        <v>1435</v>
      </c>
      <c r="B7443"/>
      <c r="C7443" t="s">
        <v>35</v>
      </c>
      <c r="D7443" s="29">
        <v>6</v>
      </c>
      <c r="E7443" s="29" t="s">
        <v>112</v>
      </c>
      <c r="F7443" t="s">
        <v>113</v>
      </c>
      <c r="G7443" s="29">
        <v>1</v>
      </c>
      <c r="H7443" s="29">
        <v>5</v>
      </c>
      <c r="I7443" s="68">
        <v>30</v>
      </c>
      <c r="K7443" t="s">
        <v>106</v>
      </c>
      <c r="L7443" t="s">
        <v>6484</v>
      </c>
      <c r="M7443" s="66"/>
      <c r="O7443" t="str">
        <f t="shared" si="116"/>
        <v/>
      </c>
    </row>
    <row r="7444" spans="1:15" x14ac:dyDescent="0.25">
      <c r="A7444" t="s">
        <v>1435</v>
      </c>
      <c r="B7444"/>
      <c r="C7444" t="s">
        <v>46</v>
      </c>
      <c r="D7444" s="29">
        <v>96</v>
      </c>
      <c r="E7444" s="29" t="s">
        <v>111</v>
      </c>
      <c r="F7444" t="s">
        <v>105</v>
      </c>
      <c r="G7444" s="29">
        <v>14</v>
      </c>
      <c r="H7444" s="29">
        <v>1</v>
      </c>
      <c r="I7444" s="68">
        <v>6.72</v>
      </c>
      <c r="K7444" t="s">
        <v>106</v>
      </c>
      <c r="L7444" t="s">
        <v>6484</v>
      </c>
      <c r="M7444" s="66"/>
      <c r="O7444" t="str">
        <f t="shared" si="116"/>
        <v/>
      </c>
    </row>
    <row r="7445" spans="1:15" x14ac:dyDescent="0.25">
      <c r="A7445" t="s">
        <v>1435</v>
      </c>
      <c r="B7445"/>
      <c r="C7445" t="s">
        <v>47</v>
      </c>
      <c r="D7445" s="29">
        <v>2</v>
      </c>
      <c r="E7445" s="29" t="s">
        <v>126</v>
      </c>
      <c r="F7445" t="s">
        <v>113</v>
      </c>
      <c r="G7445" s="29">
        <v>1</v>
      </c>
      <c r="H7445" s="29">
        <v>2</v>
      </c>
      <c r="I7445" s="68">
        <v>4</v>
      </c>
      <c r="K7445" t="s">
        <v>106</v>
      </c>
      <c r="L7445" t="s">
        <v>6484</v>
      </c>
      <c r="M7445" s="66"/>
      <c r="O7445" t="str">
        <f t="shared" si="116"/>
        <v/>
      </c>
    </row>
    <row r="7446" spans="1:15" x14ac:dyDescent="0.25">
      <c r="A7446" t="s">
        <v>1435</v>
      </c>
      <c r="B7446"/>
      <c r="C7446" t="s">
        <v>47</v>
      </c>
      <c r="D7446" s="29">
        <v>1</v>
      </c>
      <c r="E7446" s="29" t="s">
        <v>126</v>
      </c>
      <c r="F7446" t="s">
        <v>113</v>
      </c>
      <c r="G7446" s="29">
        <v>1</v>
      </c>
      <c r="H7446" s="29">
        <v>2</v>
      </c>
      <c r="I7446" s="68">
        <v>2</v>
      </c>
      <c r="K7446" t="s">
        <v>106</v>
      </c>
      <c r="L7446" t="s">
        <v>6484</v>
      </c>
      <c r="M7446" s="66"/>
      <c r="O7446" t="str">
        <f t="shared" si="116"/>
        <v/>
      </c>
    </row>
    <row r="7447" spans="1:15" x14ac:dyDescent="0.25">
      <c r="A7447" t="s">
        <v>1435</v>
      </c>
      <c r="B7447"/>
      <c r="C7447" t="s">
        <v>77</v>
      </c>
      <c r="D7447" s="29">
        <v>20</v>
      </c>
      <c r="E7447" s="29" t="s">
        <v>157</v>
      </c>
      <c r="F7447" t="s">
        <v>113</v>
      </c>
      <c r="G7447" s="29">
        <v>1</v>
      </c>
      <c r="H7447" s="29">
        <v>0</v>
      </c>
      <c r="I7447" s="68">
        <v>0</v>
      </c>
      <c r="K7447" t="s">
        <v>106</v>
      </c>
      <c r="L7447" t="s">
        <v>6484</v>
      </c>
      <c r="M7447" s="66" t="s">
        <v>6906</v>
      </c>
      <c r="O7447" t="str">
        <f t="shared" si="116"/>
        <v/>
      </c>
    </row>
    <row r="7448" spans="1:15" x14ac:dyDescent="0.25">
      <c r="A7448" t="s">
        <v>277</v>
      </c>
      <c r="B7448"/>
      <c r="C7448" t="s">
        <v>35</v>
      </c>
      <c r="D7448" s="29">
        <v>64</v>
      </c>
      <c r="E7448" s="29" t="s">
        <v>108</v>
      </c>
      <c r="F7448" t="s">
        <v>105</v>
      </c>
      <c r="G7448" s="29">
        <v>1</v>
      </c>
      <c r="H7448" s="29">
        <v>1</v>
      </c>
      <c r="I7448" s="68">
        <v>0.32</v>
      </c>
      <c r="K7448" t="s">
        <v>106</v>
      </c>
      <c r="L7448" t="s">
        <v>6485</v>
      </c>
      <c r="M7448" s="66"/>
      <c r="O7448" t="str">
        <f t="shared" si="116"/>
        <v/>
      </c>
    </row>
    <row r="7449" spans="1:15" x14ac:dyDescent="0.25">
      <c r="A7449" t="s">
        <v>277</v>
      </c>
      <c r="B7449"/>
      <c r="C7449" t="s">
        <v>46</v>
      </c>
      <c r="D7449" s="29">
        <v>64</v>
      </c>
      <c r="E7449" s="29" t="s">
        <v>111</v>
      </c>
      <c r="F7449" t="s">
        <v>105</v>
      </c>
      <c r="G7449" s="29">
        <v>1</v>
      </c>
      <c r="H7449" s="29">
        <v>1</v>
      </c>
      <c r="I7449" s="68">
        <v>0.32</v>
      </c>
      <c r="K7449" t="s">
        <v>106</v>
      </c>
      <c r="L7449" t="s">
        <v>6485</v>
      </c>
      <c r="M7449" s="66"/>
      <c r="O7449" t="str">
        <f t="shared" si="116"/>
        <v/>
      </c>
    </row>
    <row r="7450" spans="1:15" x14ac:dyDescent="0.25">
      <c r="A7450" t="s">
        <v>277</v>
      </c>
      <c r="B7450"/>
      <c r="C7450" t="s">
        <v>77</v>
      </c>
      <c r="D7450" s="29">
        <v>64</v>
      </c>
      <c r="E7450" s="29" t="s">
        <v>104</v>
      </c>
      <c r="F7450" t="s">
        <v>105</v>
      </c>
      <c r="G7450" s="29">
        <v>1</v>
      </c>
      <c r="H7450" s="29">
        <v>1</v>
      </c>
      <c r="I7450" s="68">
        <v>0.32</v>
      </c>
      <c r="K7450" t="s">
        <v>106</v>
      </c>
      <c r="L7450" t="s">
        <v>6485</v>
      </c>
      <c r="M7450" s="66" t="s">
        <v>6906</v>
      </c>
      <c r="O7450" t="str">
        <f t="shared" si="116"/>
        <v/>
      </c>
    </row>
    <row r="7451" spans="1:15" x14ac:dyDescent="0.25">
      <c r="A7451" t="s">
        <v>695</v>
      </c>
      <c r="B7451"/>
      <c r="C7451" t="s">
        <v>35</v>
      </c>
      <c r="D7451" s="29">
        <v>96</v>
      </c>
      <c r="E7451" s="29" t="s">
        <v>108</v>
      </c>
      <c r="F7451" t="s">
        <v>105</v>
      </c>
      <c r="G7451" s="29">
        <v>1</v>
      </c>
      <c r="H7451" s="29">
        <v>1</v>
      </c>
      <c r="I7451" s="68">
        <v>0.48</v>
      </c>
      <c r="K7451" t="s">
        <v>106</v>
      </c>
      <c r="L7451" t="s">
        <v>6486</v>
      </c>
      <c r="M7451" s="66"/>
      <c r="O7451" t="str">
        <f t="shared" si="116"/>
        <v/>
      </c>
    </row>
    <row r="7452" spans="1:15" x14ac:dyDescent="0.25">
      <c r="A7452" t="s">
        <v>695</v>
      </c>
      <c r="B7452"/>
      <c r="C7452" t="s">
        <v>46</v>
      </c>
      <c r="D7452" s="29">
        <v>96</v>
      </c>
      <c r="E7452" s="29" t="s">
        <v>111</v>
      </c>
      <c r="F7452" t="s">
        <v>105</v>
      </c>
      <c r="G7452" s="29">
        <v>1</v>
      </c>
      <c r="H7452" s="29">
        <v>1</v>
      </c>
      <c r="I7452" s="68">
        <v>0.48</v>
      </c>
      <c r="K7452" t="s">
        <v>106</v>
      </c>
      <c r="L7452" t="s">
        <v>6486</v>
      </c>
      <c r="M7452" s="66"/>
      <c r="O7452" t="str">
        <f t="shared" si="116"/>
        <v/>
      </c>
    </row>
    <row r="7453" spans="1:15" x14ac:dyDescent="0.25">
      <c r="A7453" t="s">
        <v>695</v>
      </c>
      <c r="B7453"/>
      <c r="C7453" t="s">
        <v>77</v>
      </c>
      <c r="D7453" s="29">
        <v>96</v>
      </c>
      <c r="E7453" s="29" t="s">
        <v>104</v>
      </c>
      <c r="F7453" t="s">
        <v>105</v>
      </c>
      <c r="G7453" s="29">
        <v>3</v>
      </c>
      <c r="H7453" s="29">
        <v>1</v>
      </c>
      <c r="I7453" s="68">
        <v>1.44</v>
      </c>
      <c r="K7453" t="s">
        <v>106</v>
      </c>
      <c r="L7453" t="s">
        <v>6486</v>
      </c>
      <c r="M7453" s="66" t="s">
        <v>6906</v>
      </c>
      <c r="O7453" t="str">
        <f t="shared" si="116"/>
        <v/>
      </c>
    </row>
    <row r="7454" spans="1:15" x14ac:dyDescent="0.25">
      <c r="A7454" t="s">
        <v>1426</v>
      </c>
      <c r="B7454"/>
      <c r="C7454" t="s">
        <v>35</v>
      </c>
      <c r="D7454" s="29">
        <v>4</v>
      </c>
      <c r="E7454" s="29" t="s">
        <v>112</v>
      </c>
      <c r="F7454" t="s">
        <v>113</v>
      </c>
      <c r="G7454" s="29">
        <v>1</v>
      </c>
      <c r="H7454" s="29">
        <v>3</v>
      </c>
      <c r="I7454" s="68">
        <v>12</v>
      </c>
      <c r="K7454" t="s">
        <v>106</v>
      </c>
      <c r="L7454" t="s">
        <v>6487</v>
      </c>
      <c r="M7454" s="66"/>
      <c r="O7454" t="str">
        <f t="shared" si="116"/>
        <v/>
      </c>
    </row>
    <row r="7455" spans="1:15" x14ac:dyDescent="0.25">
      <c r="A7455" t="s">
        <v>1426</v>
      </c>
      <c r="B7455"/>
      <c r="C7455" t="s">
        <v>47</v>
      </c>
      <c r="D7455" s="29">
        <v>64</v>
      </c>
      <c r="E7455" s="29" t="s">
        <v>109</v>
      </c>
      <c r="F7455" t="s">
        <v>105</v>
      </c>
      <c r="G7455" s="29">
        <v>2</v>
      </c>
      <c r="H7455" s="29">
        <v>2</v>
      </c>
      <c r="I7455" s="68">
        <v>1.28</v>
      </c>
      <c r="K7455" t="s">
        <v>106</v>
      </c>
      <c r="L7455" t="s">
        <v>6487</v>
      </c>
      <c r="M7455" s="66"/>
      <c r="O7455" t="str">
        <f t="shared" si="116"/>
        <v/>
      </c>
    </row>
    <row r="7456" spans="1:15" x14ac:dyDescent="0.25">
      <c r="A7456" t="s">
        <v>1426</v>
      </c>
      <c r="B7456"/>
      <c r="C7456" t="s">
        <v>77</v>
      </c>
      <c r="D7456" s="29">
        <v>2</v>
      </c>
      <c r="E7456" s="29" t="s">
        <v>114</v>
      </c>
      <c r="F7456" t="s">
        <v>113</v>
      </c>
      <c r="G7456" s="29">
        <v>1</v>
      </c>
      <c r="H7456" s="29">
        <v>4</v>
      </c>
      <c r="I7456" s="68">
        <v>8</v>
      </c>
      <c r="K7456" t="s">
        <v>106</v>
      </c>
      <c r="L7456" t="s">
        <v>6487</v>
      </c>
      <c r="M7456" s="66" t="s">
        <v>6906</v>
      </c>
      <c r="O7456" t="str">
        <f t="shared" si="116"/>
        <v/>
      </c>
    </row>
    <row r="7457" spans="1:15" x14ac:dyDescent="0.25">
      <c r="A7457" t="s">
        <v>450</v>
      </c>
      <c r="B7457"/>
      <c r="C7457" t="s">
        <v>35</v>
      </c>
      <c r="D7457" s="29">
        <v>4</v>
      </c>
      <c r="E7457" s="29" t="s">
        <v>112</v>
      </c>
      <c r="F7457" t="s">
        <v>113</v>
      </c>
      <c r="G7457" s="29">
        <v>1</v>
      </c>
      <c r="H7457" s="29">
        <v>2</v>
      </c>
      <c r="I7457" s="68">
        <v>8</v>
      </c>
      <c r="K7457" t="s">
        <v>106</v>
      </c>
      <c r="L7457" t="s">
        <v>6488</v>
      </c>
      <c r="M7457" s="66"/>
      <c r="O7457" t="str">
        <f t="shared" si="116"/>
        <v/>
      </c>
    </row>
    <row r="7458" spans="1:15" x14ac:dyDescent="0.25">
      <c r="A7458" t="s">
        <v>450</v>
      </c>
      <c r="B7458"/>
      <c r="C7458" t="s">
        <v>77</v>
      </c>
      <c r="D7458" s="29">
        <v>3</v>
      </c>
      <c r="E7458" s="29" t="s">
        <v>114</v>
      </c>
      <c r="F7458" t="s">
        <v>113</v>
      </c>
      <c r="G7458" s="29">
        <v>1</v>
      </c>
      <c r="H7458" s="29">
        <v>2</v>
      </c>
      <c r="I7458" s="68">
        <v>6</v>
      </c>
      <c r="K7458" t="s">
        <v>106</v>
      </c>
      <c r="L7458" t="s">
        <v>6488</v>
      </c>
      <c r="M7458" s="66" t="s">
        <v>6906</v>
      </c>
      <c r="O7458" t="str">
        <f t="shared" si="116"/>
        <v/>
      </c>
    </row>
    <row r="7459" spans="1:15" x14ac:dyDescent="0.25">
      <c r="A7459" t="s">
        <v>468</v>
      </c>
      <c r="B7459"/>
      <c r="C7459" t="s">
        <v>35</v>
      </c>
      <c r="D7459" s="29">
        <v>96</v>
      </c>
      <c r="E7459" s="29" t="s">
        <v>108</v>
      </c>
      <c r="F7459" t="s">
        <v>105</v>
      </c>
      <c r="G7459" s="29">
        <v>3</v>
      </c>
      <c r="H7459" s="29">
        <v>1</v>
      </c>
      <c r="I7459" s="68">
        <v>1.44</v>
      </c>
      <c r="K7459" t="s">
        <v>106</v>
      </c>
      <c r="L7459" t="s">
        <v>6489</v>
      </c>
      <c r="M7459" s="66"/>
      <c r="O7459" t="str">
        <f t="shared" si="116"/>
        <v/>
      </c>
    </row>
    <row r="7460" spans="1:15" x14ac:dyDescent="0.25">
      <c r="A7460" t="s">
        <v>468</v>
      </c>
      <c r="B7460"/>
      <c r="C7460" t="s">
        <v>46</v>
      </c>
      <c r="D7460" s="29">
        <v>64</v>
      </c>
      <c r="E7460" s="29" t="s">
        <v>111</v>
      </c>
      <c r="F7460" t="s">
        <v>105</v>
      </c>
      <c r="G7460" s="29">
        <v>2</v>
      </c>
      <c r="H7460" s="29">
        <v>1</v>
      </c>
      <c r="I7460" s="68">
        <v>0.64</v>
      </c>
      <c r="K7460" t="s">
        <v>106</v>
      </c>
      <c r="L7460" t="s">
        <v>6489</v>
      </c>
      <c r="M7460" s="66"/>
      <c r="O7460" t="str">
        <f t="shared" si="116"/>
        <v/>
      </c>
    </row>
    <row r="7461" spans="1:15" x14ac:dyDescent="0.25">
      <c r="A7461" t="s">
        <v>468</v>
      </c>
      <c r="B7461"/>
      <c r="C7461" t="s">
        <v>77</v>
      </c>
      <c r="D7461" s="29">
        <v>1</v>
      </c>
      <c r="E7461" s="29" t="s">
        <v>114</v>
      </c>
      <c r="F7461" t="s">
        <v>113</v>
      </c>
      <c r="G7461" s="29">
        <v>1</v>
      </c>
      <c r="H7461" s="29">
        <v>1</v>
      </c>
      <c r="I7461" s="68">
        <v>1</v>
      </c>
      <c r="K7461" t="s">
        <v>106</v>
      </c>
      <c r="L7461" t="s">
        <v>6489</v>
      </c>
      <c r="M7461" s="66" t="s">
        <v>6906</v>
      </c>
      <c r="O7461" t="str">
        <f t="shared" si="116"/>
        <v/>
      </c>
    </row>
    <row r="7462" spans="1:15" x14ac:dyDescent="0.25">
      <c r="A7462" t="s">
        <v>353</v>
      </c>
      <c r="B7462"/>
      <c r="C7462" t="s">
        <v>35</v>
      </c>
      <c r="D7462" s="29">
        <v>96</v>
      </c>
      <c r="E7462" s="29" t="s">
        <v>108</v>
      </c>
      <c r="F7462" t="s">
        <v>105</v>
      </c>
      <c r="G7462" s="29">
        <v>1</v>
      </c>
      <c r="H7462" s="29">
        <v>1</v>
      </c>
      <c r="I7462" s="68">
        <v>0.48</v>
      </c>
      <c r="K7462" t="s">
        <v>106</v>
      </c>
      <c r="L7462" t="s">
        <v>6490</v>
      </c>
      <c r="M7462" s="66"/>
      <c r="O7462" t="str">
        <f t="shared" si="116"/>
        <v/>
      </c>
    </row>
    <row r="7463" spans="1:15" x14ac:dyDescent="0.25">
      <c r="A7463" t="s">
        <v>353</v>
      </c>
      <c r="B7463"/>
      <c r="C7463" t="s">
        <v>46</v>
      </c>
      <c r="D7463" s="29">
        <v>96</v>
      </c>
      <c r="E7463" s="29" t="s">
        <v>111</v>
      </c>
      <c r="F7463" t="s">
        <v>105</v>
      </c>
      <c r="G7463" s="29">
        <v>1</v>
      </c>
      <c r="H7463" s="29">
        <v>1</v>
      </c>
      <c r="I7463" s="68">
        <v>0.48</v>
      </c>
      <c r="K7463" t="s">
        <v>106</v>
      </c>
      <c r="L7463" t="s">
        <v>6490</v>
      </c>
      <c r="M7463" s="66"/>
      <c r="O7463" t="str">
        <f t="shared" si="116"/>
        <v/>
      </c>
    </row>
    <row r="7464" spans="1:15" x14ac:dyDescent="0.25">
      <c r="A7464" t="s">
        <v>353</v>
      </c>
      <c r="B7464"/>
      <c r="C7464" t="s">
        <v>77</v>
      </c>
      <c r="D7464" s="29">
        <v>64</v>
      </c>
      <c r="E7464" s="29" t="s">
        <v>104</v>
      </c>
      <c r="F7464" t="s">
        <v>105</v>
      </c>
      <c r="G7464" s="29">
        <v>1</v>
      </c>
      <c r="H7464" s="29">
        <v>1</v>
      </c>
      <c r="I7464" s="68">
        <v>0.32</v>
      </c>
      <c r="K7464" t="s">
        <v>106</v>
      </c>
      <c r="L7464" t="s">
        <v>6490</v>
      </c>
      <c r="M7464" s="66" t="s">
        <v>6906</v>
      </c>
      <c r="O7464" t="str">
        <f t="shared" si="116"/>
        <v/>
      </c>
    </row>
    <row r="7465" spans="1:15" x14ac:dyDescent="0.25">
      <c r="A7465" t="s">
        <v>999</v>
      </c>
      <c r="B7465"/>
      <c r="C7465" t="s">
        <v>35</v>
      </c>
      <c r="D7465" s="29">
        <v>20</v>
      </c>
      <c r="E7465" s="29" t="s">
        <v>128</v>
      </c>
      <c r="F7465" t="s">
        <v>113</v>
      </c>
      <c r="G7465" s="29">
        <v>1</v>
      </c>
      <c r="H7465" s="29">
        <v>0</v>
      </c>
      <c r="I7465" s="68">
        <v>0</v>
      </c>
      <c r="K7465" t="s">
        <v>106</v>
      </c>
      <c r="L7465" t="s">
        <v>6491</v>
      </c>
      <c r="M7465" s="66"/>
      <c r="O7465" t="str">
        <f t="shared" si="116"/>
        <v/>
      </c>
    </row>
    <row r="7466" spans="1:15" x14ac:dyDescent="0.25">
      <c r="A7466" t="s">
        <v>1440</v>
      </c>
      <c r="B7466"/>
      <c r="C7466" t="s">
        <v>35</v>
      </c>
      <c r="D7466" s="29">
        <v>96</v>
      </c>
      <c r="E7466" s="29" t="s">
        <v>108</v>
      </c>
      <c r="F7466" t="s">
        <v>105</v>
      </c>
      <c r="G7466" s="29">
        <v>2</v>
      </c>
      <c r="H7466" s="29">
        <v>1</v>
      </c>
      <c r="I7466" s="68">
        <v>0.96</v>
      </c>
      <c r="K7466" t="s">
        <v>106</v>
      </c>
      <c r="L7466" t="s">
        <v>4137</v>
      </c>
      <c r="M7466" s="66"/>
      <c r="O7466" t="str">
        <f t="shared" si="116"/>
        <v/>
      </c>
    </row>
    <row r="7467" spans="1:15" x14ac:dyDescent="0.25">
      <c r="A7467" t="s">
        <v>1440</v>
      </c>
      <c r="B7467"/>
      <c r="C7467" t="s">
        <v>46</v>
      </c>
      <c r="D7467" s="29">
        <v>96</v>
      </c>
      <c r="E7467" s="29" t="s">
        <v>111</v>
      </c>
      <c r="F7467" t="s">
        <v>105</v>
      </c>
      <c r="G7467" s="29">
        <v>2</v>
      </c>
      <c r="H7467" s="29">
        <v>1</v>
      </c>
      <c r="I7467" s="68">
        <v>0.96</v>
      </c>
      <c r="K7467" t="s">
        <v>106</v>
      </c>
      <c r="L7467" t="s">
        <v>4137</v>
      </c>
      <c r="M7467" s="66"/>
      <c r="O7467" t="str">
        <f t="shared" si="116"/>
        <v/>
      </c>
    </row>
    <row r="7468" spans="1:15" x14ac:dyDescent="0.25">
      <c r="A7468" t="s">
        <v>1440</v>
      </c>
      <c r="B7468"/>
      <c r="C7468" t="s">
        <v>77</v>
      </c>
      <c r="D7468" s="29">
        <v>3</v>
      </c>
      <c r="E7468" s="29" t="s">
        <v>114</v>
      </c>
      <c r="F7468" t="s">
        <v>113</v>
      </c>
      <c r="G7468" s="29">
        <v>1</v>
      </c>
      <c r="H7468" s="29">
        <v>1</v>
      </c>
      <c r="I7468" s="68">
        <v>3</v>
      </c>
      <c r="K7468" t="s">
        <v>106</v>
      </c>
      <c r="L7468" t="s">
        <v>4137</v>
      </c>
      <c r="M7468" s="66" t="s">
        <v>6920</v>
      </c>
      <c r="O7468" t="str">
        <f t="shared" si="116"/>
        <v/>
      </c>
    </row>
    <row r="7469" spans="1:15" x14ac:dyDescent="0.25">
      <c r="A7469" t="s">
        <v>1477</v>
      </c>
      <c r="B7469"/>
      <c r="C7469" t="s">
        <v>77</v>
      </c>
      <c r="D7469" s="29">
        <v>34</v>
      </c>
      <c r="E7469" s="29" t="s">
        <v>104</v>
      </c>
      <c r="F7469" t="s">
        <v>105</v>
      </c>
      <c r="G7469" s="29">
        <v>1</v>
      </c>
      <c r="H7469" s="29">
        <v>5</v>
      </c>
      <c r="I7469" s="68">
        <v>0.85000000000000009</v>
      </c>
      <c r="K7469" t="s">
        <v>106</v>
      </c>
      <c r="L7469" t="s">
        <v>6492</v>
      </c>
      <c r="M7469" s="66" t="s">
        <v>6906</v>
      </c>
      <c r="O7469" t="str">
        <f t="shared" si="116"/>
        <v/>
      </c>
    </row>
    <row r="7470" spans="1:15" x14ac:dyDescent="0.25">
      <c r="A7470" t="s">
        <v>261</v>
      </c>
      <c r="B7470"/>
      <c r="C7470" t="s">
        <v>35</v>
      </c>
      <c r="D7470" s="29">
        <v>96</v>
      </c>
      <c r="E7470" s="29" t="s">
        <v>108</v>
      </c>
      <c r="F7470" t="s">
        <v>105</v>
      </c>
      <c r="G7470" s="29">
        <v>1</v>
      </c>
      <c r="H7470" s="29">
        <v>1</v>
      </c>
      <c r="I7470" s="68">
        <v>0.48</v>
      </c>
      <c r="K7470" t="s">
        <v>106</v>
      </c>
      <c r="L7470" t="s">
        <v>6493</v>
      </c>
      <c r="M7470" s="66"/>
      <c r="O7470" t="str">
        <f t="shared" si="116"/>
        <v/>
      </c>
    </row>
    <row r="7471" spans="1:15" x14ac:dyDescent="0.25">
      <c r="A7471" t="s">
        <v>261</v>
      </c>
      <c r="B7471"/>
      <c r="C7471" t="s">
        <v>46</v>
      </c>
      <c r="D7471" s="29">
        <v>96</v>
      </c>
      <c r="E7471" s="29" t="s">
        <v>111</v>
      </c>
      <c r="F7471" t="s">
        <v>105</v>
      </c>
      <c r="G7471" s="29">
        <v>2</v>
      </c>
      <c r="H7471" s="29">
        <v>1</v>
      </c>
      <c r="I7471" s="68">
        <v>0.96</v>
      </c>
      <c r="K7471" t="s">
        <v>106</v>
      </c>
      <c r="L7471" t="s">
        <v>6493</v>
      </c>
      <c r="M7471" s="66"/>
      <c r="O7471" t="str">
        <f t="shared" si="116"/>
        <v/>
      </c>
    </row>
    <row r="7472" spans="1:15" x14ac:dyDescent="0.25">
      <c r="A7472" t="s">
        <v>261</v>
      </c>
      <c r="B7472"/>
      <c r="C7472" t="s">
        <v>77</v>
      </c>
      <c r="D7472" s="29">
        <v>96</v>
      </c>
      <c r="E7472" s="29" t="s">
        <v>104</v>
      </c>
      <c r="F7472" t="s">
        <v>105</v>
      </c>
      <c r="G7472" s="29">
        <v>1</v>
      </c>
      <c r="H7472" s="29">
        <v>1</v>
      </c>
      <c r="I7472" s="68">
        <v>0.48</v>
      </c>
      <c r="K7472" t="s">
        <v>106</v>
      </c>
      <c r="L7472" t="s">
        <v>6493</v>
      </c>
      <c r="M7472" s="66" t="s">
        <v>6906</v>
      </c>
      <c r="O7472" t="str">
        <f t="shared" si="116"/>
        <v/>
      </c>
    </row>
    <row r="7473" spans="1:15" x14ac:dyDescent="0.25">
      <c r="A7473" t="s">
        <v>333</v>
      </c>
      <c r="B7473"/>
      <c r="C7473" t="s">
        <v>35</v>
      </c>
      <c r="D7473" s="29">
        <v>2</v>
      </c>
      <c r="E7473" s="29" t="s">
        <v>112</v>
      </c>
      <c r="F7473" t="s">
        <v>113</v>
      </c>
      <c r="G7473" s="29">
        <v>1</v>
      </c>
      <c r="H7473" s="29">
        <v>2</v>
      </c>
      <c r="I7473" s="68">
        <v>4</v>
      </c>
      <c r="K7473" t="s">
        <v>106</v>
      </c>
      <c r="L7473" t="s">
        <v>4361</v>
      </c>
      <c r="M7473" s="66"/>
      <c r="O7473" t="str">
        <f t="shared" si="116"/>
        <v/>
      </c>
    </row>
    <row r="7474" spans="1:15" x14ac:dyDescent="0.25">
      <c r="A7474" t="s">
        <v>333</v>
      </c>
      <c r="B7474"/>
      <c r="C7474" t="s">
        <v>77</v>
      </c>
      <c r="D7474" s="29">
        <v>2</v>
      </c>
      <c r="E7474" s="29" t="s">
        <v>114</v>
      </c>
      <c r="F7474" t="s">
        <v>113</v>
      </c>
      <c r="G7474" s="29">
        <v>1</v>
      </c>
      <c r="H7474" s="29">
        <v>2</v>
      </c>
      <c r="I7474" s="68">
        <v>4</v>
      </c>
      <c r="K7474" t="s">
        <v>106</v>
      </c>
      <c r="L7474" t="s">
        <v>4361</v>
      </c>
      <c r="M7474" s="66" t="s">
        <v>6920</v>
      </c>
      <c r="O7474" t="str">
        <f t="shared" si="116"/>
        <v/>
      </c>
    </row>
    <row r="7475" spans="1:15" x14ac:dyDescent="0.25">
      <c r="A7475" t="s">
        <v>477</v>
      </c>
      <c r="B7475"/>
      <c r="C7475" t="s">
        <v>35</v>
      </c>
      <c r="D7475" s="29">
        <v>1</v>
      </c>
      <c r="E7475" s="29" t="s">
        <v>112</v>
      </c>
      <c r="F7475" t="s">
        <v>113</v>
      </c>
      <c r="G7475" s="29">
        <v>1</v>
      </c>
      <c r="H7475" s="29">
        <v>3</v>
      </c>
      <c r="I7475" s="68">
        <v>3</v>
      </c>
      <c r="K7475" t="s">
        <v>106</v>
      </c>
      <c r="L7475" t="s">
        <v>6494</v>
      </c>
      <c r="M7475" s="66"/>
      <c r="O7475" t="str">
        <f t="shared" si="116"/>
        <v/>
      </c>
    </row>
    <row r="7476" spans="1:15" x14ac:dyDescent="0.25">
      <c r="A7476" t="s">
        <v>477</v>
      </c>
      <c r="B7476"/>
      <c r="C7476" t="s">
        <v>46</v>
      </c>
      <c r="D7476" s="29">
        <v>64</v>
      </c>
      <c r="E7476" s="29" t="s">
        <v>111</v>
      </c>
      <c r="F7476" t="s">
        <v>105</v>
      </c>
      <c r="G7476" s="29">
        <v>1</v>
      </c>
      <c r="H7476" s="29">
        <v>1</v>
      </c>
      <c r="I7476" s="68">
        <v>0.32</v>
      </c>
      <c r="K7476" t="s">
        <v>106</v>
      </c>
      <c r="L7476" t="s">
        <v>6494</v>
      </c>
      <c r="M7476" s="66"/>
      <c r="O7476" t="str">
        <f t="shared" si="116"/>
        <v/>
      </c>
    </row>
    <row r="7477" spans="1:15" x14ac:dyDescent="0.25">
      <c r="A7477" t="s">
        <v>477</v>
      </c>
      <c r="B7477"/>
      <c r="C7477" t="s">
        <v>77</v>
      </c>
      <c r="D7477" s="29">
        <v>3</v>
      </c>
      <c r="E7477" s="29" t="s">
        <v>114</v>
      </c>
      <c r="F7477" t="s">
        <v>113</v>
      </c>
      <c r="G7477" s="29">
        <v>1</v>
      </c>
      <c r="H7477" s="29">
        <v>2</v>
      </c>
      <c r="I7477" s="68">
        <v>6</v>
      </c>
      <c r="K7477" t="s">
        <v>106</v>
      </c>
      <c r="L7477" t="s">
        <v>6494</v>
      </c>
      <c r="M7477" s="66" t="s">
        <v>6906</v>
      </c>
      <c r="O7477" t="str">
        <f t="shared" si="116"/>
        <v/>
      </c>
    </row>
    <row r="7478" spans="1:15" x14ac:dyDescent="0.25">
      <c r="A7478" t="s">
        <v>272</v>
      </c>
      <c r="B7478"/>
      <c r="C7478" t="s">
        <v>35</v>
      </c>
      <c r="D7478" s="29">
        <v>96</v>
      </c>
      <c r="E7478" s="29" t="s">
        <v>108</v>
      </c>
      <c r="F7478" t="s">
        <v>105</v>
      </c>
      <c r="G7478" s="29">
        <v>1</v>
      </c>
      <c r="H7478" s="29">
        <v>1</v>
      </c>
      <c r="I7478" s="68">
        <v>0.48</v>
      </c>
      <c r="K7478" t="s">
        <v>106</v>
      </c>
      <c r="L7478" t="s">
        <v>6495</v>
      </c>
      <c r="M7478" s="66"/>
      <c r="O7478" t="str">
        <f t="shared" si="116"/>
        <v/>
      </c>
    </row>
    <row r="7479" spans="1:15" x14ac:dyDescent="0.25">
      <c r="A7479" t="s">
        <v>272</v>
      </c>
      <c r="B7479"/>
      <c r="C7479" t="s">
        <v>46</v>
      </c>
      <c r="D7479" s="29">
        <v>96</v>
      </c>
      <c r="E7479" s="29" t="s">
        <v>111</v>
      </c>
      <c r="F7479" t="s">
        <v>105</v>
      </c>
      <c r="G7479" s="29">
        <v>1</v>
      </c>
      <c r="H7479" s="29">
        <v>1</v>
      </c>
      <c r="I7479" s="68">
        <v>0.48</v>
      </c>
      <c r="K7479" t="s">
        <v>106</v>
      </c>
      <c r="L7479" t="s">
        <v>6495</v>
      </c>
      <c r="M7479" s="66"/>
      <c r="O7479" t="str">
        <f t="shared" si="116"/>
        <v/>
      </c>
    </row>
    <row r="7480" spans="1:15" x14ac:dyDescent="0.25">
      <c r="A7480" t="s">
        <v>272</v>
      </c>
      <c r="B7480"/>
      <c r="C7480" t="s">
        <v>77</v>
      </c>
      <c r="D7480" s="29">
        <v>96</v>
      </c>
      <c r="E7480" s="29" t="s">
        <v>104</v>
      </c>
      <c r="F7480" t="s">
        <v>105</v>
      </c>
      <c r="G7480" s="29">
        <v>1</v>
      </c>
      <c r="H7480" s="29">
        <v>1</v>
      </c>
      <c r="I7480" s="68">
        <v>0.48</v>
      </c>
      <c r="K7480" t="s">
        <v>106</v>
      </c>
      <c r="L7480" t="s">
        <v>6495</v>
      </c>
      <c r="M7480" s="66" t="s">
        <v>6906</v>
      </c>
      <c r="O7480" t="str">
        <f t="shared" si="116"/>
        <v/>
      </c>
    </row>
    <row r="7481" spans="1:15" x14ac:dyDescent="0.25">
      <c r="A7481" t="s">
        <v>2174</v>
      </c>
      <c r="B7481"/>
      <c r="C7481" t="s">
        <v>35</v>
      </c>
      <c r="D7481" s="29">
        <v>96</v>
      </c>
      <c r="E7481" s="29" t="s">
        <v>108</v>
      </c>
      <c r="F7481" t="s">
        <v>105</v>
      </c>
      <c r="G7481" s="29">
        <v>2</v>
      </c>
      <c r="H7481" s="29">
        <v>1</v>
      </c>
      <c r="I7481" s="68">
        <v>0.96</v>
      </c>
      <c r="K7481" t="s">
        <v>106</v>
      </c>
      <c r="L7481" t="s">
        <v>6496</v>
      </c>
      <c r="M7481" s="66"/>
      <c r="O7481" t="str">
        <f t="shared" si="116"/>
        <v/>
      </c>
    </row>
    <row r="7482" spans="1:15" x14ac:dyDescent="0.25">
      <c r="A7482" t="s">
        <v>2174</v>
      </c>
      <c r="B7482"/>
      <c r="C7482" t="s">
        <v>46</v>
      </c>
      <c r="D7482" s="29">
        <v>64</v>
      </c>
      <c r="E7482" s="29" t="s">
        <v>111</v>
      </c>
      <c r="F7482" t="s">
        <v>105</v>
      </c>
      <c r="G7482" s="29">
        <v>1</v>
      </c>
      <c r="H7482" s="29">
        <v>1</v>
      </c>
      <c r="I7482" s="68">
        <v>0.32</v>
      </c>
      <c r="K7482" t="s">
        <v>106</v>
      </c>
      <c r="L7482" t="s">
        <v>6496</v>
      </c>
      <c r="M7482" s="66"/>
      <c r="O7482" t="str">
        <f t="shared" si="116"/>
        <v/>
      </c>
    </row>
    <row r="7483" spans="1:15" x14ac:dyDescent="0.25">
      <c r="A7483" t="s">
        <v>2174</v>
      </c>
      <c r="B7483"/>
      <c r="C7483" t="s">
        <v>77</v>
      </c>
      <c r="D7483" s="29">
        <v>96</v>
      </c>
      <c r="E7483" s="29" t="s">
        <v>104</v>
      </c>
      <c r="F7483" t="s">
        <v>105</v>
      </c>
      <c r="G7483" s="29">
        <v>1</v>
      </c>
      <c r="H7483" s="29">
        <v>1</v>
      </c>
      <c r="I7483" s="68">
        <v>0.48</v>
      </c>
      <c r="K7483" t="s">
        <v>106</v>
      </c>
      <c r="L7483" t="s">
        <v>6496</v>
      </c>
      <c r="M7483" s="66" t="s">
        <v>6906</v>
      </c>
      <c r="O7483" t="str">
        <f t="shared" si="116"/>
        <v/>
      </c>
    </row>
    <row r="7484" spans="1:15" x14ac:dyDescent="0.25">
      <c r="A7484" t="s">
        <v>761</v>
      </c>
      <c r="B7484"/>
      <c r="C7484" t="s">
        <v>35</v>
      </c>
      <c r="D7484" s="29">
        <v>96</v>
      </c>
      <c r="E7484" s="29" t="s">
        <v>108</v>
      </c>
      <c r="F7484" t="s">
        <v>105</v>
      </c>
      <c r="G7484" s="29">
        <v>2</v>
      </c>
      <c r="H7484" s="29">
        <v>1</v>
      </c>
      <c r="I7484" s="68">
        <v>0.96</v>
      </c>
      <c r="K7484" t="s">
        <v>106</v>
      </c>
      <c r="L7484" t="s">
        <v>3935</v>
      </c>
      <c r="M7484" s="66"/>
      <c r="O7484" t="str">
        <f t="shared" si="116"/>
        <v/>
      </c>
    </row>
    <row r="7485" spans="1:15" x14ac:dyDescent="0.25">
      <c r="A7485" t="s">
        <v>761</v>
      </c>
      <c r="B7485"/>
      <c r="C7485" t="s">
        <v>77</v>
      </c>
      <c r="D7485" s="29">
        <v>96</v>
      </c>
      <c r="E7485" s="29" t="s">
        <v>104</v>
      </c>
      <c r="F7485" t="s">
        <v>105</v>
      </c>
      <c r="G7485" s="29">
        <v>1</v>
      </c>
      <c r="H7485" s="29">
        <v>1</v>
      </c>
      <c r="I7485" s="68">
        <v>0.48</v>
      </c>
      <c r="K7485" t="s">
        <v>106</v>
      </c>
      <c r="L7485" t="s">
        <v>3935</v>
      </c>
      <c r="M7485" s="66" t="s">
        <v>6920</v>
      </c>
      <c r="O7485" t="str">
        <f t="shared" si="116"/>
        <v/>
      </c>
    </row>
    <row r="7486" spans="1:15" x14ac:dyDescent="0.25">
      <c r="A7486" t="s">
        <v>1420</v>
      </c>
      <c r="B7486"/>
      <c r="C7486" t="s">
        <v>35</v>
      </c>
      <c r="D7486" s="29">
        <v>1</v>
      </c>
      <c r="E7486" s="29" t="s">
        <v>112</v>
      </c>
      <c r="F7486" t="s">
        <v>113</v>
      </c>
      <c r="G7486" s="29">
        <v>1</v>
      </c>
      <c r="H7486" s="29">
        <v>2</v>
      </c>
      <c r="I7486" s="68">
        <v>2</v>
      </c>
      <c r="K7486" t="s">
        <v>106</v>
      </c>
      <c r="L7486" t="s">
        <v>6497</v>
      </c>
      <c r="M7486" s="66"/>
      <c r="O7486" t="str">
        <f t="shared" si="116"/>
        <v/>
      </c>
    </row>
    <row r="7487" spans="1:15" x14ac:dyDescent="0.25">
      <c r="A7487" t="s">
        <v>1420</v>
      </c>
      <c r="B7487"/>
      <c r="C7487" t="s">
        <v>47</v>
      </c>
      <c r="D7487" s="29">
        <v>64</v>
      </c>
      <c r="E7487" s="29" t="s">
        <v>109</v>
      </c>
      <c r="F7487" t="s">
        <v>105</v>
      </c>
      <c r="G7487" s="29">
        <v>2</v>
      </c>
      <c r="H7487" s="29">
        <v>2</v>
      </c>
      <c r="I7487" s="68">
        <v>1.28</v>
      </c>
      <c r="K7487" t="s">
        <v>106</v>
      </c>
      <c r="L7487" t="s">
        <v>6497</v>
      </c>
      <c r="M7487" s="66"/>
      <c r="O7487" t="str">
        <f t="shared" si="116"/>
        <v/>
      </c>
    </row>
    <row r="7488" spans="1:15" x14ac:dyDescent="0.25">
      <c r="A7488" t="s">
        <v>1420</v>
      </c>
      <c r="B7488"/>
      <c r="C7488" t="s">
        <v>77</v>
      </c>
      <c r="D7488" s="29">
        <v>1</v>
      </c>
      <c r="E7488" s="29" t="s">
        <v>114</v>
      </c>
      <c r="F7488" t="s">
        <v>113</v>
      </c>
      <c r="G7488" s="29">
        <v>1</v>
      </c>
      <c r="H7488" s="29">
        <v>1</v>
      </c>
      <c r="I7488" s="68">
        <v>1</v>
      </c>
      <c r="K7488" t="s">
        <v>106</v>
      </c>
      <c r="L7488" t="s">
        <v>6497</v>
      </c>
      <c r="M7488" s="66" t="s">
        <v>6906</v>
      </c>
      <c r="O7488" t="str">
        <f t="shared" si="116"/>
        <v/>
      </c>
    </row>
    <row r="7489" spans="1:15" x14ac:dyDescent="0.25">
      <c r="A7489" t="s">
        <v>271</v>
      </c>
      <c r="B7489"/>
      <c r="C7489" t="s">
        <v>46</v>
      </c>
      <c r="D7489" s="29">
        <v>96</v>
      </c>
      <c r="E7489" s="29" t="s">
        <v>111</v>
      </c>
      <c r="F7489" t="s">
        <v>105</v>
      </c>
      <c r="G7489" s="29">
        <v>2</v>
      </c>
      <c r="H7489" s="29">
        <v>1</v>
      </c>
      <c r="I7489" s="68">
        <v>0.96</v>
      </c>
      <c r="K7489" t="s">
        <v>106</v>
      </c>
      <c r="L7489" t="s">
        <v>6498</v>
      </c>
      <c r="M7489" s="66"/>
      <c r="O7489" t="str">
        <f t="shared" si="116"/>
        <v/>
      </c>
    </row>
    <row r="7490" spans="1:15" x14ac:dyDescent="0.25">
      <c r="A7490" t="s">
        <v>271</v>
      </c>
      <c r="B7490"/>
      <c r="C7490" t="s">
        <v>35</v>
      </c>
      <c r="D7490" s="29">
        <v>2</v>
      </c>
      <c r="E7490" s="29" t="s">
        <v>112</v>
      </c>
      <c r="F7490" t="s">
        <v>113</v>
      </c>
      <c r="G7490" s="29">
        <v>1</v>
      </c>
      <c r="H7490" s="29">
        <v>1</v>
      </c>
      <c r="I7490" s="68">
        <v>2</v>
      </c>
      <c r="K7490" t="s">
        <v>106</v>
      </c>
      <c r="L7490" t="s">
        <v>6498</v>
      </c>
      <c r="M7490" s="66"/>
      <c r="O7490" t="str">
        <f t="shared" si="116"/>
        <v/>
      </c>
    </row>
    <row r="7491" spans="1:15" x14ac:dyDescent="0.25">
      <c r="A7491" t="s">
        <v>271</v>
      </c>
      <c r="B7491"/>
      <c r="C7491" t="s">
        <v>77</v>
      </c>
      <c r="D7491" s="29">
        <v>2</v>
      </c>
      <c r="E7491" s="29" t="s">
        <v>114</v>
      </c>
      <c r="F7491" t="s">
        <v>113</v>
      </c>
      <c r="G7491" s="29">
        <v>1</v>
      </c>
      <c r="H7491" s="29">
        <v>1</v>
      </c>
      <c r="I7491" s="68">
        <v>2</v>
      </c>
      <c r="K7491" t="s">
        <v>106</v>
      </c>
      <c r="L7491" t="s">
        <v>6498</v>
      </c>
      <c r="M7491" s="66" t="s">
        <v>6906</v>
      </c>
      <c r="O7491" t="str">
        <f t="shared" si="116"/>
        <v/>
      </c>
    </row>
    <row r="7492" spans="1:15" x14ac:dyDescent="0.25">
      <c r="A7492" t="s">
        <v>614</v>
      </c>
      <c r="B7492"/>
      <c r="C7492" t="s">
        <v>35</v>
      </c>
      <c r="D7492" s="29">
        <v>96</v>
      </c>
      <c r="E7492" s="29" t="s">
        <v>108</v>
      </c>
      <c r="F7492" t="s">
        <v>105</v>
      </c>
      <c r="G7492" s="29">
        <v>1</v>
      </c>
      <c r="H7492" s="29">
        <v>1</v>
      </c>
      <c r="I7492" s="68">
        <v>0.48</v>
      </c>
      <c r="K7492" t="s">
        <v>106</v>
      </c>
      <c r="L7492" t="s">
        <v>6499</v>
      </c>
      <c r="M7492" s="66"/>
      <c r="O7492" t="str">
        <f t="shared" si="116"/>
        <v/>
      </c>
    </row>
    <row r="7493" spans="1:15" x14ac:dyDescent="0.25">
      <c r="A7493" t="s">
        <v>614</v>
      </c>
      <c r="B7493"/>
      <c r="C7493" t="s">
        <v>46</v>
      </c>
      <c r="D7493" s="29">
        <v>64</v>
      </c>
      <c r="E7493" s="29" t="s">
        <v>111</v>
      </c>
      <c r="F7493" t="s">
        <v>105</v>
      </c>
      <c r="G7493" s="29">
        <v>1</v>
      </c>
      <c r="H7493" s="29">
        <v>1</v>
      </c>
      <c r="I7493" s="68">
        <v>0.32</v>
      </c>
      <c r="K7493" t="s">
        <v>106</v>
      </c>
      <c r="L7493" t="s">
        <v>6499</v>
      </c>
      <c r="M7493" s="66"/>
      <c r="O7493" t="str">
        <f t="shared" si="116"/>
        <v/>
      </c>
    </row>
    <row r="7494" spans="1:15" x14ac:dyDescent="0.25">
      <c r="A7494" t="s">
        <v>614</v>
      </c>
      <c r="B7494"/>
      <c r="C7494" t="s">
        <v>77</v>
      </c>
      <c r="D7494" s="29">
        <v>1</v>
      </c>
      <c r="E7494" s="29" t="s">
        <v>114</v>
      </c>
      <c r="F7494" t="s">
        <v>113</v>
      </c>
      <c r="G7494" s="29">
        <v>1</v>
      </c>
      <c r="H7494" s="29">
        <v>1</v>
      </c>
      <c r="I7494" s="68">
        <v>1</v>
      </c>
      <c r="K7494" t="s">
        <v>106</v>
      </c>
      <c r="L7494" t="s">
        <v>6499</v>
      </c>
      <c r="M7494" s="66" t="s">
        <v>6906</v>
      </c>
      <c r="O7494" t="str">
        <f t="shared" si="116"/>
        <v/>
      </c>
    </row>
    <row r="7495" spans="1:15" x14ac:dyDescent="0.25">
      <c r="A7495" t="s">
        <v>765</v>
      </c>
      <c r="B7495"/>
      <c r="C7495" t="s">
        <v>35</v>
      </c>
      <c r="D7495" s="29">
        <v>1</v>
      </c>
      <c r="E7495" s="29" t="s">
        <v>112</v>
      </c>
      <c r="F7495" t="s">
        <v>113</v>
      </c>
      <c r="G7495" s="29">
        <v>1</v>
      </c>
      <c r="H7495" s="29">
        <v>1</v>
      </c>
      <c r="I7495" s="68">
        <v>1</v>
      </c>
      <c r="K7495" t="s">
        <v>106</v>
      </c>
      <c r="L7495" t="s">
        <v>6500</v>
      </c>
      <c r="M7495" s="66"/>
      <c r="O7495" t="str">
        <f t="shared" si="116"/>
        <v/>
      </c>
    </row>
    <row r="7496" spans="1:15" x14ac:dyDescent="0.25">
      <c r="A7496" t="s">
        <v>765</v>
      </c>
      <c r="B7496"/>
      <c r="C7496" t="s">
        <v>77</v>
      </c>
      <c r="D7496" s="29">
        <v>1</v>
      </c>
      <c r="E7496" s="29" t="s">
        <v>616</v>
      </c>
      <c r="F7496" t="s">
        <v>113</v>
      </c>
      <c r="G7496" s="29">
        <v>1</v>
      </c>
      <c r="H7496" s="29">
        <v>1</v>
      </c>
      <c r="I7496" s="68">
        <v>1</v>
      </c>
      <c r="K7496" t="s">
        <v>106</v>
      </c>
      <c r="L7496" t="s">
        <v>6500</v>
      </c>
      <c r="M7496" s="66" t="s">
        <v>6906</v>
      </c>
      <c r="O7496" t="str">
        <f t="shared" si="116"/>
        <v/>
      </c>
    </row>
    <row r="7497" spans="1:15" x14ac:dyDescent="0.25">
      <c r="A7497" t="s">
        <v>1394</v>
      </c>
      <c r="B7497"/>
      <c r="C7497" t="s">
        <v>35</v>
      </c>
      <c r="D7497" s="29">
        <v>2</v>
      </c>
      <c r="E7497" s="29" t="s">
        <v>112</v>
      </c>
      <c r="F7497" t="s">
        <v>113</v>
      </c>
      <c r="G7497" s="29">
        <v>1</v>
      </c>
      <c r="H7497" s="29">
        <v>1</v>
      </c>
      <c r="I7497" s="68">
        <v>2</v>
      </c>
      <c r="K7497" t="s">
        <v>106</v>
      </c>
      <c r="L7497" t="s">
        <v>6501</v>
      </c>
      <c r="M7497" s="66"/>
      <c r="O7497" t="str">
        <f t="shared" ref="O7497:O7560" si="117">TRIM(N7497)</f>
        <v/>
      </c>
    </row>
    <row r="7498" spans="1:15" x14ac:dyDescent="0.25">
      <c r="A7498" t="s">
        <v>1394</v>
      </c>
      <c r="B7498"/>
      <c r="C7498" t="s">
        <v>47</v>
      </c>
      <c r="D7498" s="29">
        <v>64</v>
      </c>
      <c r="E7498" s="29" t="s">
        <v>109</v>
      </c>
      <c r="F7498" t="s">
        <v>105</v>
      </c>
      <c r="G7498" s="29">
        <v>1</v>
      </c>
      <c r="H7498" s="29">
        <v>1</v>
      </c>
      <c r="I7498" s="68">
        <v>0.32</v>
      </c>
      <c r="K7498" t="s">
        <v>106</v>
      </c>
      <c r="L7498" t="s">
        <v>6501</v>
      </c>
      <c r="M7498" s="66"/>
      <c r="O7498" t="str">
        <f t="shared" si="117"/>
        <v/>
      </c>
    </row>
    <row r="7499" spans="1:15" x14ac:dyDescent="0.25">
      <c r="A7499" t="s">
        <v>1394</v>
      </c>
      <c r="B7499"/>
      <c r="C7499" t="s">
        <v>46</v>
      </c>
      <c r="D7499" s="29">
        <v>96</v>
      </c>
      <c r="E7499" s="29" t="s">
        <v>111</v>
      </c>
      <c r="F7499" t="s">
        <v>105</v>
      </c>
      <c r="G7499" s="29">
        <v>1</v>
      </c>
      <c r="H7499" s="29">
        <v>1</v>
      </c>
      <c r="I7499" s="68">
        <v>0.48</v>
      </c>
      <c r="K7499" t="s">
        <v>106</v>
      </c>
      <c r="L7499" t="s">
        <v>6501</v>
      </c>
      <c r="M7499" s="66"/>
      <c r="O7499" t="str">
        <f t="shared" si="117"/>
        <v/>
      </c>
    </row>
    <row r="7500" spans="1:15" x14ac:dyDescent="0.25">
      <c r="A7500" t="s">
        <v>1394</v>
      </c>
      <c r="B7500"/>
      <c r="C7500" t="s">
        <v>77</v>
      </c>
      <c r="D7500" s="29">
        <v>2</v>
      </c>
      <c r="E7500" s="29" t="s">
        <v>114</v>
      </c>
      <c r="F7500" t="s">
        <v>113</v>
      </c>
      <c r="G7500" s="29">
        <v>1</v>
      </c>
      <c r="H7500" s="29">
        <v>1</v>
      </c>
      <c r="I7500" s="68">
        <v>2</v>
      </c>
      <c r="K7500" t="s">
        <v>106</v>
      </c>
      <c r="L7500" t="s">
        <v>6501</v>
      </c>
      <c r="M7500" s="66" t="s">
        <v>6906</v>
      </c>
      <c r="O7500" t="str">
        <f t="shared" si="117"/>
        <v/>
      </c>
    </row>
    <row r="7501" spans="1:15" x14ac:dyDescent="0.25">
      <c r="A7501" t="s">
        <v>1487</v>
      </c>
      <c r="B7501"/>
      <c r="C7501" t="s">
        <v>35</v>
      </c>
      <c r="D7501" s="29">
        <v>2</v>
      </c>
      <c r="E7501" s="29" t="s">
        <v>112</v>
      </c>
      <c r="F7501" t="s">
        <v>113</v>
      </c>
      <c r="G7501" s="29">
        <v>1</v>
      </c>
      <c r="H7501" s="29">
        <v>1</v>
      </c>
      <c r="I7501" s="68">
        <v>2</v>
      </c>
      <c r="K7501" t="s">
        <v>106</v>
      </c>
      <c r="L7501" t="s">
        <v>6502</v>
      </c>
      <c r="M7501" s="66"/>
      <c r="O7501" t="str">
        <f t="shared" si="117"/>
        <v/>
      </c>
    </row>
    <row r="7502" spans="1:15" x14ac:dyDescent="0.25">
      <c r="A7502" t="s">
        <v>1487</v>
      </c>
      <c r="B7502"/>
      <c r="C7502" t="s">
        <v>77</v>
      </c>
      <c r="D7502" s="29">
        <v>2</v>
      </c>
      <c r="E7502" s="29" t="s">
        <v>114</v>
      </c>
      <c r="F7502" t="s">
        <v>113</v>
      </c>
      <c r="G7502" s="29">
        <v>1</v>
      </c>
      <c r="H7502" s="29">
        <v>1</v>
      </c>
      <c r="I7502" s="68">
        <v>2</v>
      </c>
      <c r="K7502" t="s">
        <v>106</v>
      </c>
      <c r="L7502" t="s">
        <v>6502</v>
      </c>
      <c r="M7502" s="66" t="s">
        <v>6906</v>
      </c>
      <c r="O7502" t="str">
        <f t="shared" si="117"/>
        <v/>
      </c>
    </row>
    <row r="7503" spans="1:15" x14ac:dyDescent="0.25">
      <c r="A7503" t="s">
        <v>1388</v>
      </c>
      <c r="B7503"/>
      <c r="C7503" t="s">
        <v>35</v>
      </c>
      <c r="D7503" s="29">
        <v>96</v>
      </c>
      <c r="E7503" s="29" t="s">
        <v>108</v>
      </c>
      <c r="F7503" t="s">
        <v>105</v>
      </c>
      <c r="G7503" s="29">
        <v>3</v>
      </c>
      <c r="H7503" s="29">
        <v>1</v>
      </c>
      <c r="I7503" s="68">
        <v>1.44</v>
      </c>
      <c r="K7503" t="s">
        <v>106</v>
      </c>
      <c r="L7503" t="s">
        <v>3846</v>
      </c>
      <c r="M7503" s="66"/>
      <c r="O7503" t="str">
        <f t="shared" si="117"/>
        <v/>
      </c>
    </row>
    <row r="7504" spans="1:15" x14ac:dyDescent="0.25">
      <c r="A7504" t="s">
        <v>1388</v>
      </c>
      <c r="B7504"/>
      <c r="C7504" t="s">
        <v>77</v>
      </c>
      <c r="D7504" s="29">
        <v>96</v>
      </c>
      <c r="E7504" s="29" t="s">
        <v>104</v>
      </c>
      <c r="F7504" t="s">
        <v>105</v>
      </c>
      <c r="G7504" s="29">
        <v>3</v>
      </c>
      <c r="H7504" s="29">
        <v>1</v>
      </c>
      <c r="I7504" s="68">
        <v>1.44</v>
      </c>
      <c r="K7504" t="s">
        <v>106</v>
      </c>
      <c r="L7504" t="s">
        <v>3846</v>
      </c>
      <c r="M7504" s="66" t="s">
        <v>6920</v>
      </c>
      <c r="O7504" t="str">
        <f t="shared" si="117"/>
        <v/>
      </c>
    </row>
    <row r="7505" spans="1:15" x14ac:dyDescent="0.25">
      <c r="A7505" t="s">
        <v>1387</v>
      </c>
      <c r="B7505"/>
      <c r="C7505" t="s">
        <v>35</v>
      </c>
      <c r="D7505" s="29">
        <v>40</v>
      </c>
      <c r="E7505" s="29" t="s">
        <v>128</v>
      </c>
      <c r="F7505" t="s">
        <v>113</v>
      </c>
      <c r="G7505" s="29">
        <v>1</v>
      </c>
      <c r="H7505" s="29">
        <v>0</v>
      </c>
      <c r="I7505" s="68">
        <v>0</v>
      </c>
      <c r="K7505" t="s">
        <v>106</v>
      </c>
      <c r="L7505" t="s">
        <v>6503</v>
      </c>
      <c r="M7505" s="66"/>
      <c r="O7505" t="str">
        <f t="shared" si="117"/>
        <v/>
      </c>
    </row>
    <row r="7506" spans="1:15" x14ac:dyDescent="0.25">
      <c r="A7506" t="s">
        <v>1382</v>
      </c>
      <c r="B7506"/>
      <c r="C7506" t="s">
        <v>47</v>
      </c>
      <c r="D7506" s="29">
        <v>2</v>
      </c>
      <c r="E7506" s="29" t="s">
        <v>126</v>
      </c>
      <c r="F7506" t="s">
        <v>113</v>
      </c>
      <c r="G7506" s="29">
        <v>1</v>
      </c>
      <c r="H7506" s="29">
        <v>1</v>
      </c>
      <c r="I7506" s="68">
        <v>2</v>
      </c>
      <c r="K7506" t="s">
        <v>106</v>
      </c>
      <c r="L7506" t="s">
        <v>6504</v>
      </c>
      <c r="M7506" s="66"/>
      <c r="O7506" t="str">
        <f t="shared" si="117"/>
        <v/>
      </c>
    </row>
    <row r="7507" spans="1:15" x14ac:dyDescent="0.25">
      <c r="A7507" t="s">
        <v>1382</v>
      </c>
      <c r="B7507"/>
      <c r="C7507" t="s">
        <v>35</v>
      </c>
      <c r="D7507" s="29">
        <v>8</v>
      </c>
      <c r="E7507" s="29" t="s">
        <v>112</v>
      </c>
      <c r="F7507" t="s">
        <v>113</v>
      </c>
      <c r="G7507" s="29">
        <v>1</v>
      </c>
      <c r="H7507" s="29">
        <v>3</v>
      </c>
      <c r="I7507" s="68">
        <v>24</v>
      </c>
      <c r="K7507" t="s">
        <v>106</v>
      </c>
      <c r="L7507" t="s">
        <v>6504</v>
      </c>
      <c r="M7507" s="66"/>
      <c r="O7507" t="str">
        <f t="shared" si="117"/>
        <v/>
      </c>
    </row>
    <row r="7508" spans="1:15" x14ac:dyDescent="0.25">
      <c r="A7508" t="s">
        <v>1382</v>
      </c>
      <c r="B7508"/>
      <c r="C7508" t="s">
        <v>46</v>
      </c>
      <c r="D7508" s="29">
        <v>64</v>
      </c>
      <c r="E7508" s="29" t="s">
        <v>111</v>
      </c>
      <c r="F7508" t="s">
        <v>105</v>
      </c>
      <c r="G7508" s="29">
        <v>3</v>
      </c>
      <c r="H7508" s="29">
        <v>1</v>
      </c>
      <c r="I7508" s="68">
        <v>0.96</v>
      </c>
      <c r="K7508" t="s">
        <v>106</v>
      </c>
      <c r="L7508" t="s">
        <v>6504</v>
      </c>
      <c r="M7508" s="66"/>
      <c r="O7508" t="str">
        <f t="shared" si="117"/>
        <v/>
      </c>
    </row>
    <row r="7509" spans="1:15" x14ac:dyDescent="0.25">
      <c r="A7509" t="s">
        <v>1382</v>
      </c>
      <c r="B7509"/>
      <c r="C7509" t="s">
        <v>77</v>
      </c>
      <c r="D7509" s="29">
        <v>8</v>
      </c>
      <c r="E7509" s="29" t="s">
        <v>114</v>
      </c>
      <c r="F7509" t="s">
        <v>113</v>
      </c>
      <c r="G7509" s="29">
        <v>1</v>
      </c>
      <c r="H7509" s="29">
        <v>2</v>
      </c>
      <c r="I7509" s="68">
        <v>16</v>
      </c>
      <c r="K7509" t="s">
        <v>106</v>
      </c>
      <c r="L7509" t="s">
        <v>6504</v>
      </c>
      <c r="M7509" s="66" t="s">
        <v>6906</v>
      </c>
      <c r="O7509" t="str">
        <f t="shared" si="117"/>
        <v/>
      </c>
    </row>
    <row r="7510" spans="1:15" x14ac:dyDescent="0.25">
      <c r="A7510" t="s">
        <v>1169</v>
      </c>
      <c r="C7510" t="s">
        <v>46</v>
      </c>
      <c r="D7510" s="29">
        <v>96</v>
      </c>
      <c r="E7510" s="29" t="s">
        <v>111</v>
      </c>
      <c r="F7510" t="s">
        <v>105</v>
      </c>
      <c r="G7510" s="29">
        <v>1</v>
      </c>
      <c r="H7510" s="29">
        <v>1</v>
      </c>
      <c r="I7510" s="68">
        <v>0.48</v>
      </c>
      <c r="K7510" t="s">
        <v>150</v>
      </c>
      <c r="L7510" t="s">
        <v>6505</v>
      </c>
      <c r="M7510" s="66"/>
      <c r="O7510" t="str">
        <f t="shared" si="117"/>
        <v/>
      </c>
    </row>
    <row r="7511" spans="1:15" x14ac:dyDescent="0.25">
      <c r="A7511" t="s">
        <v>1169</v>
      </c>
      <c r="C7511" t="s">
        <v>35</v>
      </c>
      <c r="D7511" s="29">
        <v>2</v>
      </c>
      <c r="E7511" s="29" t="s">
        <v>112</v>
      </c>
      <c r="F7511" t="s">
        <v>113</v>
      </c>
      <c r="G7511" s="29">
        <v>1</v>
      </c>
      <c r="H7511" s="29">
        <v>1</v>
      </c>
      <c r="I7511" s="68">
        <v>2</v>
      </c>
      <c r="K7511" t="s">
        <v>150</v>
      </c>
      <c r="L7511" t="s">
        <v>6505</v>
      </c>
      <c r="M7511" s="66"/>
      <c r="O7511" t="str">
        <f t="shared" si="117"/>
        <v/>
      </c>
    </row>
    <row r="7512" spans="1:15" x14ac:dyDescent="0.25">
      <c r="A7512" t="s">
        <v>1169</v>
      </c>
      <c r="B7512" s="103">
        <v>10</v>
      </c>
      <c r="C7512" t="s">
        <v>77</v>
      </c>
      <c r="D7512" s="29">
        <v>1</v>
      </c>
      <c r="E7512" s="29" t="s">
        <v>114</v>
      </c>
      <c r="F7512" t="s">
        <v>113</v>
      </c>
      <c r="G7512" s="29">
        <v>1</v>
      </c>
      <c r="H7512" s="29">
        <v>2</v>
      </c>
      <c r="I7512" s="68">
        <v>2</v>
      </c>
      <c r="K7512" t="s">
        <v>150</v>
      </c>
      <c r="L7512" t="s">
        <v>6505</v>
      </c>
      <c r="M7512" s="66" t="s">
        <v>6906</v>
      </c>
      <c r="O7512" t="str">
        <f t="shared" si="117"/>
        <v/>
      </c>
    </row>
    <row r="7513" spans="1:15" x14ac:dyDescent="0.25">
      <c r="A7513" t="s">
        <v>388</v>
      </c>
      <c r="C7513" t="s">
        <v>35</v>
      </c>
      <c r="D7513" s="29">
        <v>96</v>
      </c>
      <c r="E7513" s="29" t="s">
        <v>108</v>
      </c>
      <c r="F7513" t="s">
        <v>105</v>
      </c>
      <c r="G7513" s="29">
        <v>3</v>
      </c>
      <c r="H7513" s="29">
        <v>1</v>
      </c>
      <c r="I7513" s="68">
        <v>1.44</v>
      </c>
      <c r="K7513" t="s">
        <v>150</v>
      </c>
      <c r="L7513" t="s">
        <v>6506</v>
      </c>
      <c r="M7513" s="66"/>
      <c r="O7513" t="str">
        <f t="shared" si="117"/>
        <v/>
      </c>
    </row>
    <row r="7514" spans="1:15" x14ac:dyDescent="0.25">
      <c r="A7514" t="s">
        <v>388</v>
      </c>
      <c r="C7514" t="s">
        <v>46</v>
      </c>
      <c r="D7514" s="29">
        <v>96</v>
      </c>
      <c r="E7514" s="29" t="s">
        <v>111</v>
      </c>
      <c r="F7514" t="s">
        <v>105</v>
      </c>
      <c r="G7514" s="29">
        <v>2</v>
      </c>
      <c r="H7514" s="29">
        <v>1</v>
      </c>
      <c r="I7514" s="68">
        <v>0.96</v>
      </c>
      <c r="K7514" t="s">
        <v>150</v>
      </c>
      <c r="L7514" t="s">
        <v>6506</v>
      </c>
      <c r="M7514" s="66"/>
      <c r="O7514" t="str">
        <f t="shared" si="117"/>
        <v/>
      </c>
    </row>
    <row r="7515" spans="1:15" x14ac:dyDescent="0.25">
      <c r="A7515" t="s">
        <v>388</v>
      </c>
      <c r="B7515" s="103">
        <v>12</v>
      </c>
      <c r="C7515" t="s">
        <v>77</v>
      </c>
      <c r="D7515" s="29">
        <v>2</v>
      </c>
      <c r="E7515" s="29" t="s">
        <v>114</v>
      </c>
      <c r="F7515" t="s">
        <v>113</v>
      </c>
      <c r="G7515" s="29">
        <v>1</v>
      </c>
      <c r="H7515" s="29">
        <v>1</v>
      </c>
      <c r="I7515" s="68">
        <v>2</v>
      </c>
      <c r="K7515" t="s">
        <v>150</v>
      </c>
      <c r="L7515" t="s">
        <v>6506</v>
      </c>
      <c r="M7515" s="66" t="s">
        <v>6906</v>
      </c>
      <c r="O7515" t="str">
        <f t="shared" si="117"/>
        <v/>
      </c>
    </row>
    <row r="7516" spans="1:15" x14ac:dyDescent="0.25">
      <c r="A7516" t="s">
        <v>1421</v>
      </c>
      <c r="B7516"/>
      <c r="C7516" t="s">
        <v>47</v>
      </c>
      <c r="D7516" s="29">
        <v>64</v>
      </c>
      <c r="E7516" s="29" t="s">
        <v>109</v>
      </c>
      <c r="F7516" t="s">
        <v>105</v>
      </c>
      <c r="G7516" s="29">
        <v>1</v>
      </c>
      <c r="H7516" s="29">
        <v>1</v>
      </c>
      <c r="I7516" s="68">
        <v>0.32</v>
      </c>
      <c r="K7516" t="s">
        <v>106</v>
      </c>
      <c r="L7516" t="s">
        <v>6507</v>
      </c>
      <c r="M7516" s="66"/>
      <c r="O7516" t="str">
        <f t="shared" si="117"/>
        <v/>
      </c>
    </row>
    <row r="7517" spans="1:15" x14ac:dyDescent="0.25">
      <c r="A7517" t="s">
        <v>1421</v>
      </c>
      <c r="B7517"/>
      <c r="C7517" t="s">
        <v>35</v>
      </c>
      <c r="D7517" s="29">
        <v>2</v>
      </c>
      <c r="E7517" s="29" t="s">
        <v>112</v>
      </c>
      <c r="F7517" t="s">
        <v>113</v>
      </c>
      <c r="G7517" s="29">
        <v>1</v>
      </c>
      <c r="H7517" s="29">
        <v>1</v>
      </c>
      <c r="I7517" s="68">
        <v>2</v>
      </c>
      <c r="K7517" t="s">
        <v>106</v>
      </c>
      <c r="L7517" t="s">
        <v>6507</v>
      </c>
      <c r="M7517" s="66"/>
      <c r="O7517" t="str">
        <f t="shared" si="117"/>
        <v/>
      </c>
    </row>
    <row r="7518" spans="1:15" x14ac:dyDescent="0.25">
      <c r="A7518" t="s">
        <v>1421</v>
      </c>
      <c r="B7518"/>
      <c r="C7518" t="s">
        <v>35</v>
      </c>
      <c r="D7518" s="29">
        <v>34</v>
      </c>
      <c r="E7518" s="29" t="s">
        <v>108</v>
      </c>
      <c r="F7518" t="s">
        <v>105</v>
      </c>
      <c r="G7518" s="29">
        <v>1</v>
      </c>
      <c r="H7518" s="29">
        <v>1</v>
      </c>
      <c r="I7518" s="68">
        <v>0.17</v>
      </c>
      <c r="K7518" t="s">
        <v>106</v>
      </c>
      <c r="L7518" t="s">
        <v>6507</v>
      </c>
      <c r="M7518" s="66"/>
      <c r="O7518" t="str">
        <f t="shared" si="117"/>
        <v/>
      </c>
    </row>
    <row r="7519" spans="1:15" x14ac:dyDescent="0.25">
      <c r="A7519" t="s">
        <v>1421</v>
      </c>
      <c r="B7519"/>
      <c r="C7519" t="s">
        <v>77</v>
      </c>
      <c r="D7519" s="29">
        <v>34</v>
      </c>
      <c r="E7519" s="29" t="s">
        <v>104</v>
      </c>
      <c r="F7519" t="s">
        <v>105</v>
      </c>
      <c r="G7519" s="29">
        <v>1</v>
      </c>
      <c r="H7519" s="29">
        <v>3</v>
      </c>
      <c r="I7519" s="68">
        <v>0.51</v>
      </c>
      <c r="K7519" t="s">
        <v>106</v>
      </c>
      <c r="L7519" t="s">
        <v>6507</v>
      </c>
      <c r="M7519" s="66" t="s">
        <v>6906</v>
      </c>
      <c r="O7519" t="str">
        <f t="shared" si="117"/>
        <v/>
      </c>
    </row>
    <row r="7520" spans="1:15" x14ac:dyDescent="0.25">
      <c r="A7520" t="s">
        <v>1421</v>
      </c>
      <c r="B7520"/>
      <c r="C7520" t="s">
        <v>77</v>
      </c>
      <c r="D7520" s="29">
        <v>2</v>
      </c>
      <c r="E7520" s="29" t="s">
        <v>114</v>
      </c>
      <c r="F7520" t="s">
        <v>113</v>
      </c>
      <c r="G7520" s="29">
        <v>1</v>
      </c>
      <c r="H7520" s="29">
        <v>1</v>
      </c>
      <c r="I7520" s="68">
        <v>2</v>
      </c>
      <c r="K7520" t="s">
        <v>106</v>
      </c>
      <c r="L7520" t="s">
        <v>6507</v>
      </c>
      <c r="M7520" s="66" t="s">
        <v>6906</v>
      </c>
      <c r="O7520" t="str">
        <f t="shared" si="117"/>
        <v/>
      </c>
    </row>
    <row r="7521" spans="1:15" x14ac:dyDescent="0.25">
      <c r="A7521" t="s">
        <v>163</v>
      </c>
      <c r="B7521"/>
      <c r="C7521" t="s">
        <v>35</v>
      </c>
      <c r="D7521" s="29">
        <v>64</v>
      </c>
      <c r="E7521" s="29" t="s">
        <v>108</v>
      </c>
      <c r="F7521" t="s">
        <v>105</v>
      </c>
      <c r="G7521" s="29">
        <v>1</v>
      </c>
      <c r="H7521" s="29">
        <v>1</v>
      </c>
      <c r="I7521" s="68">
        <v>0.32</v>
      </c>
      <c r="K7521" t="s">
        <v>106</v>
      </c>
      <c r="L7521" t="s">
        <v>6508</v>
      </c>
      <c r="M7521" s="66"/>
      <c r="O7521" t="str">
        <f t="shared" si="117"/>
        <v/>
      </c>
    </row>
    <row r="7522" spans="1:15" x14ac:dyDescent="0.25">
      <c r="A7522" t="s">
        <v>163</v>
      </c>
      <c r="B7522"/>
      <c r="C7522" t="s">
        <v>46</v>
      </c>
      <c r="D7522" s="29">
        <v>64</v>
      </c>
      <c r="E7522" s="29" t="s">
        <v>111</v>
      </c>
      <c r="F7522" t="s">
        <v>105</v>
      </c>
      <c r="G7522" s="29">
        <v>1</v>
      </c>
      <c r="H7522" s="29">
        <v>1</v>
      </c>
      <c r="I7522" s="68">
        <v>0.32</v>
      </c>
      <c r="K7522" t="s">
        <v>106</v>
      </c>
      <c r="L7522" t="s">
        <v>6508</v>
      </c>
      <c r="M7522" s="66"/>
      <c r="O7522" t="str">
        <f t="shared" si="117"/>
        <v/>
      </c>
    </row>
    <row r="7523" spans="1:15" x14ac:dyDescent="0.25">
      <c r="A7523" t="s">
        <v>163</v>
      </c>
      <c r="B7523"/>
      <c r="C7523" t="s">
        <v>77</v>
      </c>
      <c r="D7523" s="29">
        <v>64</v>
      </c>
      <c r="E7523" s="29" t="s">
        <v>104</v>
      </c>
      <c r="F7523" t="s">
        <v>105</v>
      </c>
      <c r="G7523" s="29">
        <v>1</v>
      </c>
      <c r="H7523" s="29">
        <v>1</v>
      </c>
      <c r="I7523" s="68">
        <v>0.32</v>
      </c>
      <c r="K7523" t="s">
        <v>106</v>
      </c>
      <c r="L7523" t="s">
        <v>6508</v>
      </c>
      <c r="M7523" s="66" t="s">
        <v>6906</v>
      </c>
      <c r="O7523" t="str">
        <f t="shared" si="117"/>
        <v/>
      </c>
    </row>
    <row r="7524" spans="1:15" x14ac:dyDescent="0.25">
      <c r="A7524" t="s">
        <v>399</v>
      </c>
      <c r="B7524"/>
      <c r="C7524" t="s">
        <v>35</v>
      </c>
      <c r="D7524" s="29">
        <v>4</v>
      </c>
      <c r="E7524" s="29" t="s">
        <v>112</v>
      </c>
      <c r="F7524" t="s">
        <v>113</v>
      </c>
      <c r="G7524" s="29">
        <v>1</v>
      </c>
      <c r="H7524" s="29">
        <v>2</v>
      </c>
      <c r="I7524" s="68">
        <v>8</v>
      </c>
      <c r="K7524" t="s">
        <v>106</v>
      </c>
      <c r="L7524" t="s">
        <v>6509</v>
      </c>
      <c r="M7524" s="66"/>
      <c r="O7524" t="str">
        <f t="shared" si="117"/>
        <v/>
      </c>
    </row>
    <row r="7525" spans="1:15" x14ac:dyDescent="0.25">
      <c r="A7525" t="s">
        <v>399</v>
      </c>
      <c r="B7525"/>
      <c r="C7525" t="s">
        <v>46</v>
      </c>
      <c r="D7525" s="29">
        <v>96</v>
      </c>
      <c r="E7525" s="29" t="s">
        <v>111</v>
      </c>
      <c r="F7525" t="s">
        <v>105</v>
      </c>
      <c r="G7525" s="29">
        <v>5</v>
      </c>
      <c r="H7525" s="29">
        <v>1</v>
      </c>
      <c r="I7525" s="68">
        <v>2.4</v>
      </c>
      <c r="K7525" t="s">
        <v>106</v>
      </c>
      <c r="L7525" t="s">
        <v>6509</v>
      </c>
      <c r="M7525" s="66"/>
      <c r="O7525" t="str">
        <f t="shared" si="117"/>
        <v/>
      </c>
    </row>
    <row r="7526" spans="1:15" x14ac:dyDescent="0.25">
      <c r="A7526" t="s">
        <v>399</v>
      </c>
      <c r="B7526"/>
      <c r="C7526" t="s">
        <v>46</v>
      </c>
      <c r="D7526" s="29">
        <v>64</v>
      </c>
      <c r="E7526" s="29" t="s">
        <v>111</v>
      </c>
      <c r="F7526" t="s">
        <v>105</v>
      </c>
      <c r="G7526" s="29">
        <v>3</v>
      </c>
      <c r="H7526" s="29">
        <v>1</v>
      </c>
      <c r="I7526" s="68">
        <v>0.96</v>
      </c>
      <c r="K7526" t="s">
        <v>106</v>
      </c>
      <c r="L7526" t="s">
        <v>6509</v>
      </c>
      <c r="M7526" s="66"/>
      <c r="O7526" t="str">
        <f t="shared" si="117"/>
        <v/>
      </c>
    </row>
    <row r="7527" spans="1:15" x14ac:dyDescent="0.25">
      <c r="A7527" t="s">
        <v>399</v>
      </c>
      <c r="B7527"/>
      <c r="C7527" t="s">
        <v>77</v>
      </c>
      <c r="D7527" s="29">
        <v>4</v>
      </c>
      <c r="E7527" s="29" t="s">
        <v>114</v>
      </c>
      <c r="F7527" t="s">
        <v>113</v>
      </c>
      <c r="G7527" s="29">
        <v>1</v>
      </c>
      <c r="H7527" s="29">
        <v>1</v>
      </c>
      <c r="I7527" s="68">
        <v>4</v>
      </c>
      <c r="K7527" t="s">
        <v>106</v>
      </c>
      <c r="L7527" t="s">
        <v>6509</v>
      </c>
      <c r="M7527" s="66" t="s">
        <v>6906</v>
      </c>
      <c r="O7527" t="str">
        <f t="shared" si="117"/>
        <v/>
      </c>
    </row>
    <row r="7528" spans="1:15" x14ac:dyDescent="0.25">
      <c r="A7528" t="s">
        <v>1942</v>
      </c>
      <c r="B7528"/>
      <c r="C7528" t="s">
        <v>35</v>
      </c>
      <c r="D7528" s="29">
        <v>2</v>
      </c>
      <c r="E7528" s="29" t="s">
        <v>112</v>
      </c>
      <c r="F7528" t="s">
        <v>113</v>
      </c>
      <c r="G7528" s="29">
        <v>1</v>
      </c>
      <c r="H7528" s="29">
        <v>1</v>
      </c>
      <c r="I7528" s="68">
        <v>2</v>
      </c>
      <c r="K7528" t="s">
        <v>106</v>
      </c>
      <c r="L7528" t="s">
        <v>6510</v>
      </c>
      <c r="M7528" s="66"/>
      <c r="O7528" t="str">
        <f t="shared" si="117"/>
        <v/>
      </c>
    </row>
    <row r="7529" spans="1:15" x14ac:dyDescent="0.25">
      <c r="A7529" t="s">
        <v>1942</v>
      </c>
      <c r="B7529"/>
      <c r="C7529" t="s">
        <v>46</v>
      </c>
      <c r="D7529" s="29">
        <v>96</v>
      </c>
      <c r="E7529" s="29" t="s">
        <v>111</v>
      </c>
      <c r="F7529" t="s">
        <v>105</v>
      </c>
      <c r="G7529" s="29">
        <v>6</v>
      </c>
      <c r="H7529" s="29">
        <v>1</v>
      </c>
      <c r="I7529" s="68">
        <v>2.88</v>
      </c>
      <c r="K7529" t="s">
        <v>106</v>
      </c>
      <c r="L7529" t="s">
        <v>6510</v>
      </c>
      <c r="M7529" s="66"/>
      <c r="O7529" t="str">
        <f t="shared" si="117"/>
        <v/>
      </c>
    </row>
    <row r="7530" spans="1:15" x14ac:dyDescent="0.25">
      <c r="A7530" t="s">
        <v>1942</v>
      </c>
      <c r="B7530"/>
      <c r="C7530" t="s">
        <v>46</v>
      </c>
      <c r="D7530" s="29">
        <v>64</v>
      </c>
      <c r="E7530" s="29" t="s">
        <v>111</v>
      </c>
      <c r="F7530" t="s">
        <v>105</v>
      </c>
      <c r="G7530" s="29">
        <v>3</v>
      </c>
      <c r="H7530" s="29">
        <v>1</v>
      </c>
      <c r="I7530" s="68">
        <v>0.96</v>
      </c>
      <c r="K7530" t="s">
        <v>106</v>
      </c>
      <c r="L7530" t="s">
        <v>6510</v>
      </c>
      <c r="M7530" s="66"/>
      <c r="O7530" t="str">
        <f t="shared" si="117"/>
        <v/>
      </c>
    </row>
    <row r="7531" spans="1:15" x14ac:dyDescent="0.25">
      <c r="A7531" t="s">
        <v>1942</v>
      </c>
      <c r="B7531"/>
      <c r="C7531" t="s">
        <v>77</v>
      </c>
      <c r="D7531" s="29">
        <v>2</v>
      </c>
      <c r="E7531" s="29" t="s">
        <v>114</v>
      </c>
      <c r="F7531" t="s">
        <v>113</v>
      </c>
      <c r="G7531" s="29">
        <v>1</v>
      </c>
      <c r="H7531" s="29">
        <v>1</v>
      </c>
      <c r="I7531" s="68">
        <v>2</v>
      </c>
      <c r="K7531" t="s">
        <v>106</v>
      </c>
      <c r="L7531" t="s">
        <v>6510</v>
      </c>
      <c r="M7531" s="66" t="s">
        <v>6906</v>
      </c>
      <c r="O7531" t="str">
        <f t="shared" si="117"/>
        <v/>
      </c>
    </row>
    <row r="7532" spans="1:15" x14ac:dyDescent="0.25">
      <c r="A7532" t="s">
        <v>2386</v>
      </c>
      <c r="B7532"/>
      <c r="C7532" t="s">
        <v>35</v>
      </c>
      <c r="D7532" s="29">
        <v>4</v>
      </c>
      <c r="E7532" s="29" t="s">
        <v>112</v>
      </c>
      <c r="F7532" t="s">
        <v>113</v>
      </c>
      <c r="G7532" s="29">
        <v>1</v>
      </c>
      <c r="H7532" s="29">
        <v>1</v>
      </c>
      <c r="I7532" s="68">
        <v>4</v>
      </c>
      <c r="K7532" t="s">
        <v>106</v>
      </c>
      <c r="L7532" t="s">
        <v>6511</v>
      </c>
      <c r="M7532" s="66"/>
      <c r="O7532" t="str">
        <f t="shared" si="117"/>
        <v/>
      </c>
    </row>
    <row r="7533" spans="1:15" x14ac:dyDescent="0.25">
      <c r="A7533" t="s">
        <v>2386</v>
      </c>
      <c r="B7533"/>
      <c r="C7533" t="s">
        <v>46</v>
      </c>
      <c r="D7533" s="29">
        <v>96</v>
      </c>
      <c r="E7533" s="29" t="s">
        <v>111</v>
      </c>
      <c r="F7533" t="s">
        <v>105</v>
      </c>
      <c r="G7533" s="29">
        <v>9</v>
      </c>
      <c r="H7533" s="29">
        <v>1</v>
      </c>
      <c r="I7533" s="68">
        <v>4.32</v>
      </c>
      <c r="K7533" t="s">
        <v>106</v>
      </c>
      <c r="L7533" t="s">
        <v>6511</v>
      </c>
      <c r="M7533" s="66"/>
      <c r="O7533" t="str">
        <f t="shared" si="117"/>
        <v/>
      </c>
    </row>
    <row r="7534" spans="1:15" x14ac:dyDescent="0.25">
      <c r="A7534" t="s">
        <v>2386</v>
      </c>
      <c r="B7534"/>
      <c r="C7534" t="s">
        <v>77</v>
      </c>
      <c r="D7534" s="29">
        <v>3</v>
      </c>
      <c r="E7534" s="29" t="s">
        <v>114</v>
      </c>
      <c r="F7534" t="s">
        <v>113</v>
      </c>
      <c r="G7534" s="29">
        <v>1</v>
      </c>
      <c r="H7534" s="29">
        <v>1</v>
      </c>
      <c r="I7534" s="68">
        <v>3</v>
      </c>
      <c r="K7534" t="s">
        <v>106</v>
      </c>
      <c r="L7534" t="s">
        <v>6511</v>
      </c>
      <c r="M7534" s="66" t="s">
        <v>6906</v>
      </c>
      <c r="O7534" t="str">
        <f t="shared" si="117"/>
        <v/>
      </c>
    </row>
    <row r="7535" spans="1:15" x14ac:dyDescent="0.25">
      <c r="A7535" t="s">
        <v>746</v>
      </c>
      <c r="C7535" t="s">
        <v>35</v>
      </c>
      <c r="D7535" s="29">
        <v>2</v>
      </c>
      <c r="E7535" s="29" t="s">
        <v>112</v>
      </c>
      <c r="F7535" t="s">
        <v>113</v>
      </c>
      <c r="G7535" s="29">
        <v>3</v>
      </c>
      <c r="H7535" s="29">
        <v>2</v>
      </c>
      <c r="I7535" s="68">
        <v>12</v>
      </c>
      <c r="K7535" t="s">
        <v>150</v>
      </c>
      <c r="L7535" t="s">
        <v>6512</v>
      </c>
      <c r="M7535" s="66"/>
      <c r="O7535" t="str">
        <f t="shared" si="117"/>
        <v/>
      </c>
    </row>
    <row r="7536" spans="1:15" x14ac:dyDescent="0.25">
      <c r="A7536" t="s">
        <v>746</v>
      </c>
      <c r="C7536" t="s">
        <v>46</v>
      </c>
      <c r="D7536" s="29">
        <v>96</v>
      </c>
      <c r="E7536" s="29" t="s">
        <v>111</v>
      </c>
      <c r="F7536" t="s">
        <v>105</v>
      </c>
      <c r="G7536" s="29">
        <v>2</v>
      </c>
      <c r="H7536" s="29">
        <v>1</v>
      </c>
      <c r="I7536" s="68">
        <v>0.96</v>
      </c>
      <c r="K7536" t="s">
        <v>150</v>
      </c>
      <c r="L7536" t="s">
        <v>6512</v>
      </c>
      <c r="M7536" s="66"/>
      <c r="O7536" t="str">
        <f t="shared" si="117"/>
        <v/>
      </c>
    </row>
    <row r="7537" spans="1:15" x14ac:dyDescent="0.25">
      <c r="A7537" t="s">
        <v>746</v>
      </c>
      <c r="B7537" s="103">
        <v>57</v>
      </c>
      <c r="C7537" t="s">
        <v>77</v>
      </c>
      <c r="D7537" s="29">
        <v>2</v>
      </c>
      <c r="E7537" s="29" t="s">
        <v>114</v>
      </c>
      <c r="F7537" t="s">
        <v>113</v>
      </c>
      <c r="G7537" s="29">
        <v>3</v>
      </c>
      <c r="H7537" s="29">
        <v>2</v>
      </c>
      <c r="I7537" s="68">
        <v>12</v>
      </c>
      <c r="K7537" t="s">
        <v>150</v>
      </c>
      <c r="L7537" t="s">
        <v>6512</v>
      </c>
      <c r="M7537" s="66" t="s">
        <v>6906</v>
      </c>
      <c r="O7537" t="str">
        <f t="shared" si="117"/>
        <v/>
      </c>
    </row>
    <row r="7538" spans="1:15" x14ac:dyDescent="0.25">
      <c r="A7538" t="s">
        <v>1981</v>
      </c>
      <c r="C7538" t="s">
        <v>35</v>
      </c>
      <c r="D7538" s="29">
        <v>40</v>
      </c>
      <c r="E7538" s="29" t="s">
        <v>128</v>
      </c>
      <c r="F7538" t="s">
        <v>113</v>
      </c>
      <c r="G7538" s="29">
        <v>1</v>
      </c>
      <c r="H7538" s="29">
        <v>0</v>
      </c>
      <c r="I7538" s="68">
        <v>0</v>
      </c>
      <c r="K7538" t="s">
        <v>150</v>
      </c>
      <c r="L7538" t="s">
        <v>6513</v>
      </c>
      <c r="M7538" s="66"/>
      <c r="O7538" t="str">
        <f t="shared" si="117"/>
        <v/>
      </c>
    </row>
    <row r="7539" spans="1:15" x14ac:dyDescent="0.25">
      <c r="A7539" t="s">
        <v>1981</v>
      </c>
      <c r="B7539"/>
      <c r="C7539" t="s">
        <v>35</v>
      </c>
      <c r="D7539" s="29">
        <v>8</v>
      </c>
      <c r="E7539" s="29" t="s">
        <v>128</v>
      </c>
      <c r="F7539" t="s">
        <v>113</v>
      </c>
      <c r="G7539" s="29">
        <v>1</v>
      </c>
      <c r="H7539" s="29">
        <v>0</v>
      </c>
      <c r="I7539" s="68">
        <v>0</v>
      </c>
      <c r="K7539" t="s">
        <v>106</v>
      </c>
      <c r="L7539" t="s">
        <v>6513</v>
      </c>
      <c r="M7539" s="66"/>
      <c r="O7539" t="str">
        <f t="shared" si="117"/>
        <v/>
      </c>
    </row>
    <row r="7540" spans="1:15" x14ac:dyDescent="0.25">
      <c r="A7540" t="s">
        <v>1981</v>
      </c>
      <c r="B7540"/>
      <c r="C7540" t="s">
        <v>35</v>
      </c>
      <c r="D7540" s="29">
        <v>8</v>
      </c>
      <c r="E7540" s="29" t="s">
        <v>128</v>
      </c>
      <c r="F7540" t="s">
        <v>113</v>
      </c>
      <c r="G7540" s="29">
        <v>1</v>
      </c>
      <c r="H7540" s="29">
        <v>0</v>
      </c>
      <c r="I7540" s="68">
        <v>0</v>
      </c>
      <c r="K7540" t="s">
        <v>106</v>
      </c>
      <c r="L7540" t="s">
        <v>6513</v>
      </c>
      <c r="M7540" s="66"/>
      <c r="O7540" t="str">
        <f t="shared" si="117"/>
        <v/>
      </c>
    </row>
    <row r="7541" spans="1:15" x14ac:dyDescent="0.25">
      <c r="A7541" t="s">
        <v>1981</v>
      </c>
      <c r="C7541" t="s">
        <v>35</v>
      </c>
      <c r="D7541" s="29">
        <v>8</v>
      </c>
      <c r="E7541" s="29" t="s">
        <v>128</v>
      </c>
      <c r="F7541" t="s">
        <v>113</v>
      </c>
      <c r="G7541" s="29">
        <v>1</v>
      </c>
      <c r="H7541" s="29">
        <v>0</v>
      </c>
      <c r="I7541" s="68">
        <v>0</v>
      </c>
      <c r="K7541" t="s">
        <v>150</v>
      </c>
      <c r="L7541" t="s">
        <v>6513</v>
      </c>
      <c r="M7541" s="66"/>
      <c r="O7541" t="str">
        <f t="shared" si="117"/>
        <v/>
      </c>
    </row>
    <row r="7542" spans="1:15" x14ac:dyDescent="0.25">
      <c r="A7542" t="s">
        <v>1981</v>
      </c>
      <c r="C7542" t="s">
        <v>35</v>
      </c>
      <c r="D7542" s="29">
        <v>8</v>
      </c>
      <c r="E7542" s="29" t="s">
        <v>128</v>
      </c>
      <c r="F7542" t="s">
        <v>113</v>
      </c>
      <c r="G7542" s="29">
        <v>1</v>
      </c>
      <c r="H7542" s="29">
        <v>0</v>
      </c>
      <c r="I7542" s="68">
        <v>0</v>
      </c>
      <c r="K7542" t="s">
        <v>150</v>
      </c>
      <c r="L7542" t="s">
        <v>6513</v>
      </c>
      <c r="M7542" s="66"/>
      <c r="O7542" t="str">
        <f t="shared" si="117"/>
        <v/>
      </c>
    </row>
    <row r="7543" spans="1:15" x14ac:dyDescent="0.25">
      <c r="A7543" t="s">
        <v>1981</v>
      </c>
      <c r="B7543"/>
      <c r="C7543" t="s">
        <v>35</v>
      </c>
      <c r="D7543" s="29">
        <v>30</v>
      </c>
      <c r="E7543" s="29" t="s">
        <v>128</v>
      </c>
      <c r="F7543" t="s">
        <v>113</v>
      </c>
      <c r="G7543" s="29">
        <v>1</v>
      </c>
      <c r="H7543" s="29">
        <v>5</v>
      </c>
      <c r="I7543" s="68">
        <v>150</v>
      </c>
      <c r="K7543" t="s">
        <v>106</v>
      </c>
      <c r="L7543" t="s">
        <v>6513</v>
      </c>
      <c r="M7543" s="66"/>
      <c r="O7543" t="str">
        <f t="shared" si="117"/>
        <v/>
      </c>
    </row>
    <row r="7544" spans="1:15" x14ac:dyDescent="0.25">
      <c r="A7544" t="s">
        <v>1981</v>
      </c>
      <c r="B7544"/>
      <c r="C7544" t="s">
        <v>35</v>
      </c>
      <c r="D7544" s="29">
        <v>30</v>
      </c>
      <c r="E7544" s="29" t="s">
        <v>128</v>
      </c>
      <c r="F7544" t="s">
        <v>113</v>
      </c>
      <c r="G7544" s="29">
        <v>1</v>
      </c>
      <c r="H7544" s="29">
        <v>0</v>
      </c>
      <c r="I7544" s="68">
        <v>0</v>
      </c>
      <c r="K7544" t="s">
        <v>106</v>
      </c>
      <c r="L7544" t="s">
        <v>6513</v>
      </c>
      <c r="M7544" s="66"/>
      <c r="O7544" t="str">
        <f t="shared" si="117"/>
        <v/>
      </c>
    </row>
    <row r="7545" spans="1:15" x14ac:dyDescent="0.25">
      <c r="A7545" t="s">
        <v>1981</v>
      </c>
      <c r="B7545"/>
      <c r="C7545" t="s">
        <v>35</v>
      </c>
      <c r="D7545" s="29">
        <v>30</v>
      </c>
      <c r="E7545" s="29" t="s">
        <v>128</v>
      </c>
      <c r="F7545" t="s">
        <v>113</v>
      </c>
      <c r="G7545" s="29">
        <v>1</v>
      </c>
      <c r="H7545" s="29">
        <v>0</v>
      </c>
      <c r="I7545" s="68">
        <v>0</v>
      </c>
      <c r="K7545" t="s">
        <v>106</v>
      </c>
      <c r="L7545" t="s">
        <v>6513</v>
      </c>
      <c r="M7545" s="66"/>
      <c r="O7545" t="str">
        <f t="shared" si="117"/>
        <v/>
      </c>
    </row>
    <row r="7546" spans="1:15" x14ac:dyDescent="0.25">
      <c r="A7546" t="s">
        <v>1981</v>
      </c>
      <c r="B7546"/>
      <c r="C7546" t="s">
        <v>35</v>
      </c>
      <c r="D7546" s="29">
        <v>30</v>
      </c>
      <c r="E7546" s="29" t="s">
        <v>128</v>
      </c>
      <c r="F7546" t="s">
        <v>113</v>
      </c>
      <c r="G7546" s="29">
        <v>1</v>
      </c>
      <c r="H7546" s="29">
        <v>0</v>
      </c>
      <c r="I7546" s="68">
        <v>0</v>
      </c>
      <c r="K7546" t="s">
        <v>106</v>
      </c>
      <c r="L7546" t="s">
        <v>6513</v>
      </c>
      <c r="M7546" s="66"/>
      <c r="O7546" t="str">
        <f t="shared" si="117"/>
        <v/>
      </c>
    </row>
    <row r="7547" spans="1:15" x14ac:dyDescent="0.25">
      <c r="A7547" t="s">
        <v>1981</v>
      </c>
      <c r="B7547"/>
      <c r="C7547" t="s">
        <v>35</v>
      </c>
      <c r="D7547" s="29">
        <v>30</v>
      </c>
      <c r="E7547" s="29" t="s">
        <v>128</v>
      </c>
      <c r="F7547" t="s">
        <v>113</v>
      </c>
      <c r="G7547" s="29">
        <v>1</v>
      </c>
      <c r="H7547" s="29">
        <v>0</v>
      </c>
      <c r="I7547" s="68">
        <v>0</v>
      </c>
      <c r="K7547" t="s">
        <v>106</v>
      </c>
      <c r="L7547" t="s">
        <v>6513</v>
      </c>
      <c r="M7547" s="66"/>
      <c r="O7547" t="str">
        <f t="shared" si="117"/>
        <v/>
      </c>
    </row>
    <row r="7548" spans="1:15" x14ac:dyDescent="0.25">
      <c r="A7548" t="s">
        <v>1981</v>
      </c>
      <c r="C7548" t="s">
        <v>35</v>
      </c>
      <c r="D7548" s="29">
        <v>10</v>
      </c>
      <c r="E7548" s="29" t="s">
        <v>128</v>
      </c>
      <c r="F7548" t="s">
        <v>113</v>
      </c>
      <c r="G7548" s="29">
        <v>1</v>
      </c>
      <c r="H7548" s="29">
        <v>0</v>
      </c>
      <c r="I7548" s="68">
        <v>0</v>
      </c>
      <c r="K7548" t="s">
        <v>150</v>
      </c>
      <c r="L7548" t="s">
        <v>6513</v>
      </c>
      <c r="M7548" s="66"/>
      <c r="O7548" t="str">
        <f t="shared" si="117"/>
        <v/>
      </c>
    </row>
    <row r="7549" spans="1:15" x14ac:dyDescent="0.25">
      <c r="A7549" t="s">
        <v>1981</v>
      </c>
      <c r="B7549"/>
      <c r="C7549" t="s">
        <v>35</v>
      </c>
      <c r="D7549" s="29">
        <v>40</v>
      </c>
      <c r="E7549" s="29" t="s">
        <v>128</v>
      </c>
      <c r="F7549" t="s">
        <v>113</v>
      </c>
      <c r="G7549" s="29">
        <v>1</v>
      </c>
      <c r="H7549" s="29">
        <v>0</v>
      </c>
      <c r="I7549" s="68">
        <v>0</v>
      </c>
      <c r="K7549" t="s">
        <v>106</v>
      </c>
      <c r="L7549" t="s">
        <v>6513</v>
      </c>
      <c r="M7549" s="66"/>
      <c r="O7549" t="str">
        <f t="shared" si="117"/>
        <v/>
      </c>
    </row>
    <row r="7550" spans="1:15" x14ac:dyDescent="0.25">
      <c r="A7550" t="s">
        <v>1981</v>
      </c>
      <c r="B7550"/>
      <c r="C7550" t="s">
        <v>35</v>
      </c>
      <c r="D7550" s="29">
        <v>40</v>
      </c>
      <c r="E7550" s="29" t="s">
        <v>128</v>
      </c>
      <c r="F7550" t="s">
        <v>113</v>
      </c>
      <c r="G7550" s="29">
        <v>1</v>
      </c>
      <c r="H7550" s="29">
        <v>0</v>
      </c>
      <c r="I7550" s="68">
        <v>0</v>
      </c>
      <c r="K7550" t="s">
        <v>106</v>
      </c>
      <c r="L7550" t="s">
        <v>6513</v>
      </c>
      <c r="M7550" s="66"/>
      <c r="O7550" t="str">
        <f t="shared" si="117"/>
        <v/>
      </c>
    </row>
    <row r="7551" spans="1:15" x14ac:dyDescent="0.25">
      <c r="A7551" t="s">
        <v>1588</v>
      </c>
      <c r="B7551"/>
      <c r="C7551" t="s">
        <v>35</v>
      </c>
      <c r="D7551" s="29">
        <v>96</v>
      </c>
      <c r="E7551" s="29" t="s">
        <v>108</v>
      </c>
      <c r="F7551" t="s">
        <v>105</v>
      </c>
      <c r="G7551" s="29">
        <v>1</v>
      </c>
      <c r="H7551" s="29">
        <v>1</v>
      </c>
      <c r="I7551" s="68">
        <v>0.48</v>
      </c>
      <c r="K7551" t="s">
        <v>106</v>
      </c>
      <c r="L7551" t="s">
        <v>4542</v>
      </c>
      <c r="M7551" s="66"/>
      <c r="O7551" t="str">
        <f t="shared" si="117"/>
        <v/>
      </c>
    </row>
    <row r="7552" spans="1:15" x14ac:dyDescent="0.25">
      <c r="A7552" t="s">
        <v>1588</v>
      </c>
      <c r="C7552" t="s">
        <v>46</v>
      </c>
      <c r="D7552" s="29">
        <v>96</v>
      </c>
      <c r="E7552" s="29" t="s">
        <v>111</v>
      </c>
      <c r="F7552" t="s">
        <v>105</v>
      </c>
      <c r="G7552" s="29">
        <v>1</v>
      </c>
      <c r="H7552" s="29">
        <v>1</v>
      </c>
      <c r="I7552" s="68">
        <v>0.48</v>
      </c>
      <c r="K7552" t="s">
        <v>150</v>
      </c>
      <c r="L7552" t="s">
        <v>4542</v>
      </c>
      <c r="M7552" s="66"/>
      <c r="O7552" t="str">
        <f t="shared" si="117"/>
        <v/>
      </c>
    </row>
    <row r="7553" spans="1:15" x14ac:dyDescent="0.25">
      <c r="A7553" t="s">
        <v>1588</v>
      </c>
      <c r="B7553"/>
      <c r="C7553" t="s">
        <v>77</v>
      </c>
      <c r="D7553" s="29">
        <v>4</v>
      </c>
      <c r="E7553" s="29" t="s">
        <v>114</v>
      </c>
      <c r="F7553" t="s">
        <v>113</v>
      </c>
      <c r="G7553" s="29">
        <v>1</v>
      </c>
      <c r="H7553" s="29">
        <v>3</v>
      </c>
      <c r="I7553" s="68">
        <v>12</v>
      </c>
      <c r="K7553" t="s">
        <v>106</v>
      </c>
      <c r="L7553" t="s">
        <v>4542</v>
      </c>
      <c r="M7553" s="66" t="s">
        <v>6906</v>
      </c>
      <c r="O7553" t="str">
        <f t="shared" si="117"/>
        <v/>
      </c>
    </row>
    <row r="7554" spans="1:15" x14ac:dyDescent="0.25">
      <c r="A7554" t="s">
        <v>3119</v>
      </c>
      <c r="B7554"/>
      <c r="C7554" t="s">
        <v>77</v>
      </c>
      <c r="D7554" s="29">
        <v>2</v>
      </c>
      <c r="E7554" s="29" t="s">
        <v>114</v>
      </c>
      <c r="F7554" t="s">
        <v>113</v>
      </c>
      <c r="G7554" s="29">
        <v>1</v>
      </c>
      <c r="H7554" s="29">
        <v>5</v>
      </c>
      <c r="I7554" s="68">
        <v>10</v>
      </c>
      <c r="K7554" t="s">
        <v>106</v>
      </c>
      <c r="L7554" t="s">
        <v>3983</v>
      </c>
      <c r="M7554" s="66" t="s">
        <v>6920</v>
      </c>
      <c r="O7554" t="str">
        <f t="shared" si="117"/>
        <v/>
      </c>
    </row>
    <row r="7555" spans="1:15" x14ac:dyDescent="0.25">
      <c r="A7555" t="s">
        <v>3119</v>
      </c>
      <c r="B7555"/>
      <c r="C7555" t="s">
        <v>35</v>
      </c>
      <c r="D7555" s="29">
        <v>96</v>
      </c>
      <c r="E7555" s="29" t="s">
        <v>108</v>
      </c>
      <c r="F7555" t="s">
        <v>105</v>
      </c>
      <c r="G7555" s="29">
        <v>2</v>
      </c>
      <c r="H7555" s="29">
        <v>1</v>
      </c>
      <c r="I7555" s="68">
        <v>0.96</v>
      </c>
      <c r="K7555" t="s">
        <v>106</v>
      </c>
      <c r="L7555" t="s">
        <v>3983</v>
      </c>
      <c r="M7555" s="66"/>
      <c r="O7555" t="str">
        <f t="shared" si="117"/>
        <v/>
      </c>
    </row>
    <row r="7556" spans="1:15" x14ac:dyDescent="0.25">
      <c r="A7556" t="s">
        <v>3119</v>
      </c>
      <c r="B7556"/>
      <c r="C7556" t="s">
        <v>35</v>
      </c>
      <c r="D7556" s="29">
        <v>96</v>
      </c>
      <c r="E7556" s="29" t="s">
        <v>108</v>
      </c>
      <c r="F7556" t="s">
        <v>105</v>
      </c>
      <c r="G7556" s="29">
        <v>1</v>
      </c>
      <c r="H7556" s="29">
        <v>1</v>
      </c>
      <c r="I7556" s="68">
        <v>0.48</v>
      </c>
      <c r="K7556" t="s">
        <v>106</v>
      </c>
      <c r="L7556" t="s">
        <v>3983</v>
      </c>
      <c r="M7556" s="66"/>
      <c r="O7556" t="str">
        <f t="shared" si="117"/>
        <v/>
      </c>
    </row>
    <row r="7557" spans="1:15" x14ac:dyDescent="0.25">
      <c r="A7557" t="s">
        <v>458</v>
      </c>
      <c r="B7557"/>
      <c r="C7557" t="s">
        <v>35</v>
      </c>
      <c r="D7557" s="29">
        <v>96</v>
      </c>
      <c r="E7557" s="29" t="s">
        <v>108</v>
      </c>
      <c r="F7557" t="s">
        <v>105</v>
      </c>
      <c r="G7557" s="29">
        <v>2</v>
      </c>
      <c r="H7557" s="29">
        <v>1</v>
      </c>
      <c r="I7557" s="68">
        <v>0.96</v>
      </c>
      <c r="K7557" t="s">
        <v>106</v>
      </c>
      <c r="L7557" t="s">
        <v>6514</v>
      </c>
      <c r="M7557" s="66"/>
      <c r="O7557" t="str">
        <f t="shared" si="117"/>
        <v/>
      </c>
    </row>
    <row r="7558" spans="1:15" x14ac:dyDescent="0.25">
      <c r="A7558" t="s">
        <v>458</v>
      </c>
      <c r="B7558"/>
      <c r="C7558" t="s">
        <v>46</v>
      </c>
      <c r="D7558" s="29">
        <v>64</v>
      </c>
      <c r="E7558" s="29" t="s">
        <v>111</v>
      </c>
      <c r="F7558" t="s">
        <v>105</v>
      </c>
      <c r="G7558" s="29">
        <v>1</v>
      </c>
      <c r="H7558" s="29">
        <v>1</v>
      </c>
      <c r="I7558" s="68">
        <v>0.32</v>
      </c>
      <c r="K7558" t="s">
        <v>106</v>
      </c>
      <c r="L7558" t="s">
        <v>6514</v>
      </c>
      <c r="M7558" s="66"/>
      <c r="O7558" t="str">
        <f t="shared" si="117"/>
        <v/>
      </c>
    </row>
    <row r="7559" spans="1:15" x14ac:dyDescent="0.25">
      <c r="A7559" t="s">
        <v>458</v>
      </c>
      <c r="B7559"/>
      <c r="C7559" t="s">
        <v>77</v>
      </c>
      <c r="D7559" s="29">
        <v>4</v>
      </c>
      <c r="E7559" s="29" t="s">
        <v>114</v>
      </c>
      <c r="F7559" t="s">
        <v>113</v>
      </c>
      <c r="G7559" s="29">
        <v>1</v>
      </c>
      <c r="H7559" s="29">
        <v>1</v>
      </c>
      <c r="I7559" s="68">
        <v>4</v>
      </c>
      <c r="K7559" t="s">
        <v>106</v>
      </c>
      <c r="L7559" t="s">
        <v>6514</v>
      </c>
      <c r="M7559" s="66" t="s">
        <v>6906</v>
      </c>
      <c r="O7559" t="str">
        <f t="shared" si="117"/>
        <v/>
      </c>
    </row>
    <row r="7560" spans="1:15" x14ac:dyDescent="0.25">
      <c r="A7560" t="s">
        <v>350</v>
      </c>
      <c r="B7560"/>
      <c r="C7560" t="s">
        <v>35</v>
      </c>
      <c r="D7560" s="29">
        <v>3</v>
      </c>
      <c r="E7560" s="29" t="s">
        <v>112</v>
      </c>
      <c r="F7560" t="s">
        <v>113</v>
      </c>
      <c r="G7560" s="29">
        <v>1</v>
      </c>
      <c r="H7560" s="29">
        <v>4</v>
      </c>
      <c r="I7560" s="68">
        <v>12</v>
      </c>
      <c r="K7560" t="s">
        <v>106</v>
      </c>
      <c r="L7560" t="s">
        <v>6515</v>
      </c>
      <c r="M7560" s="66"/>
      <c r="O7560" t="str">
        <f t="shared" si="117"/>
        <v/>
      </c>
    </row>
    <row r="7561" spans="1:15" x14ac:dyDescent="0.25">
      <c r="A7561" t="s">
        <v>350</v>
      </c>
      <c r="B7561"/>
      <c r="C7561" t="s">
        <v>47</v>
      </c>
      <c r="D7561" s="29">
        <v>64</v>
      </c>
      <c r="E7561" s="29" t="s">
        <v>109</v>
      </c>
      <c r="F7561" t="s">
        <v>105</v>
      </c>
      <c r="G7561" s="29">
        <v>1</v>
      </c>
      <c r="H7561" s="29">
        <v>1</v>
      </c>
      <c r="I7561" s="68">
        <v>0.32</v>
      </c>
      <c r="K7561" t="s">
        <v>106</v>
      </c>
      <c r="L7561" t="s">
        <v>6515</v>
      </c>
      <c r="M7561" s="66"/>
      <c r="O7561" t="str">
        <f t="shared" ref="O7561:O7624" si="118">TRIM(N7561)</f>
        <v/>
      </c>
    </row>
    <row r="7562" spans="1:15" x14ac:dyDescent="0.25">
      <c r="A7562" t="s">
        <v>350</v>
      </c>
      <c r="B7562"/>
      <c r="C7562" t="s">
        <v>77</v>
      </c>
      <c r="D7562" s="29">
        <v>2</v>
      </c>
      <c r="E7562" s="29" t="s">
        <v>114</v>
      </c>
      <c r="F7562" t="s">
        <v>113</v>
      </c>
      <c r="G7562" s="29">
        <v>1</v>
      </c>
      <c r="H7562" s="29">
        <v>4</v>
      </c>
      <c r="I7562" s="68">
        <v>8</v>
      </c>
      <c r="K7562" t="s">
        <v>106</v>
      </c>
      <c r="L7562" t="s">
        <v>6515</v>
      </c>
      <c r="M7562" s="66" t="s">
        <v>6906</v>
      </c>
      <c r="O7562" t="str">
        <f t="shared" si="118"/>
        <v/>
      </c>
    </row>
    <row r="7563" spans="1:15" x14ac:dyDescent="0.25">
      <c r="A7563" t="s">
        <v>264</v>
      </c>
      <c r="B7563"/>
      <c r="C7563" t="s">
        <v>35</v>
      </c>
      <c r="D7563" s="29">
        <v>2</v>
      </c>
      <c r="E7563" s="29" t="s">
        <v>112</v>
      </c>
      <c r="F7563" t="s">
        <v>113</v>
      </c>
      <c r="G7563" s="29">
        <v>1</v>
      </c>
      <c r="H7563" s="29">
        <v>1</v>
      </c>
      <c r="I7563" s="68">
        <v>2</v>
      </c>
      <c r="K7563" t="s">
        <v>106</v>
      </c>
      <c r="L7563" t="s">
        <v>6516</v>
      </c>
      <c r="M7563" s="66"/>
      <c r="O7563" t="str">
        <f t="shared" si="118"/>
        <v/>
      </c>
    </row>
    <row r="7564" spans="1:15" x14ac:dyDescent="0.25">
      <c r="A7564" t="s">
        <v>264</v>
      </c>
      <c r="B7564"/>
      <c r="C7564" t="s">
        <v>46</v>
      </c>
      <c r="D7564" s="29">
        <v>96</v>
      </c>
      <c r="E7564" s="29" t="s">
        <v>111</v>
      </c>
      <c r="F7564" t="s">
        <v>105</v>
      </c>
      <c r="G7564" s="29">
        <v>2</v>
      </c>
      <c r="H7564" s="29">
        <v>1</v>
      </c>
      <c r="I7564" s="68">
        <v>0.96</v>
      </c>
      <c r="K7564" t="s">
        <v>106</v>
      </c>
      <c r="L7564" t="s">
        <v>6516</v>
      </c>
      <c r="M7564" s="66"/>
      <c r="O7564" t="str">
        <f t="shared" si="118"/>
        <v/>
      </c>
    </row>
    <row r="7565" spans="1:15" x14ac:dyDescent="0.25">
      <c r="A7565" t="s">
        <v>264</v>
      </c>
      <c r="B7565"/>
      <c r="C7565" t="s">
        <v>77</v>
      </c>
      <c r="D7565" s="29">
        <v>2</v>
      </c>
      <c r="E7565" s="29" t="s">
        <v>114</v>
      </c>
      <c r="F7565" t="s">
        <v>113</v>
      </c>
      <c r="G7565" s="29">
        <v>1</v>
      </c>
      <c r="H7565" s="29">
        <v>1</v>
      </c>
      <c r="I7565" s="68">
        <v>2</v>
      </c>
      <c r="K7565" t="s">
        <v>106</v>
      </c>
      <c r="L7565" t="s">
        <v>6516</v>
      </c>
      <c r="M7565" s="66" t="s">
        <v>6906</v>
      </c>
      <c r="O7565" t="str">
        <f t="shared" si="118"/>
        <v/>
      </c>
    </row>
    <row r="7566" spans="1:15" x14ac:dyDescent="0.25">
      <c r="A7566" t="s">
        <v>2173</v>
      </c>
      <c r="B7566"/>
      <c r="C7566" t="s">
        <v>35</v>
      </c>
      <c r="D7566" s="29">
        <v>1</v>
      </c>
      <c r="E7566" s="29" t="s">
        <v>112</v>
      </c>
      <c r="F7566" t="s">
        <v>113</v>
      </c>
      <c r="G7566" s="29">
        <v>1</v>
      </c>
      <c r="H7566" s="29">
        <v>2</v>
      </c>
      <c r="I7566" s="68">
        <v>2</v>
      </c>
      <c r="K7566" t="s">
        <v>106</v>
      </c>
      <c r="L7566" t="s">
        <v>6517</v>
      </c>
      <c r="M7566" s="66"/>
      <c r="O7566" t="str">
        <f t="shared" si="118"/>
        <v/>
      </c>
    </row>
    <row r="7567" spans="1:15" x14ac:dyDescent="0.25">
      <c r="A7567" t="s">
        <v>2173</v>
      </c>
      <c r="B7567"/>
      <c r="C7567" t="s">
        <v>46</v>
      </c>
      <c r="D7567" s="29">
        <v>96</v>
      </c>
      <c r="E7567" s="29" t="s">
        <v>111</v>
      </c>
      <c r="F7567" t="s">
        <v>105</v>
      </c>
      <c r="G7567" s="29">
        <v>1</v>
      </c>
      <c r="H7567" s="29">
        <v>1</v>
      </c>
      <c r="I7567" s="68">
        <v>0.48</v>
      </c>
      <c r="K7567" t="s">
        <v>106</v>
      </c>
      <c r="L7567" t="s">
        <v>6517</v>
      </c>
      <c r="M7567" s="66"/>
      <c r="O7567" t="str">
        <f t="shared" si="118"/>
        <v/>
      </c>
    </row>
    <row r="7568" spans="1:15" x14ac:dyDescent="0.25">
      <c r="A7568" t="s">
        <v>2173</v>
      </c>
      <c r="B7568"/>
      <c r="C7568" t="s">
        <v>77</v>
      </c>
      <c r="D7568" s="29">
        <v>1</v>
      </c>
      <c r="E7568" s="29" t="s">
        <v>114</v>
      </c>
      <c r="F7568" t="s">
        <v>113</v>
      </c>
      <c r="G7568" s="29">
        <v>1</v>
      </c>
      <c r="H7568" s="29">
        <v>1</v>
      </c>
      <c r="I7568" s="68">
        <v>1</v>
      </c>
      <c r="K7568" t="s">
        <v>106</v>
      </c>
      <c r="L7568" t="s">
        <v>6517</v>
      </c>
      <c r="M7568" s="66" t="s">
        <v>6906</v>
      </c>
      <c r="O7568" t="str">
        <f t="shared" si="118"/>
        <v/>
      </c>
    </row>
    <row r="7569" spans="1:15" x14ac:dyDescent="0.25">
      <c r="A7569" t="s">
        <v>696</v>
      </c>
      <c r="B7569"/>
      <c r="C7569" t="s">
        <v>35</v>
      </c>
      <c r="D7569" s="29">
        <v>1</v>
      </c>
      <c r="E7569" s="29" t="s">
        <v>112</v>
      </c>
      <c r="F7569" t="s">
        <v>113</v>
      </c>
      <c r="G7569" s="29">
        <v>1</v>
      </c>
      <c r="H7569" s="29">
        <v>1</v>
      </c>
      <c r="I7569" s="68">
        <v>1</v>
      </c>
      <c r="K7569" t="s">
        <v>106</v>
      </c>
      <c r="L7569" t="s">
        <v>6518</v>
      </c>
      <c r="M7569" s="66"/>
      <c r="O7569" t="str">
        <f t="shared" si="118"/>
        <v/>
      </c>
    </row>
    <row r="7570" spans="1:15" x14ac:dyDescent="0.25">
      <c r="A7570" t="s">
        <v>696</v>
      </c>
      <c r="B7570"/>
      <c r="C7570" t="s">
        <v>77</v>
      </c>
      <c r="D7570" s="29">
        <v>1</v>
      </c>
      <c r="E7570" s="29" t="s">
        <v>114</v>
      </c>
      <c r="F7570" t="s">
        <v>113</v>
      </c>
      <c r="G7570" s="29">
        <v>1</v>
      </c>
      <c r="H7570" s="29">
        <v>1</v>
      </c>
      <c r="I7570" s="68">
        <v>1</v>
      </c>
      <c r="K7570" t="s">
        <v>106</v>
      </c>
      <c r="L7570" t="s">
        <v>6518</v>
      </c>
      <c r="M7570" s="66" t="s">
        <v>6906</v>
      </c>
      <c r="O7570" t="str">
        <f t="shared" si="118"/>
        <v/>
      </c>
    </row>
    <row r="7571" spans="1:15" x14ac:dyDescent="0.25">
      <c r="A7571" t="s">
        <v>697</v>
      </c>
      <c r="B7571"/>
      <c r="C7571" t="s">
        <v>35</v>
      </c>
      <c r="D7571" s="29">
        <v>1</v>
      </c>
      <c r="E7571" s="29" t="s">
        <v>112</v>
      </c>
      <c r="F7571" t="s">
        <v>113</v>
      </c>
      <c r="G7571" s="29">
        <v>1</v>
      </c>
      <c r="H7571" s="29">
        <v>1</v>
      </c>
      <c r="I7571" s="68">
        <v>1</v>
      </c>
      <c r="K7571" t="s">
        <v>106</v>
      </c>
      <c r="L7571" t="s">
        <v>6519</v>
      </c>
      <c r="M7571" s="66"/>
      <c r="O7571" t="str">
        <f t="shared" si="118"/>
        <v/>
      </c>
    </row>
    <row r="7572" spans="1:15" x14ac:dyDescent="0.25">
      <c r="A7572" t="s">
        <v>697</v>
      </c>
      <c r="B7572"/>
      <c r="C7572" t="s">
        <v>46</v>
      </c>
      <c r="D7572" s="29">
        <v>64</v>
      </c>
      <c r="E7572" s="29" t="s">
        <v>111</v>
      </c>
      <c r="F7572" t="s">
        <v>105</v>
      </c>
      <c r="G7572" s="29">
        <v>1</v>
      </c>
      <c r="H7572" s="29">
        <v>1</v>
      </c>
      <c r="I7572" s="68">
        <v>0.32</v>
      </c>
      <c r="K7572" t="s">
        <v>106</v>
      </c>
      <c r="L7572" t="s">
        <v>6519</v>
      </c>
      <c r="M7572" s="66"/>
      <c r="O7572" t="str">
        <f t="shared" si="118"/>
        <v/>
      </c>
    </row>
    <row r="7573" spans="1:15" x14ac:dyDescent="0.25">
      <c r="A7573" t="s">
        <v>697</v>
      </c>
      <c r="B7573"/>
      <c r="C7573" t="s">
        <v>77</v>
      </c>
      <c r="D7573" s="29">
        <v>1</v>
      </c>
      <c r="E7573" s="29" t="s">
        <v>114</v>
      </c>
      <c r="F7573" t="s">
        <v>113</v>
      </c>
      <c r="G7573" s="29">
        <v>1</v>
      </c>
      <c r="H7573" s="29">
        <v>1</v>
      </c>
      <c r="I7573" s="68">
        <v>1</v>
      </c>
      <c r="K7573" t="s">
        <v>106</v>
      </c>
      <c r="L7573" t="s">
        <v>6519</v>
      </c>
      <c r="M7573" s="66" t="s">
        <v>6906</v>
      </c>
      <c r="O7573" t="str">
        <f t="shared" si="118"/>
        <v/>
      </c>
    </row>
    <row r="7574" spans="1:15" x14ac:dyDescent="0.25">
      <c r="A7574" t="s">
        <v>419</v>
      </c>
      <c r="B7574"/>
      <c r="C7574" t="s">
        <v>35</v>
      </c>
      <c r="D7574" s="29">
        <v>4</v>
      </c>
      <c r="E7574" s="29" t="s">
        <v>112</v>
      </c>
      <c r="F7574" t="s">
        <v>113</v>
      </c>
      <c r="G7574" s="29">
        <v>1</v>
      </c>
      <c r="H7574" s="29">
        <v>1</v>
      </c>
      <c r="I7574" s="68">
        <v>4</v>
      </c>
      <c r="K7574" t="s">
        <v>106</v>
      </c>
      <c r="L7574" t="s">
        <v>6520</v>
      </c>
      <c r="M7574" s="66"/>
      <c r="O7574" t="str">
        <f t="shared" si="118"/>
        <v/>
      </c>
    </row>
    <row r="7575" spans="1:15" x14ac:dyDescent="0.25">
      <c r="A7575" t="s">
        <v>419</v>
      </c>
      <c r="B7575"/>
      <c r="C7575" t="s">
        <v>46</v>
      </c>
      <c r="D7575" s="29">
        <v>64</v>
      </c>
      <c r="E7575" s="29" t="s">
        <v>111</v>
      </c>
      <c r="F7575" t="s">
        <v>105</v>
      </c>
      <c r="G7575" s="29">
        <v>2</v>
      </c>
      <c r="H7575" s="29">
        <v>1</v>
      </c>
      <c r="I7575" s="68">
        <v>0.64</v>
      </c>
      <c r="K7575" t="s">
        <v>106</v>
      </c>
      <c r="L7575" t="s">
        <v>6520</v>
      </c>
      <c r="M7575" s="66"/>
      <c r="O7575" t="str">
        <f t="shared" si="118"/>
        <v/>
      </c>
    </row>
    <row r="7576" spans="1:15" x14ac:dyDescent="0.25">
      <c r="A7576" t="s">
        <v>419</v>
      </c>
      <c r="B7576"/>
      <c r="C7576" t="s">
        <v>77</v>
      </c>
      <c r="D7576" s="29">
        <v>2</v>
      </c>
      <c r="E7576" s="29" t="s">
        <v>114</v>
      </c>
      <c r="F7576" t="s">
        <v>113</v>
      </c>
      <c r="G7576" s="29">
        <v>1</v>
      </c>
      <c r="H7576" s="29">
        <v>3</v>
      </c>
      <c r="I7576" s="68">
        <v>6</v>
      </c>
      <c r="K7576" t="s">
        <v>106</v>
      </c>
      <c r="L7576" t="s">
        <v>6520</v>
      </c>
      <c r="M7576" s="66" t="s">
        <v>6906</v>
      </c>
      <c r="O7576" t="str">
        <f t="shared" si="118"/>
        <v/>
      </c>
    </row>
    <row r="7577" spans="1:15" x14ac:dyDescent="0.25">
      <c r="A7577" t="s">
        <v>465</v>
      </c>
      <c r="B7577"/>
      <c r="C7577" t="s">
        <v>35</v>
      </c>
      <c r="D7577" s="29">
        <v>3</v>
      </c>
      <c r="E7577" s="29" t="s">
        <v>112</v>
      </c>
      <c r="F7577" t="s">
        <v>113</v>
      </c>
      <c r="G7577" s="29">
        <v>1</v>
      </c>
      <c r="H7577" s="29">
        <v>3</v>
      </c>
      <c r="I7577" s="68">
        <v>9</v>
      </c>
      <c r="K7577" t="s">
        <v>106</v>
      </c>
      <c r="L7577" t="s">
        <v>6521</v>
      </c>
      <c r="M7577" s="66"/>
      <c r="O7577" t="str">
        <f t="shared" si="118"/>
        <v/>
      </c>
    </row>
    <row r="7578" spans="1:15" x14ac:dyDescent="0.25">
      <c r="A7578" t="s">
        <v>465</v>
      </c>
      <c r="B7578"/>
      <c r="C7578" t="s">
        <v>47</v>
      </c>
      <c r="D7578" s="29">
        <v>64</v>
      </c>
      <c r="E7578" s="29" t="s">
        <v>109</v>
      </c>
      <c r="F7578" t="s">
        <v>105</v>
      </c>
      <c r="G7578" s="29">
        <v>4</v>
      </c>
      <c r="H7578" s="29">
        <v>2</v>
      </c>
      <c r="I7578" s="68">
        <v>2.56</v>
      </c>
      <c r="K7578" t="s">
        <v>106</v>
      </c>
      <c r="L7578" t="s">
        <v>6521</v>
      </c>
      <c r="M7578" s="66"/>
      <c r="O7578" t="str">
        <f t="shared" si="118"/>
        <v/>
      </c>
    </row>
    <row r="7579" spans="1:15" x14ac:dyDescent="0.25">
      <c r="A7579" t="s">
        <v>465</v>
      </c>
      <c r="B7579"/>
      <c r="C7579" t="s">
        <v>46</v>
      </c>
      <c r="D7579" s="29">
        <v>96</v>
      </c>
      <c r="E7579" s="29" t="s">
        <v>111</v>
      </c>
      <c r="F7579" t="s">
        <v>105</v>
      </c>
      <c r="G7579" s="29">
        <v>1</v>
      </c>
      <c r="H7579" s="29">
        <v>1</v>
      </c>
      <c r="I7579" s="68">
        <v>0.48</v>
      </c>
      <c r="K7579" t="s">
        <v>106</v>
      </c>
      <c r="L7579" t="s">
        <v>6521</v>
      </c>
      <c r="M7579" s="66"/>
      <c r="O7579" t="str">
        <f t="shared" si="118"/>
        <v/>
      </c>
    </row>
    <row r="7580" spans="1:15" x14ac:dyDescent="0.25">
      <c r="A7580" t="s">
        <v>465</v>
      </c>
      <c r="B7580"/>
      <c r="C7580" t="s">
        <v>77</v>
      </c>
      <c r="D7580" s="29">
        <v>4</v>
      </c>
      <c r="E7580" s="29" t="s">
        <v>114</v>
      </c>
      <c r="F7580" t="s">
        <v>113</v>
      </c>
      <c r="G7580" s="29">
        <v>1</v>
      </c>
      <c r="H7580" s="29">
        <v>2</v>
      </c>
      <c r="I7580" s="68">
        <v>8</v>
      </c>
      <c r="K7580" t="s">
        <v>106</v>
      </c>
      <c r="L7580" t="s">
        <v>6521</v>
      </c>
      <c r="M7580" s="66" t="s">
        <v>6906</v>
      </c>
      <c r="O7580" t="str">
        <f t="shared" si="118"/>
        <v/>
      </c>
    </row>
    <row r="7581" spans="1:15" x14ac:dyDescent="0.25">
      <c r="A7581" t="s">
        <v>322</v>
      </c>
      <c r="B7581"/>
      <c r="C7581" t="s">
        <v>35</v>
      </c>
      <c r="D7581" s="29">
        <v>96</v>
      </c>
      <c r="E7581" s="29" t="s">
        <v>108</v>
      </c>
      <c r="F7581" t="s">
        <v>105</v>
      </c>
      <c r="G7581" s="29">
        <v>1</v>
      </c>
      <c r="H7581" s="29">
        <v>1</v>
      </c>
      <c r="I7581" s="68">
        <v>0.48</v>
      </c>
      <c r="K7581" t="s">
        <v>106</v>
      </c>
      <c r="L7581" t="s">
        <v>6522</v>
      </c>
      <c r="M7581" s="66"/>
      <c r="O7581" t="str">
        <f t="shared" si="118"/>
        <v/>
      </c>
    </row>
    <row r="7582" spans="1:15" x14ac:dyDescent="0.25">
      <c r="A7582" t="s">
        <v>322</v>
      </c>
      <c r="B7582"/>
      <c r="C7582" t="s">
        <v>46</v>
      </c>
      <c r="D7582" s="29">
        <v>64</v>
      </c>
      <c r="E7582" s="29" t="s">
        <v>111</v>
      </c>
      <c r="F7582" t="s">
        <v>105</v>
      </c>
      <c r="G7582" s="29">
        <v>2</v>
      </c>
      <c r="H7582" s="29">
        <v>1</v>
      </c>
      <c r="I7582" s="68">
        <v>0.64</v>
      </c>
      <c r="K7582" t="s">
        <v>106</v>
      </c>
      <c r="L7582" t="s">
        <v>6522</v>
      </c>
      <c r="M7582" s="66"/>
      <c r="O7582" t="str">
        <f t="shared" si="118"/>
        <v/>
      </c>
    </row>
    <row r="7583" spans="1:15" x14ac:dyDescent="0.25">
      <c r="A7583" t="s">
        <v>322</v>
      </c>
      <c r="B7583"/>
      <c r="C7583" t="s">
        <v>77</v>
      </c>
      <c r="D7583" s="29">
        <v>96</v>
      </c>
      <c r="E7583" s="29" t="s">
        <v>104</v>
      </c>
      <c r="F7583" t="s">
        <v>105</v>
      </c>
      <c r="G7583" s="29">
        <v>1</v>
      </c>
      <c r="H7583" s="29">
        <v>1</v>
      </c>
      <c r="I7583" s="68">
        <v>0.48</v>
      </c>
      <c r="K7583" t="s">
        <v>106</v>
      </c>
      <c r="L7583" t="s">
        <v>6522</v>
      </c>
      <c r="M7583" s="66" t="s">
        <v>6906</v>
      </c>
      <c r="O7583" t="str">
        <f t="shared" si="118"/>
        <v/>
      </c>
    </row>
    <row r="7584" spans="1:15" x14ac:dyDescent="0.25">
      <c r="A7584" t="s">
        <v>919</v>
      </c>
      <c r="B7584"/>
      <c r="C7584" t="s">
        <v>35</v>
      </c>
      <c r="D7584" s="29">
        <v>96</v>
      </c>
      <c r="E7584" s="29" t="s">
        <v>108</v>
      </c>
      <c r="F7584" t="s">
        <v>105</v>
      </c>
      <c r="G7584" s="29">
        <v>3</v>
      </c>
      <c r="H7584" s="29">
        <v>2</v>
      </c>
      <c r="I7584" s="68">
        <v>2.88</v>
      </c>
      <c r="K7584" t="s">
        <v>106</v>
      </c>
      <c r="L7584" t="s">
        <v>6523</v>
      </c>
      <c r="M7584" s="66"/>
      <c r="O7584" t="str">
        <f t="shared" si="118"/>
        <v/>
      </c>
    </row>
    <row r="7585" spans="1:15" x14ac:dyDescent="0.25">
      <c r="A7585" t="s">
        <v>919</v>
      </c>
      <c r="B7585"/>
      <c r="C7585" t="s">
        <v>46</v>
      </c>
      <c r="D7585" s="29">
        <v>64</v>
      </c>
      <c r="E7585" s="29" t="s">
        <v>111</v>
      </c>
      <c r="F7585" t="s">
        <v>105</v>
      </c>
      <c r="G7585" s="29">
        <v>1</v>
      </c>
      <c r="H7585" s="29">
        <v>1</v>
      </c>
      <c r="I7585" s="68">
        <v>0.32</v>
      </c>
      <c r="K7585" t="s">
        <v>106</v>
      </c>
      <c r="L7585" t="s">
        <v>6523</v>
      </c>
      <c r="M7585" s="66"/>
      <c r="O7585" t="str">
        <f t="shared" si="118"/>
        <v/>
      </c>
    </row>
    <row r="7586" spans="1:15" x14ac:dyDescent="0.25">
      <c r="A7586" t="s">
        <v>919</v>
      </c>
      <c r="B7586"/>
      <c r="C7586" t="s">
        <v>77</v>
      </c>
      <c r="D7586" s="29">
        <v>96</v>
      </c>
      <c r="E7586" s="29" t="s">
        <v>104</v>
      </c>
      <c r="F7586" t="s">
        <v>105</v>
      </c>
      <c r="G7586" s="29">
        <v>1</v>
      </c>
      <c r="H7586" s="29">
        <v>1</v>
      </c>
      <c r="I7586" s="68">
        <v>0.48</v>
      </c>
      <c r="K7586" t="s">
        <v>106</v>
      </c>
      <c r="L7586" t="s">
        <v>6523</v>
      </c>
      <c r="M7586" s="66" t="s">
        <v>6906</v>
      </c>
      <c r="O7586" t="str">
        <f t="shared" si="118"/>
        <v/>
      </c>
    </row>
    <row r="7587" spans="1:15" x14ac:dyDescent="0.25">
      <c r="A7587" t="s">
        <v>646</v>
      </c>
      <c r="C7587" t="s">
        <v>35</v>
      </c>
      <c r="D7587" s="29">
        <v>2</v>
      </c>
      <c r="E7587" s="29" t="s">
        <v>112</v>
      </c>
      <c r="F7587" t="s">
        <v>113</v>
      </c>
      <c r="G7587" s="29">
        <v>2</v>
      </c>
      <c r="H7587" s="29">
        <v>1</v>
      </c>
      <c r="I7587" s="68">
        <v>4</v>
      </c>
      <c r="K7587" t="s">
        <v>150</v>
      </c>
      <c r="L7587" t="s">
        <v>6524</v>
      </c>
      <c r="M7587" s="66"/>
      <c r="O7587" t="str">
        <f t="shared" si="118"/>
        <v/>
      </c>
    </row>
    <row r="7588" spans="1:15" x14ac:dyDescent="0.25">
      <c r="A7588" t="s">
        <v>646</v>
      </c>
      <c r="C7588" t="s">
        <v>35</v>
      </c>
      <c r="D7588" s="29">
        <v>96</v>
      </c>
      <c r="E7588" s="29" t="s">
        <v>108</v>
      </c>
      <c r="F7588" t="s">
        <v>105</v>
      </c>
      <c r="G7588" s="29">
        <v>49</v>
      </c>
      <c r="H7588" s="29">
        <v>2</v>
      </c>
      <c r="I7588" s="68">
        <v>47.04</v>
      </c>
      <c r="K7588" t="s">
        <v>150</v>
      </c>
      <c r="L7588" t="s">
        <v>6524</v>
      </c>
      <c r="M7588" s="66"/>
      <c r="O7588" t="str">
        <f t="shared" si="118"/>
        <v/>
      </c>
    </row>
    <row r="7589" spans="1:15" x14ac:dyDescent="0.25">
      <c r="A7589" t="s">
        <v>646</v>
      </c>
      <c r="C7589" t="s">
        <v>46</v>
      </c>
      <c r="D7589" s="29">
        <v>96</v>
      </c>
      <c r="E7589" s="29" t="s">
        <v>111</v>
      </c>
      <c r="F7589" t="s">
        <v>105</v>
      </c>
      <c r="G7589" s="29">
        <v>13</v>
      </c>
      <c r="H7589" s="29">
        <v>1</v>
      </c>
      <c r="I7589" s="68">
        <v>6.24</v>
      </c>
      <c r="K7589" t="s">
        <v>150</v>
      </c>
      <c r="L7589" t="s">
        <v>6524</v>
      </c>
      <c r="M7589" s="66"/>
      <c r="O7589" t="str">
        <f t="shared" si="118"/>
        <v/>
      </c>
    </row>
    <row r="7590" spans="1:15" x14ac:dyDescent="0.25">
      <c r="A7590" t="s">
        <v>646</v>
      </c>
      <c r="B7590"/>
      <c r="C7590" t="s">
        <v>35</v>
      </c>
      <c r="D7590" s="29">
        <v>40</v>
      </c>
      <c r="E7590" s="29" t="s">
        <v>128</v>
      </c>
      <c r="F7590" t="s">
        <v>113</v>
      </c>
      <c r="G7590" s="29">
        <v>1</v>
      </c>
      <c r="H7590" s="29">
        <v>0</v>
      </c>
      <c r="I7590" s="68">
        <v>0</v>
      </c>
      <c r="K7590" t="s">
        <v>106</v>
      </c>
      <c r="L7590" t="s">
        <v>6524</v>
      </c>
      <c r="M7590" s="66"/>
      <c r="O7590" t="str">
        <f t="shared" si="118"/>
        <v/>
      </c>
    </row>
    <row r="7591" spans="1:15" x14ac:dyDescent="0.25">
      <c r="A7591" t="s">
        <v>646</v>
      </c>
      <c r="B7591"/>
      <c r="C7591" t="s">
        <v>35</v>
      </c>
      <c r="D7591" s="29">
        <v>40</v>
      </c>
      <c r="E7591" s="29" t="s">
        <v>128</v>
      </c>
      <c r="F7591" t="s">
        <v>113</v>
      </c>
      <c r="G7591" s="29">
        <v>1</v>
      </c>
      <c r="H7591" s="29">
        <v>0</v>
      </c>
      <c r="I7591" s="68">
        <v>0</v>
      </c>
      <c r="K7591" t="s">
        <v>106</v>
      </c>
      <c r="L7591" t="s">
        <v>6524</v>
      </c>
      <c r="M7591" s="66"/>
      <c r="O7591" t="str">
        <f t="shared" si="118"/>
        <v/>
      </c>
    </row>
    <row r="7592" spans="1:15" x14ac:dyDescent="0.25">
      <c r="A7592" t="s">
        <v>646</v>
      </c>
      <c r="B7592" s="103">
        <v>418</v>
      </c>
      <c r="C7592" t="s">
        <v>77</v>
      </c>
      <c r="D7592" s="29">
        <v>3</v>
      </c>
      <c r="E7592" s="29" t="s">
        <v>114</v>
      </c>
      <c r="F7592" t="s">
        <v>113</v>
      </c>
      <c r="G7592" s="29">
        <v>10</v>
      </c>
      <c r="H7592" s="29">
        <v>1</v>
      </c>
      <c r="I7592" s="68">
        <v>30</v>
      </c>
      <c r="K7592" t="s">
        <v>150</v>
      </c>
      <c r="L7592" t="s">
        <v>6524</v>
      </c>
      <c r="M7592" s="66" t="s">
        <v>6906</v>
      </c>
      <c r="O7592" t="str">
        <f t="shared" si="118"/>
        <v/>
      </c>
    </row>
    <row r="7593" spans="1:15" x14ac:dyDescent="0.25">
      <c r="A7593" t="s">
        <v>646</v>
      </c>
      <c r="C7593" t="s">
        <v>77</v>
      </c>
      <c r="D7593" s="29">
        <v>4</v>
      </c>
      <c r="E7593" s="29" t="s">
        <v>114</v>
      </c>
      <c r="F7593" t="s">
        <v>113</v>
      </c>
      <c r="G7593" s="29">
        <v>1</v>
      </c>
      <c r="H7593" s="29">
        <v>1</v>
      </c>
      <c r="I7593" s="68">
        <v>4</v>
      </c>
      <c r="K7593" t="s">
        <v>150</v>
      </c>
      <c r="L7593" t="s">
        <v>6524</v>
      </c>
      <c r="M7593" s="66" t="s">
        <v>6906</v>
      </c>
      <c r="O7593" t="str">
        <f t="shared" si="118"/>
        <v/>
      </c>
    </row>
    <row r="7594" spans="1:15" x14ac:dyDescent="0.25">
      <c r="A7594" t="s">
        <v>471</v>
      </c>
      <c r="B7594"/>
      <c r="C7594" t="s">
        <v>35</v>
      </c>
      <c r="D7594" s="29">
        <v>2</v>
      </c>
      <c r="E7594" s="29" t="s">
        <v>112</v>
      </c>
      <c r="F7594" t="s">
        <v>113</v>
      </c>
      <c r="G7594" s="29">
        <v>1</v>
      </c>
      <c r="H7594" s="29">
        <v>3</v>
      </c>
      <c r="I7594" s="68">
        <v>6</v>
      </c>
      <c r="K7594" t="s">
        <v>106</v>
      </c>
      <c r="L7594" t="s">
        <v>4359</v>
      </c>
      <c r="M7594" s="66"/>
      <c r="O7594" t="str">
        <f t="shared" si="118"/>
        <v/>
      </c>
    </row>
    <row r="7595" spans="1:15" x14ac:dyDescent="0.25">
      <c r="A7595" t="s">
        <v>471</v>
      </c>
      <c r="B7595"/>
      <c r="C7595" t="s">
        <v>77</v>
      </c>
      <c r="D7595" s="29">
        <v>2</v>
      </c>
      <c r="E7595" s="29" t="s">
        <v>114</v>
      </c>
      <c r="F7595" t="s">
        <v>113</v>
      </c>
      <c r="G7595" s="29">
        <v>1</v>
      </c>
      <c r="H7595" s="29">
        <v>2</v>
      </c>
      <c r="I7595" s="68">
        <v>4</v>
      </c>
      <c r="K7595" t="s">
        <v>106</v>
      </c>
      <c r="L7595" t="s">
        <v>4359</v>
      </c>
      <c r="M7595" s="66" t="s">
        <v>6920</v>
      </c>
      <c r="O7595" t="str">
        <f t="shared" si="118"/>
        <v/>
      </c>
    </row>
    <row r="7596" spans="1:15" x14ac:dyDescent="0.25">
      <c r="A7596" t="s">
        <v>115</v>
      </c>
      <c r="B7596"/>
      <c r="C7596" t="s">
        <v>35</v>
      </c>
      <c r="D7596" s="29">
        <v>96</v>
      </c>
      <c r="E7596" s="29" t="s">
        <v>108</v>
      </c>
      <c r="F7596" t="s">
        <v>105</v>
      </c>
      <c r="G7596" s="29">
        <v>1</v>
      </c>
      <c r="H7596" s="29">
        <v>1</v>
      </c>
      <c r="I7596" s="68">
        <v>0.48</v>
      </c>
      <c r="K7596" t="s">
        <v>106</v>
      </c>
      <c r="L7596" t="s">
        <v>4421</v>
      </c>
      <c r="M7596" s="66"/>
      <c r="O7596" t="str">
        <f t="shared" si="118"/>
        <v/>
      </c>
    </row>
    <row r="7597" spans="1:15" x14ac:dyDescent="0.25">
      <c r="A7597" t="s">
        <v>115</v>
      </c>
      <c r="B7597"/>
      <c r="C7597" t="s">
        <v>46</v>
      </c>
      <c r="D7597" s="29">
        <v>96</v>
      </c>
      <c r="E7597" s="29" t="s">
        <v>111</v>
      </c>
      <c r="F7597" t="s">
        <v>105</v>
      </c>
      <c r="G7597" s="29">
        <v>3</v>
      </c>
      <c r="H7597" s="29">
        <v>1</v>
      </c>
      <c r="I7597" s="68">
        <v>1.44</v>
      </c>
      <c r="K7597" t="s">
        <v>106</v>
      </c>
      <c r="L7597" t="s">
        <v>4421</v>
      </c>
      <c r="M7597" s="66"/>
      <c r="O7597" t="str">
        <f t="shared" si="118"/>
        <v/>
      </c>
    </row>
    <row r="7598" spans="1:15" x14ac:dyDescent="0.25">
      <c r="A7598" t="s">
        <v>115</v>
      </c>
      <c r="B7598"/>
      <c r="C7598" t="s">
        <v>46</v>
      </c>
      <c r="D7598" s="29">
        <v>64</v>
      </c>
      <c r="E7598" s="29" t="s">
        <v>111</v>
      </c>
      <c r="F7598" t="s">
        <v>105</v>
      </c>
      <c r="G7598" s="29">
        <v>1</v>
      </c>
      <c r="H7598" s="29">
        <v>1</v>
      </c>
      <c r="I7598" s="68">
        <v>0.32</v>
      </c>
      <c r="K7598" t="s">
        <v>106</v>
      </c>
      <c r="L7598" t="s">
        <v>4421</v>
      </c>
      <c r="M7598" s="66"/>
      <c r="O7598" t="str">
        <f t="shared" si="118"/>
        <v/>
      </c>
    </row>
    <row r="7599" spans="1:15" x14ac:dyDescent="0.25">
      <c r="A7599" t="s">
        <v>115</v>
      </c>
      <c r="B7599"/>
      <c r="C7599" t="s">
        <v>77</v>
      </c>
      <c r="D7599" s="29">
        <v>2</v>
      </c>
      <c r="E7599" s="29" t="s">
        <v>114</v>
      </c>
      <c r="F7599" t="s">
        <v>113</v>
      </c>
      <c r="G7599" s="29">
        <v>1</v>
      </c>
      <c r="H7599" s="29">
        <v>1</v>
      </c>
      <c r="I7599" s="68">
        <v>2</v>
      </c>
      <c r="K7599" t="s">
        <v>106</v>
      </c>
      <c r="L7599" t="s">
        <v>4421</v>
      </c>
      <c r="M7599" s="66" t="s">
        <v>6906</v>
      </c>
      <c r="O7599" t="str">
        <f t="shared" si="118"/>
        <v/>
      </c>
    </row>
    <row r="7600" spans="1:15" x14ac:dyDescent="0.25">
      <c r="A7600" t="s">
        <v>1349</v>
      </c>
      <c r="C7600" t="s">
        <v>35</v>
      </c>
      <c r="D7600" s="29">
        <v>96</v>
      </c>
      <c r="E7600" s="29" t="s">
        <v>108</v>
      </c>
      <c r="F7600" t="s">
        <v>105</v>
      </c>
      <c r="G7600" s="29">
        <v>9</v>
      </c>
      <c r="H7600" s="29">
        <v>1</v>
      </c>
      <c r="I7600" s="68">
        <v>4.32</v>
      </c>
      <c r="K7600" t="s">
        <v>150</v>
      </c>
      <c r="L7600" t="s">
        <v>6525</v>
      </c>
      <c r="M7600" s="66"/>
      <c r="O7600" t="str">
        <f t="shared" si="118"/>
        <v/>
      </c>
    </row>
    <row r="7601" spans="1:15" x14ac:dyDescent="0.25">
      <c r="A7601" t="s">
        <v>1349</v>
      </c>
      <c r="C7601" t="s">
        <v>46</v>
      </c>
      <c r="D7601" s="29">
        <v>64</v>
      </c>
      <c r="E7601" s="29" t="s">
        <v>111</v>
      </c>
      <c r="F7601" t="s">
        <v>105</v>
      </c>
      <c r="G7601" s="29">
        <v>7</v>
      </c>
      <c r="H7601" s="29">
        <v>1</v>
      </c>
      <c r="I7601" s="68">
        <v>2.2400000000000002</v>
      </c>
      <c r="K7601" t="s">
        <v>150</v>
      </c>
      <c r="L7601" t="s">
        <v>6525</v>
      </c>
      <c r="M7601" s="66"/>
      <c r="O7601" t="str">
        <f t="shared" si="118"/>
        <v/>
      </c>
    </row>
    <row r="7602" spans="1:15" x14ac:dyDescent="0.25">
      <c r="A7602" t="s">
        <v>1349</v>
      </c>
      <c r="B7602" s="103">
        <v>29</v>
      </c>
      <c r="C7602" t="s">
        <v>77</v>
      </c>
      <c r="D7602" s="29">
        <v>64</v>
      </c>
      <c r="E7602" s="29" t="s">
        <v>104</v>
      </c>
      <c r="F7602" t="s">
        <v>105</v>
      </c>
      <c r="G7602" s="29">
        <v>15</v>
      </c>
      <c r="H7602" s="29">
        <v>1</v>
      </c>
      <c r="I7602" s="68">
        <v>4.8</v>
      </c>
      <c r="K7602" t="s">
        <v>150</v>
      </c>
      <c r="L7602" t="s">
        <v>6525</v>
      </c>
      <c r="M7602" s="66" t="s">
        <v>6906</v>
      </c>
      <c r="O7602" t="str">
        <f t="shared" si="118"/>
        <v/>
      </c>
    </row>
    <row r="7603" spans="1:15" x14ac:dyDescent="0.25">
      <c r="A7603" t="s">
        <v>494</v>
      </c>
      <c r="B7603"/>
      <c r="C7603" t="s">
        <v>35</v>
      </c>
      <c r="D7603" s="29">
        <v>2</v>
      </c>
      <c r="E7603" s="29" t="s">
        <v>112</v>
      </c>
      <c r="F7603" t="s">
        <v>113</v>
      </c>
      <c r="G7603" s="29">
        <v>1</v>
      </c>
      <c r="H7603" s="29">
        <v>1</v>
      </c>
      <c r="I7603" s="68">
        <v>2</v>
      </c>
      <c r="K7603" t="s">
        <v>106</v>
      </c>
      <c r="L7603" t="s">
        <v>4053</v>
      </c>
      <c r="M7603" s="66"/>
      <c r="O7603" t="str">
        <f t="shared" si="118"/>
        <v/>
      </c>
    </row>
    <row r="7604" spans="1:15" x14ac:dyDescent="0.25">
      <c r="A7604" t="s">
        <v>494</v>
      </c>
      <c r="B7604"/>
      <c r="C7604" t="s">
        <v>47</v>
      </c>
      <c r="D7604" s="29">
        <v>64</v>
      </c>
      <c r="E7604" s="29" t="s">
        <v>109</v>
      </c>
      <c r="F7604" t="s">
        <v>105</v>
      </c>
      <c r="G7604" s="29">
        <v>1</v>
      </c>
      <c r="H7604" s="29">
        <v>1</v>
      </c>
      <c r="I7604" s="68">
        <v>0.32</v>
      </c>
      <c r="K7604" t="s">
        <v>106</v>
      </c>
      <c r="L7604" t="s">
        <v>4053</v>
      </c>
      <c r="M7604" s="66"/>
      <c r="O7604" t="str">
        <f t="shared" si="118"/>
        <v/>
      </c>
    </row>
    <row r="7605" spans="1:15" x14ac:dyDescent="0.25">
      <c r="A7605" t="s">
        <v>494</v>
      </c>
      <c r="B7605"/>
      <c r="C7605" t="s">
        <v>77</v>
      </c>
      <c r="D7605" s="29">
        <v>3</v>
      </c>
      <c r="E7605" s="29" t="s">
        <v>114</v>
      </c>
      <c r="F7605" t="s">
        <v>113</v>
      </c>
      <c r="G7605" s="29">
        <v>1</v>
      </c>
      <c r="H7605" s="29">
        <v>1</v>
      </c>
      <c r="I7605" s="68">
        <v>3</v>
      </c>
      <c r="K7605" t="s">
        <v>106</v>
      </c>
      <c r="L7605" t="s">
        <v>4053</v>
      </c>
      <c r="M7605" s="66" t="s">
        <v>6920</v>
      </c>
      <c r="O7605" t="str">
        <f t="shared" si="118"/>
        <v/>
      </c>
    </row>
    <row r="7606" spans="1:15" x14ac:dyDescent="0.25">
      <c r="A7606" t="s">
        <v>405</v>
      </c>
      <c r="B7606"/>
      <c r="C7606" t="s">
        <v>35</v>
      </c>
      <c r="D7606" s="29">
        <v>96</v>
      </c>
      <c r="E7606" s="29" t="s">
        <v>108</v>
      </c>
      <c r="F7606" t="s">
        <v>105</v>
      </c>
      <c r="G7606" s="29">
        <v>1</v>
      </c>
      <c r="H7606" s="29">
        <v>2</v>
      </c>
      <c r="I7606" s="68">
        <v>0.96</v>
      </c>
      <c r="K7606" t="s">
        <v>106</v>
      </c>
      <c r="L7606" t="s">
        <v>6526</v>
      </c>
      <c r="M7606" s="66"/>
      <c r="O7606" t="str">
        <f t="shared" si="118"/>
        <v/>
      </c>
    </row>
    <row r="7607" spans="1:15" x14ac:dyDescent="0.25">
      <c r="A7607" t="s">
        <v>410</v>
      </c>
      <c r="B7607"/>
      <c r="C7607" t="s">
        <v>77</v>
      </c>
      <c r="D7607" s="29">
        <v>4</v>
      </c>
      <c r="E7607" s="29" t="s">
        <v>114</v>
      </c>
      <c r="F7607" t="s">
        <v>113</v>
      </c>
      <c r="G7607" s="29">
        <v>1</v>
      </c>
      <c r="H7607" s="29">
        <v>2</v>
      </c>
      <c r="I7607" s="68">
        <v>8</v>
      </c>
      <c r="K7607" t="s">
        <v>106</v>
      </c>
      <c r="L7607" t="s">
        <v>6526</v>
      </c>
      <c r="M7607" s="66" t="s">
        <v>6906</v>
      </c>
      <c r="O7607" t="str">
        <f t="shared" si="118"/>
        <v/>
      </c>
    </row>
    <row r="7608" spans="1:15" x14ac:dyDescent="0.25">
      <c r="A7608" t="s">
        <v>344</v>
      </c>
      <c r="B7608"/>
      <c r="C7608" t="s">
        <v>35</v>
      </c>
      <c r="D7608" s="29">
        <v>96</v>
      </c>
      <c r="E7608" s="29" t="s">
        <v>108</v>
      </c>
      <c r="F7608" t="s">
        <v>105</v>
      </c>
      <c r="G7608" s="29">
        <v>1</v>
      </c>
      <c r="H7608" s="29">
        <v>1</v>
      </c>
      <c r="I7608" s="68">
        <v>0.48</v>
      </c>
      <c r="K7608" t="s">
        <v>106</v>
      </c>
      <c r="L7608" t="s">
        <v>4222</v>
      </c>
      <c r="M7608" s="66"/>
      <c r="O7608" t="str">
        <f t="shared" si="118"/>
        <v/>
      </c>
    </row>
    <row r="7609" spans="1:15" x14ac:dyDescent="0.25">
      <c r="A7609" t="s">
        <v>344</v>
      </c>
      <c r="B7609"/>
      <c r="C7609" t="s">
        <v>47</v>
      </c>
      <c r="D7609" s="29">
        <v>64</v>
      </c>
      <c r="E7609" s="29" t="s">
        <v>109</v>
      </c>
      <c r="F7609" t="s">
        <v>105</v>
      </c>
      <c r="G7609" s="29">
        <v>1</v>
      </c>
      <c r="H7609" s="29">
        <v>1</v>
      </c>
      <c r="I7609" s="68">
        <v>0.32</v>
      </c>
      <c r="K7609" t="s">
        <v>106</v>
      </c>
      <c r="L7609" t="s">
        <v>4222</v>
      </c>
      <c r="M7609" s="66"/>
      <c r="O7609" t="str">
        <f t="shared" si="118"/>
        <v/>
      </c>
    </row>
    <row r="7610" spans="1:15" x14ac:dyDescent="0.25">
      <c r="A7610" t="s">
        <v>344</v>
      </c>
      <c r="B7610"/>
      <c r="C7610" t="s">
        <v>77</v>
      </c>
      <c r="D7610" s="29">
        <v>2</v>
      </c>
      <c r="E7610" s="29" t="s">
        <v>114</v>
      </c>
      <c r="F7610" t="s">
        <v>113</v>
      </c>
      <c r="G7610" s="29">
        <v>1</v>
      </c>
      <c r="H7610" s="29">
        <v>1</v>
      </c>
      <c r="I7610" s="68">
        <v>2</v>
      </c>
      <c r="K7610" t="s">
        <v>106</v>
      </c>
      <c r="L7610" t="s">
        <v>4222</v>
      </c>
      <c r="M7610" s="66" t="s">
        <v>6920</v>
      </c>
      <c r="O7610" t="str">
        <f t="shared" si="118"/>
        <v/>
      </c>
    </row>
    <row r="7611" spans="1:15" x14ac:dyDescent="0.25">
      <c r="A7611" t="s">
        <v>757</v>
      </c>
      <c r="B7611"/>
      <c r="C7611" t="s">
        <v>35</v>
      </c>
      <c r="D7611" s="29">
        <v>3</v>
      </c>
      <c r="E7611" s="29" t="s">
        <v>112</v>
      </c>
      <c r="F7611" t="s">
        <v>113</v>
      </c>
      <c r="G7611" s="29">
        <v>1</v>
      </c>
      <c r="H7611" s="29">
        <v>1</v>
      </c>
      <c r="I7611" s="68">
        <v>3</v>
      </c>
      <c r="K7611" t="s">
        <v>106</v>
      </c>
      <c r="L7611" t="s">
        <v>4239</v>
      </c>
      <c r="M7611" s="66"/>
      <c r="O7611" t="str">
        <f t="shared" si="118"/>
        <v/>
      </c>
    </row>
    <row r="7612" spans="1:15" x14ac:dyDescent="0.25">
      <c r="A7612" t="s">
        <v>757</v>
      </c>
      <c r="B7612"/>
      <c r="C7612" t="s">
        <v>77</v>
      </c>
      <c r="D7612" s="29">
        <v>2</v>
      </c>
      <c r="E7612" s="29" t="s">
        <v>114</v>
      </c>
      <c r="F7612" t="s">
        <v>113</v>
      </c>
      <c r="G7612" s="29">
        <v>1</v>
      </c>
      <c r="H7612" s="29">
        <v>1</v>
      </c>
      <c r="I7612" s="68">
        <v>2</v>
      </c>
      <c r="K7612" t="s">
        <v>106</v>
      </c>
      <c r="L7612" t="s">
        <v>4239</v>
      </c>
      <c r="M7612" s="66" t="s">
        <v>6920</v>
      </c>
      <c r="O7612" t="str">
        <f t="shared" si="118"/>
        <v/>
      </c>
    </row>
    <row r="7613" spans="1:15" x14ac:dyDescent="0.25">
      <c r="A7613" t="s">
        <v>758</v>
      </c>
      <c r="B7613"/>
      <c r="C7613" t="s">
        <v>35</v>
      </c>
      <c r="D7613" s="29">
        <v>3</v>
      </c>
      <c r="E7613" s="29" t="s">
        <v>112</v>
      </c>
      <c r="F7613" t="s">
        <v>113</v>
      </c>
      <c r="G7613" s="29">
        <v>1</v>
      </c>
      <c r="H7613" s="29">
        <v>1</v>
      </c>
      <c r="I7613" s="68">
        <v>3</v>
      </c>
      <c r="K7613" t="s">
        <v>106</v>
      </c>
      <c r="L7613" t="s">
        <v>4443</v>
      </c>
      <c r="M7613" s="66"/>
      <c r="O7613" t="str">
        <f t="shared" si="118"/>
        <v/>
      </c>
    </row>
    <row r="7614" spans="1:15" x14ac:dyDescent="0.25">
      <c r="A7614" t="s">
        <v>758</v>
      </c>
      <c r="B7614"/>
      <c r="C7614" t="s">
        <v>77</v>
      </c>
      <c r="D7614" s="29">
        <v>1</v>
      </c>
      <c r="E7614" s="29" t="s">
        <v>114</v>
      </c>
      <c r="F7614" t="s">
        <v>113</v>
      </c>
      <c r="G7614" s="29">
        <v>1</v>
      </c>
      <c r="H7614" s="29">
        <v>1</v>
      </c>
      <c r="I7614" s="68">
        <v>1</v>
      </c>
      <c r="K7614" t="s">
        <v>106</v>
      </c>
      <c r="L7614" t="s">
        <v>4443</v>
      </c>
      <c r="M7614" s="66" t="s">
        <v>6906</v>
      </c>
      <c r="O7614" t="str">
        <f t="shared" si="118"/>
        <v/>
      </c>
    </row>
    <row r="7615" spans="1:15" x14ac:dyDescent="0.25">
      <c r="A7615" t="s">
        <v>615</v>
      </c>
      <c r="B7615"/>
      <c r="C7615" t="s">
        <v>35</v>
      </c>
      <c r="D7615" s="29">
        <v>3</v>
      </c>
      <c r="E7615" s="29" t="s">
        <v>112</v>
      </c>
      <c r="F7615" t="s">
        <v>113</v>
      </c>
      <c r="G7615" s="29">
        <v>1</v>
      </c>
      <c r="H7615" s="29">
        <v>1</v>
      </c>
      <c r="I7615" s="68">
        <v>3</v>
      </c>
      <c r="K7615" t="s">
        <v>106</v>
      </c>
      <c r="L7615" t="s">
        <v>6527</v>
      </c>
      <c r="M7615" s="66"/>
      <c r="O7615" t="str">
        <f t="shared" si="118"/>
        <v/>
      </c>
    </row>
    <row r="7616" spans="1:15" x14ac:dyDescent="0.25">
      <c r="A7616" t="s">
        <v>615</v>
      </c>
      <c r="B7616"/>
      <c r="C7616" t="s">
        <v>46</v>
      </c>
      <c r="D7616" s="29">
        <v>64</v>
      </c>
      <c r="E7616" s="29" t="s">
        <v>111</v>
      </c>
      <c r="F7616" t="s">
        <v>105</v>
      </c>
      <c r="G7616" s="29">
        <v>4</v>
      </c>
      <c r="H7616" s="29">
        <v>1</v>
      </c>
      <c r="I7616" s="68">
        <v>1.28</v>
      </c>
      <c r="K7616" t="s">
        <v>106</v>
      </c>
      <c r="L7616" t="s">
        <v>6527</v>
      </c>
      <c r="M7616" s="66"/>
      <c r="O7616" t="str">
        <f t="shared" si="118"/>
        <v/>
      </c>
    </row>
    <row r="7617" spans="1:15" x14ac:dyDescent="0.25">
      <c r="A7617" t="s">
        <v>615</v>
      </c>
      <c r="B7617"/>
      <c r="C7617" t="s">
        <v>77</v>
      </c>
      <c r="D7617" s="29">
        <v>2</v>
      </c>
      <c r="E7617" s="29" t="s">
        <v>616</v>
      </c>
      <c r="F7617" t="s">
        <v>113</v>
      </c>
      <c r="G7617" s="29">
        <v>1</v>
      </c>
      <c r="H7617" s="29">
        <v>1</v>
      </c>
      <c r="I7617" s="68">
        <v>2</v>
      </c>
      <c r="K7617" t="s">
        <v>106</v>
      </c>
      <c r="L7617" t="s">
        <v>6527</v>
      </c>
      <c r="M7617" s="66" t="s">
        <v>6906</v>
      </c>
      <c r="O7617" t="str">
        <f t="shared" si="118"/>
        <v/>
      </c>
    </row>
    <row r="7618" spans="1:15" x14ac:dyDescent="0.25">
      <c r="A7618" t="s">
        <v>375</v>
      </c>
      <c r="B7618"/>
      <c r="C7618" t="s">
        <v>46</v>
      </c>
      <c r="D7618" s="29">
        <v>96</v>
      </c>
      <c r="E7618" s="29" t="s">
        <v>111</v>
      </c>
      <c r="F7618" t="s">
        <v>105</v>
      </c>
      <c r="G7618" s="29">
        <v>2</v>
      </c>
      <c r="H7618" s="29">
        <v>1</v>
      </c>
      <c r="I7618" s="68">
        <v>0.96</v>
      </c>
      <c r="K7618" t="s">
        <v>106</v>
      </c>
      <c r="L7618" t="s">
        <v>6528</v>
      </c>
      <c r="M7618" s="66"/>
      <c r="O7618" t="str">
        <f t="shared" si="118"/>
        <v/>
      </c>
    </row>
    <row r="7619" spans="1:15" x14ac:dyDescent="0.25">
      <c r="A7619" t="s">
        <v>375</v>
      </c>
      <c r="B7619"/>
      <c r="C7619" t="s">
        <v>46</v>
      </c>
      <c r="D7619" s="29">
        <v>64</v>
      </c>
      <c r="E7619" s="29" t="s">
        <v>111</v>
      </c>
      <c r="F7619" t="s">
        <v>105</v>
      </c>
      <c r="G7619" s="29">
        <v>1</v>
      </c>
      <c r="H7619" s="29">
        <v>1</v>
      </c>
      <c r="I7619" s="68">
        <v>0.32</v>
      </c>
      <c r="K7619" t="s">
        <v>106</v>
      </c>
      <c r="L7619" t="s">
        <v>6528</v>
      </c>
      <c r="M7619" s="66"/>
      <c r="O7619" t="str">
        <f t="shared" si="118"/>
        <v/>
      </c>
    </row>
    <row r="7620" spans="1:15" x14ac:dyDescent="0.25">
      <c r="A7620" t="s">
        <v>375</v>
      </c>
      <c r="B7620"/>
      <c r="C7620" t="s">
        <v>35</v>
      </c>
      <c r="D7620" s="29">
        <v>4</v>
      </c>
      <c r="E7620" s="29" t="s">
        <v>112</v>
      </c>
      <c r="F7620" t="s">
        <v>113</v>
      </c>
      <c r="G7620" s="29">
        <v>1</v>
      </c>
      <c r="H7620" s="29">
        <v>2</v>
      </c>
      <c r="I7620" s="68">
        <v>8</v>
      </c>
      <c r="K7620" t="s">
        <v>106</v>
      </c>
      <c r="L7620" t="s">
        <v>6528</v>
      </c>
      <c r="M7620" s="66"/>
      <c r="O7620" t="str">
        <f t="shared" si="118"/>
        <v/>
      </c>
    </row>
    <row r="7621" spans="1:15" x14ac:dyDescent="0.25">
      <c r="A7621" t="s">
        <v>375</v>
      </c>
      <c r="B7621"/>
      <c r="C7621" t="s">
        <v>77</v>
      </c>
      <c r="D7621" s="29">
        <v>3</v>
      </c>
      <c r="E7621" s="29" t="s">
        <v>114</v>
      </c>
      <c r="F7621" t="s">
        <v>113</v>
      </c>
      <c r="G7621" s="29">
        <v>1</v>
      </c>
      <c r="H7621" s="29">
        <v>1</v>
      </c>
      <c r="I7621" s="68">
        <v>3</v>
      </c>
      <c r="K7621" t="s">
        <v>106</v>
      </c>
      <c r="L7621" t="s">
        <v>6528</v>
      </c>
      <c r="M7621" s="66" t="s">
        <v>6906</v>
      </c>
      <c r="O7621" t="str">
        <f t="shared" si="118"/>
        <v/>
      </c>
    </row>
    <row r="7622" spans="1:15" x14ac:dyDescent="0.25">
      <c r="A7622" t="s">
        <v>448</v>
      </c>
      <c r="C7622" t="s">
        <v>35</v>
      </c>
      <c r="D7622" s="29">
        <v>96</v>
      </c>
      <c r="E7622" s="29" t="s">
        <v>108</v>
      </c>
      <c r="F7622" t="s">
        <v>105</v>
      </c>
      <c r="G7622" s="29">
        <v>4</v>
      </c>
      <c r="H7622" s="29">
        <v>1</v>
      </c>
      <c r="I7622" s="68">
        <v>1.92</v>
      </c>
      <c r="K7622" t="s">
        <v>150</v>
      </c>
      <c r="L7622" t="s">
        <v>6529</v>
      </c>
      <c r="M7622" s="66"/>
      <c r="O7622" t="str">
        <f t="shared" si="118"/>
        <v/>
      </c>
    </row>
    <row r="7623" spans="1:15" x14ac:dyDescent="0.25">
      <c r="A7623" t="s">
        <v>448</v>
      </c>
      <c r="C7623" t="s">
        <v>46</v>
      </c>
      <c r="D7623" s="29">
        <v>96</v>
      </c>
      <c r="E7623" s="29" t="s">
        <v>111</v>
      </c>
      <c r="F7623" t="s">
        <v>105</v>
      </c>
      <c r="G7623" s="29">
        <v>1</v>
      </c>
      <c r="H7623" s="29">
        <v>1</v>
      </c>
      <c r="I7623" s="68">
        <v>0.48</v>
      </c>
      <c r="K7623" t="s">
        <v>150</v>
      </c>
      <c r="L7623" t="s">
        <v>6529</v>
      </c>
      <c r="M7623" s="66"/>
      <c r="O7623" t="str">
        <f t="shared" si="118"/>
        <v/>
      </c>
    </row>
    <row r="7624" spans="1:15" x14ac:dyDescent="0.25">
      <c r="A7624" t="s">
        <v>448</v>
      </c>
      <c r="C7624" t="s">
        <v>77</v>
      </c>
      <c r="D7624" s="29">
        <v>96</v>
      </c>
      <c r="E7624" s="29" t="s">
        <v>104</v>
      </c>
      <c r="F7624" t="s">
        <v>105</v>
      </c>
      <c r="G7624" s="29">
        <v>2</v>
      </c>
      <c r="H7624" s="29">
        <v>1</v>
      </c>
      <c r="I7624" s="68">
        <v>0.96</v>
      </c>
      <c r="K7624" t="s">
        <v>150</v>
      </c>
      <c r="L7624" t="s">
        <v>6529</v>
      </c>
      <c r="M7624" s="66" t="s">
        <v>6906</v>
      </c>
      <c r="O7624" t="str">
        <f t="shared" si="118"/>
        <v/>
      </c>
    </row>
    <row r="7625" spans="1:15" x14ac:dyDescent="0.25">
      <c r="A7625" t="s">
        <v>443</v>
      </c>
      <c r="B7625"/>
      <c r="C7625" t="s">
        <v>35</v>
      </c>
      <c r="D7625" s="29">
        <v>96</v>
      </c>
      <c r="E7625" s="29" t="s">
        <v>108</v>
      </c>
      <c r="F7625" t="s">
        <v>105</v>
      </c>
      <c r="G7625" s="29">
        <v>1</v>
      </c>
      <c r="H7625" s="29">
        <v>1</v>
      </c>
      <c r="I7625" s="68">
        <v>0.48</v>
      </c>
      <c r="K7625" t="s">
        <v>106</v>
      </c>
      <c r="L7625" t="s">
        <v>6530</v>
      </c>
      <c r="M7625" s="66"/>
      <c r="O7625" t="str">
        <f t="shared" ref="O7625:O7688" si="119">TRIM(N7625)</f>
        <v/>
      </c>
    </row>
    <row r="7626" spans="1:15" x14ac:dyDescent="0.25">
      <c r="A7626" t="s">
        <v>443</v>
      </c>
      <c r="B7626"/>
      <c r="C7626" t="s">
        <v>46</v>
      </c>
      <c r="D7626" s="29">
        <v>96</v>
      </c>
      <c r="E7626" s="29" t="s">
        <v>111</v>
      </c>
      <c r="F7626" t="s">
        <v>105</v>
      </c>
      <c r="G7626" s="29">
        <v>1</v>
      </c>
      <c r="H7626" s="29">
        <v>1</v>
      </c>
      <c r="I7626" s="68">
        <v>0.48</v>
      </c>
      <c r="K7626" t="s">
        <v>106</v>
      </c>
      <c r="L7626" t="s">
        <v>6530</v>
      </c>
      <c r="M7626" s="66"/>
      <c r="O7626" t="str">
        <f t="shared" si="119"/>
        <v/>
      </c>
    </row>
    <row r="7627" spans="1:15" x14ac:dyDescent="0.25">
      <c r="A7627" t="s">
        <v>443</v>
      </c>
      <c r="B7627"/>
      <c r="C7627" t="s">
        <v>77</v>
      </c>
      <c r="D7627" s="29">
        <v>64</v>
      </c>
      <c r="E7627" s="29" t="s">
        <v>104</v>
      </c>
      <c r="F7627" t="s">
        <v>105</v>
      </c>
      <c r="G7627" s="29">
        <v>1</v>
      </c>
      <c r="H7627" s="29">
        <v>1</v>
      </c>
      <c r="I7627" s="68">
        <v>0.32</v>
      </c>
      <c r="K7627" t="s">
        <v>106</v>
      </c>
      <c r="L7627" t="s">
        <v>6530</v>
      </c>
      <c r="M7627" s="66" t="s">
        <v>6906</v>
      </c>
      <c r="O7627" t="str">
        <f t="shared" si="119"/>
        <v/>
      </c>
    </row>
    <row r="7628" spans="1:15" x14ac:dyDescent="0.25">
      <c r="A7628" t="s">
        <v>400</v>
      </c>
      <c r="B7628"/>
      <c r="C7628" t="s">
        <v>46</v>
      </c>
      <c r="D7628" s="29">
        <v>96</v>
      </c>
      <c r="E7628" s="29" t="s">
        <v>111</v>
      </c>
      <c r="F7628" t="s">
        <v>105</v>
      </c>
      <c r="G7628" s="29">
        <v>4</v>
      </c>
      <c r="H7628" s="29">
        <v>1</v>
      </c>
      <c r="I7628" s="68">
        <v>1.92</v>
      </c>
      <c r="K7628" t="s">
        <v>106</v>
      </c>
      <c r="L7628" t="s">
        <v>6531</v>
      </c>
      <c r="M7628" s="66"/>
      <c r="O7628" t="str">
        <f t="shared" si="119"/>
        <v/>
      </c>
    </row>
    <row r="7629" spans="1:15" x14ac:dyDescent="0.25">
      <c r="A7629" t="s">
        <v>400</v>
      </c>
      <c r="B7629"/>
      <c r="C7629" t="s">
        <v>35</v>
      </c>
      <c r="D7629" s="29">
        <v>4</v>
      </c>
      <c r="E7629" s="29" t="s">
        <v>112</v>
      </c>
      <c r="F7629" t="s">
        <v>113</v>
      </c>
      <c r="G7629" s="29">
        <v>1</v>
      </c>
      <c r="H7629" s="29">
        <v>2</v>
      </c>
      <c r="I7629" s="68">
        <v>8</v>
      </c>
      <c r="K7629" t="s">
        <v>106</v>
      </c>
      <c r="L7629" t="s">
        <v>6531</v>
      </c>
      <c r="M7629" s="66"/>
      <c r="O7629" t="str">
        <f t="shared" si="119"/>
        <v/>
      </c>
    </row>
    <row r="7630" spans="1:15" x14ac:dyDescent="0.25">
      <c r="A7630" t="s">
        <v>400</v>
      </c>
      <c r="B7630"/>
      <c r="C7630" t="s">
        <v>77</v>
      </c>
      <c r="D7630" s="29">
        <v>3</v>
      </c>
      <c r="E7630" s="29" t="s">
        <v>114</v>
      </c>
      <c r="F7630" t="s">
        <v>113</v>
      </c>
      <c r="G7630" s="29">
        <v>1</v>
      </c>
      <c r="H7630" s="29">
        <v>1</v>
      </c>
      <c r="I7630" s="68">
        <v>3</v>
      </c>
      <c r="K7630" t="s">
        <v>106</v>
      </c>
      <c r="L7630" t="s">
        <v>6531</v>
      </c>
      <c r="M7630" s="66" t="s">
        <v>6906</v>
      </c>
      <c r="O7630" t="str">
        <f t="shared" si="119"/>
        <v/>
      </c>
    </row>
    <row r="7631" spans="1:15" x14ac:dyDescent="0.25">
      <c r="A7631" t="s">
        <v>2119</v>
      </c>
      <c r="B7631"/>
      <c r="C7631" t="s">
        <v>35</v>
      </c>
      <c r="D7631" s="29">
        <v>96</v>
      </c>
      <c r="E7631" s="29" t="s">
        <v>108</v>
      </c>
      <c r="F7631" t="s">
        <v>105</v>
      </c>
      <c r="G7631" s="29">
        <v>2</v>
      </c>
      <c r="H7631" s="29">
        <v>1</v>
      </c>
      <c r="I7631" s="68">
        <v>0.96</v>
      </c>
      <c r="K7631" t="s">
        <v>106</v>
      </c>
      <c r="L7631" t="s">
        <v>6532</v>
      </c>
      <c r="M7631" s="66"/>
      <c r="O7631" t="str">
        <f t="shared" si="119"/>
        <v/>
      </c>
    </row>
    <row r="7632" spans="1:15" x14ac:dyDescent="0.25">
      <c r="A7632" t="s">
        <v>2119</v>
      </c>
      <c r="B7632"/>
      <c r="C7632" t="s">
        <v>46</v>
      </c>
      <c r="D7632" s="29">
        <v>96</v>
      </c>
      <c r="E7632" s="29" t="s">
        <v>111</v>
      </c>
      <c r="F7632" t="s">
        <v>105</v>
      </c>
      <c r="G7632" s="29">
        <v>2</v>
      </c>
      <c r="H7632" s="29">
        <v>1</v>
      </c>
      <c r="I7632" s="68">
        <v>0.96</v>
      </c>
      <c r="K7632" t="s">
        <v>106</v>
      </c>
      <c r="L7632" t="s">
        <v>6532</v>
      </c>
      <c r="M7632" s="66"/>
      <c r="O7632" t="str">
        <f t="shared" si="119"/>
        <v/>
      </c>
    </row>
    <row r="7633" spans="1:15" x14ac:dyDescent="0.25">
      <c r="A7633" t="s">
        <v>2119</v>
      </c>
      <c r="B7633"/>
      <c r="C7633" t="s">
        <v>77</v>
      </c>
      <c r="D7633" s="29">
        <v>1</v>
      </c>
      <c r="E7633" s="29" t="s">
        <v>114</v>
      </c>
      <c r="F7633" t="s">
        <v>113</v>
      </c>
      <c r="G7633" s="29">
        <v>1</v>
      </c>
      <c r="H7633" s="29">
        <v>1</v>
      </c>
      <c r="I7633" s="68">
        <v>1</v>
      </c>
      <c r="K7633" t="s">
        <v>106</v>
      </c>
      <c r="L7633" t="s">
        <v>6532</v>
      </c>
      <c r="M7633" s="66" t="s">
        <v>6906</v>
      </c>
      <c r="O7633" t="str">
        <f t="shared" si="119"/>
        <v/>
      </c>
    </row>
    <row r="7634" spans="1:15" x14ac:dyDescent="0.25">
      <c r="A7634" t="s">
        <v>339</v>
      </c>
      <c r="B7634"/>
      <c r="C7634" t="s">
        <v>35</v>
      </c>
      <c r="D7634" s="29">
        <v>64</v>
      </c>
      <c r="E7634" s="29" t="s">
        <v>108</v>
      </c>
      <c r="F7634" t="s">
        <v>105</v>
      </c>
      <c r="G7634" s="29">
        <v>2</v>
      </c>
      <c r="H7634" s="29">
        <v>1</v>
      </c>
      <c r="I7634" s="68">
        <v>0.64</v>
      </c>
      <c r="K7634" t="s">
        <v>106</v>
      </c>
      <c r="L7634" t="s">
        <v>6533</v>
      </c>
      <c r="M7634" s="66"/>
      <c r="O7634" t="str">
        <f t="shared" si="119"/>
        <v/>
      </c>
    </row>
    <row r="7635" spans="1:15" x14ac:dyDescent="0.25">
      <c r="A7635" t="s">
        <v>339</v>
      </c>
      <c r="B7635"/>
      <c r="C7635" t="s">
        <v>46</v>
      </c>
      <c r="D7635" s="29">
        <v>64</v>
      </c>
      <c r="E7635" s="29" t="s">
        <v>111</v>
      </c>
      <c r="F7635" t="s">
        <v>105</v>
      </c>
      <c r="G7635" s="29">
        <v>4</v>
      </c>
      <c r="H7635" s="29">
        <v>1</v>
      </c>
      <c r="I7635" s="68">
        <v>1.28</v>
      </c>
      <c r="K7635" t="s">
        <v>106</v>
      </c>
      <c r="L7635" t="s">
        <v>6533</v>
      </c>
      <c r="M7635" s="66"/>
      <c r="O7635" t="str">
        <f t="shared" si="119"/>
        <v/>
      </c>
    </row>
    <row r="7636" spans="1:15" x14ac:dyDescent="0.25">
      <c r="A7636" t="s">
        <v>339</v>
      </c>
      <c r="B7636"/>
      <c r="C7636" t="s">
        <v>77</v>
      </c>
      <c r="D7636" s="29">
        <v>64</v>
      </c>
      <c r="E7636" s="29" t="s">
        <v>104</v>
      </c>
      <c r="F7636" t="s">
        <v>105</v>
      </c>
      <c r="G7636" s="29">
        <v>2</v>
      </c>
      <c r="H7636" s="29">
        <v>1</v>
      </c>
      <c r="I7636" s="68">
        <v>0.64</v>
      </c>
      <c r="K7636" t="s">
        <v>106</v>
      </c>
      <c r="L7636" t="s">
        <v>6533</v>
      </c>
      <c r="M7636" s="66" t="s">
        <v>6906</v>
      </c>
      <c r="O7636" t="str">
        <f t="shared" si="119"/>
        <v/>
      </c>
    </row>
    <row r="7637" spans="1:15" x14ac:dyDescent="0.25">
      <c r="A7637" t="s">
        <v>354</v>
      </c>
      <c r="B7637"/>
      <c r="C7637" t="s">
        <v>35</v>
      </c>
      <c r="D7637" s="29">
        <v>1</v>
      </c>
      <c r="E7637" s="29" t="s">
        <v>112</v>
      </c>
      <c r="F7637" t="s">
        <v>113</v>
      </c>
      <c r="G7637" s="29">
        <v>1</v>
      </c>
      <c r="H7637" s="29">
        <v>1</v>
      </c>
      <c r="I7637" s="68">
        <v>1</v>
      </c>
      <c r="K7637" t="s">
        <v>106</v>
      </c>
      <c r="L7637" t="s">
        <v>6534</v>
      </c>
      <c r="M7637" s="66"/>
      <c r="O7637" t="str">
        <f t="shared" si="119"/>
        <v/>
      </c>
    </row>
    <row r="7638" spans="1:15" x14ac:dyDescent="0.25">
      <c r="A7638" t="s">
        <v>354</v>
      </c>
      <c r="B7638"/>
      <c r="C7638" t="s">
        <v>46</v>
      </c>
      <c r="D7638" s="29">
        <v>64</v>
      </c>
      <c r="E7638" s="29" t="s">
        <v>111</v>
      </c>
      <c r="F7638" t="s">
        <v>105</v>
      </c>
      <c r="G7638" s="29">
        <v>1</v>
      </c>
      <c r="H7638" s="29">
        <v>1</v>
      </c>
      <c r="I7638" s="68">
        <v>0.32</v>
      </c>
      <c r="K7638" t="s">
        <v>106</v>
      </c>
      <c r="L7638" t="s">
        <v>6534</v>
      </c>
      <c r="M7638" s="66"/>
      <c r="O7638" t="str">
        <f t="shared" si="119"/>
        <v/>
      </c>
    </row>
    <row r="7639" spans="1:15" x14ac:dyDescent="0.25">
      <c r="A7639" t="s">
        <v>354</v>
      </c>
      <c r="B7639"/>
      <c r="C7639" t="s">
        <v>77</v>
      </c>
      <c r="D7639" s="29">
        <v>1</v>
      </c>
      <c r="E7639" s="29" t="s">
        <v>114</v>
      </c>
      <c r="F7639" t="s">
        <v>113</v>
      </c>
      <c r="G7639" s="29">
        <v>1</v>
      </c>
      <c r="H7639" s="29">
        <v>1</v>
      </c>
      <c r="I7639" s="68">
        <v>1</v>
      </c>
      <c r="K7639" t="s">
        <v>106</v>
      </c>
      <c r="L7639" t="s">
        <v>6534</v>
      </c>
      <c r="M7639" s="66" t="s">
        <v>6906</v>
      </c>
      <c r="O7639" t="str">
        <f t="shared" si="119"/>
        <v/>
      </c>
    </row>
    <row r="7640" spans="1:15" x14ac:dyDescent="0.25">
      <c r="A7640" t="s">
        <v>1443</v>
      </c>
      <c r="B7640"/>
      <c r="C7640" t="s">
        <v>35</v>
      </c>
      <c r="D7640" s="29">
        <v>96</v>
      </c>
      <c r="E7640" s="29" t="s">
        <v>108</v>
      </c>
      <c r="F7640" t="s">
        <v>105</v>
      </c>
      <c r="G7640" s="29">
        <v>2</v>
      </c>
      <c r="H7640" s="29">
        <v>1</v>
      </c>
      <c r="I7640" s="68">
        <v>0.96</v>
      </c>
      <c r="K7640" t="s">
        <v>106</v>
      </c>
      <c r="L7640" t="s">
        <v>3804</v>
      </c>
      <c r="M7640" s="66"/>
      <c r="O7640" t="str">
        <f t="shared" si="119"/>
        <v/>
      </c>
    </row>
    <row r="7641" spans="1:15" x14ac:dyDescent="0.25">
      <c r="A7641" t="s">
        <v>1443</v>
      </c>
      <c r="B7641"/>
      <c r="C7641" t="s">
        <v>77</v>
      </c>
      <c r="D7641" s="29">
        <v>1</v>
      </c>
      <c r="E7641" s="29" t="s">
        <v>114</v>
      </c>
      <c r="F7641" t="s">
        <v>113</v>
      </c>
      <c r="G7641" s="29">
        <v>1</v>
      </c>
      <c r="H7641" s="29">
        <v>1</v>
      </c>
      <c r="I7641" s="68">
        <v>1</v>
      </c>
      <c r="K7641" t="s">
        <v>106</v>
      </c>
      <c r="L7641" t="s">
        <v>3804</v>
      </c>
      <c r="M7641" s="66" t="s">
        <v>6920</v>
      </c>
      <c r="O7641" t="str">
        <f t="shared" si="119"/>
        <v/>
      </c>
    </row>
    <row r="7642" spans="1:15" x14ac:dyDescent="0.25">
      <c r="A7642" t="s">
        <v>280</v>
      </c>
      <c r="B7642"/>
      <c r="C7642" t="s">
        <v>35</v>
      </c>
      <c r="D7642" s="29">
        <v>96</v>
      </c>
      <c r="E7642" s="29" t="s">
        <v>108</v>
      </c>
      <c r="F7642" t="s">
        <v>105</v>
      </c>
      <c r="G7642" s="29">
        <v>1</v>
      </c>
      <c r="H7642" s="29">
        <v>1</v>
      </c>
      <c r="I7642" s="68">
        <v>0.48</v>
      </c>
      <c r="K7642" t="s">
        <v>106</v>
      </c>
      <c r="L7642" t="s">
        <v>6535</v>
      </c>
      <c r="M7642" s="66"/>
      <c r="O7642" t="str">
        <f t="shared" si="119"/>
        <v/>
      </c>
    </row>
    <row r="7643" spans="1:15" x14ac:dyDescent="0.25">
      <c r="A7643" t="s">
        <v>280</v>
      </c>
      <c r="B7643"/>
      <c r="C7643" t="s">
        <v>46</v>
      </c>
      <c r="D7643" s="29">
        <v>64</v>
      </c>
      <c r="E7643" s="29" t="s">
        <v>111</v>
      </c>
      <c r="F7643" t="s">
        <v>105</v>
      </c>
      <c r="G7643" s="29">
        <v>1</v>
      </c>
      <c r="H7643" s="29">
        <v>1</v>
      </c>
      <c r="I7643" s="68">
        <v>0.32</v>
      </c>
      <c r="K7643" t="s">
        <v>106</v>
      </c>
      <c r="L7643" t="s">
        <v>6535</v>
      </c>
      <c r="M7643" s="66"/>
      <c r="O7643" t="str">
        <f t="shared" si="119"/>
        <v/>
      </c>
    </row>
    <row r="7644" spans="1:15" x14ac:dyDescent="0.25">
      <c r="A7644" t="s">
        <v>280</v>
      </c>
      <c r="B7644"/>
      <c r="C7644" t="s">
        <v>77</v>
      </c>
      <c r="D7644" s="29">
        <v>64</v>
      </c>
      <c r="E7644" s="29" t="s">
        <v>104</v>
      </c>
      <c r="F7644" t="s">
        <v>105</v>
      </c>
      <c r="G7644" s="29">
        <v>1</v>
      </c>
      <c r="H7644" s="29">
        <v>1</v>
      </c>
      <c r="I7644" s="68">
        <v>0.32</v>
      </c>
      <c r="K7644" t="s">
        <v>106</v>
      </c>
      <c r="L7644" t="s">
        <v>6535</v>
      </c>
      <c r="M7644" s="66" t="s">
        <v>6906</v>
      </c>
      <c r="O7644" t="str">
        <f t="shared" si="119"/>
        <v/>
      </c>
    </row>
    <row r="7645" spans="1:15" x14ac:dyDescent="0.25">
      <c r="A7645" t="s">
        <v>1431</v>
      </c>
      <c r="B7645"/>
      <c r="C7645" t="s">
        <v>35</v>
      </c>
      <c r="D7645" s="29">
        <v>34</v>
      </c>
      <c r="E7645" s="29" t="s">
        <v>108</v>
      </c>
      <c r="F7645" t="s">
        <v>105</v>
      </c>
      <c r="G7645" s="29">
        <v>1</v>
      </c>
      <c r="H7645" s="29">
        <v>1</v>
      </c>
      <c r="I7645" s="68">
        <v>0.17</v>
      </c>
      <c r="K7645" t="s">
        <v>106</v>
      </c>
      <c r="L7645" t="s">
        <v>6536</v>
      </c>
      <c r="M7645" s="66"/>
      <c r="O7645" t="str">
        <f t="shared" si="119"/>
        <v/>
      </c>
    </row>
    <row r="7646" spans="1:15" x14ac:dyDescent="0.25">
      <c r="A7646" t="s">
        <v>1431</v>
      </c>
      <c r="B7646"/>
      <c r="C7646" t="s">
        <v>77</v>
      </c>
      <c r="D7646" s="29">
        <v>34</v>
      </c>
      <c r="E7646" s="29" t="s">
        <v>104</v>
      </c>
      <c r="F7646" t="s">
        <v>105</v>
      </c>
      <c r="G7646" s="29">
        <v>1</v>
      </c>
      <c r="H7646" s="29">
        <v>3</v>
      </c>
      <c r="I7646" s="68">
        <v>0.51</v>
      </c>
      <c r="K7646" t="s">
        <v>106</v>
      </c>
      <c r="L7646" t="s">
        <v>6536</v>
      </c>
      <c r="M7646" s="66" t="s">
        <v>6906</v>
      </c>
      <c r="O7646" t="str">
        <f t="shared" si="119"/>
        <v/>
      </c>
    </row>
    <row r="7647" spans="1:15" x14ac:dyDescent="0.25">
      <c r="A7647" t="s">
        <v>215</v>
      </c>
      <c r="B7647"/>
      <c r="C7647" t="s">
        <v>35</v>
      </c>
      <c r="D7647" s="29">
        <v>3</v>
      </c>
      <c r="E7647" s="29" t="s">
        <v>112</v>
      </c>
      <c r="F7647" t="s">
        <v>113</v>
      </c>
      <c r="G7647" s="29">
        <v>1</v>
      </c>
      <c r="H7647" s="29">
        <v>6</v>
      </c>
      <c r="I7647" s="68">
        <v>18</v>
      </c>
      <c r="K7647" t="s">
        <v>106</v>
      </c>
      <c r="L7647" t="s">
        <v>6537</v>
      </c>
      <c r="M7647" s="66"/>
      <c r="O7647" t="str">
        <f t="shared" si="119"/>
        <v/>
      </c>
    </row>
    <row r="7648" spans="1:15" x14ac:dyDescent="0.25">
      <c r="A7648" t="s">
        <v>215</v>
      </c>
      <c r="B7648"/>
      <c r="C7648" t="s">
        <v>47</v>
      </c>
      <c r="D7648" s="29">
        <v>1</v>
      </c>
      <c r="E7648" s="29" t="s">
        <v>126</v>
      </c>
      <c r="F7648" t="s">
        <v>113</v>
      </c>
      <c r="G7648" s="29">
        <v>1</v>
      </c>
      <c r="H7648" s="29">
        <v>5</v>
      </c>
      <c r="I7648" s="68">
        <v>5</v>
      </c>
      <c r="K7648" t="s">
        <v>106</v>
      </c>
      <c r="L7648" t="s">
        <v>6537</v>
      </c>
      <c r="M7648" s="66"/>
      <c r="O7648" t="str">
        <f t="shared" si="119"/>
        <v/>
      </c>
    </row>
    <row r="7649" spans="1:15" x14ac:dyDescent="0.25">
      <c r="A7649" t="s">
        <v>215</v>
      </c>
      <c r="B7649"/>
      <c r="C7649" t="s">
        <v>77</v>
      </c>
      <c r="D7649" s="29">
        <v>34</v>
      </c>
      <c r="E7649" s="29" t="s">
        <v>104</v>
      </c>
      <c r="F7649" t="s">
        <v>105</v>
      </c>
      <c r="G7649" s="29">
        <v>1</v>
      </c>
      <c r="H7649" s="29">
        <v>3</v>
      </c>
      <c r="I7649" s="68">
        <v>0.51</v>
      </c>
      <c r="K7649" t="s">
        <v>106</v>
      </c>
      <c r="L7649" t="s">
        <v>6537</v>
      </c>
      <c r="M7649" s="66" t="s">
        <v>6906</v>
      </c>
      <c r="O7649" t="str">
        <f t="shared" si="119"/>
        <v/>
      </c>
    </row>
    <row r="7650" spans="1:15" x14ac:dyDescent="0.25">
      <c r="A7650" t="s">
        <v>215</v>
      </c>
      <c r="B7650"/>
      <c r="C7650" t="s">
        <v>77</v>
      </c>
      <c r="D7650" s="29">
        <v>4</v>
      </c>
      <c r="E7650" s="29" t="s">
        <v>114</v>
      </c>
      <c r="F7650" t="s">
        <v>113</v>
      </c>
      <c r="G7650" s="29">
        <v>1</v>
      </c>
      <c r="H7650" s="29">
        <v>6</v>
      </c>
      <c r="I7650" s="68">
        <v>24</v>
      </c>
      <c r="K7650" t="s">
        <v>106</v>
      </c>
      <c r="L7650" t="s">
        <v>6537</v>
      </c>
      <c r="M7650" s="66" t="s">
        <v>6906</v>
      </c>
      <c r="O7650" t="str">
        <f t="shared" si="119"/>
        <v/>
      </c>
    </row>
    <row r="7651" spans="1:15" x14ac:dyDescent="0.25">
      <c r="A7651" t="s">
        <v>764</v>
      </c>
      <c r="B7651"/>
      <c r="C7651" t="s">
        <v>35</v>
      </c>
      <c r="D7651" s="29">
        <v>4</v>
      </c>
      <c r="E7651" s="29" t="s">
        <v>112</v>
      </c>
      <c r="F7651" t="s">
        <v>113</v>
      </c>
      <c r="G7651" s="29">
        <v>1</v>
      </c>
      <c r="H7651" s="29">
        <v>1</v>
      </c>
      <c r="I7651" s="68">
        <v>4</v>
      </c>
      <c r="K7651" t="s">
        <v>106</v>
      </c>
      <c r="L7651" t="s">
        <v>4260</v>
      </c>
      <c r="M7651" s="66"/>
      <c r="O7651" t="str">
        <f t="shared" si="119"/>
        <v/>
      </c>
    </row>
    <row r="7652" spans="1:15" x14ac:dyDescent="0.25">
      <c r="A7652" t="s">
        <v>764</v>
      </c>
      <c r="B7652"/>
      <c r="C7652" t="s">
        <v>77</v>
      </c>
      <c r="D7652" s="29">
        <v>1</v>
      </c>
      <c r="E7652" s="29" t="s">
        <v>114</v>
      </c>
      <c r="F7652" t="s">
        <v>113</v>
      </c>
      <c r="G7652" s="29">
        <v>1</v>
      </c>
      <c r="H7652" s="29">
        <v>1</v>
      </c>
      <c r="I7652" s="68">
        <v>1</v>
      </c>
      <c r="K7652" t="s">
        <v>106</v>
      </c>
      <c r="L7652" t="s">
        <v>4260</v>
      </c>
      <c r="M7652" s="66" t="s">
        <v>6920</v>
      </c>
      <c r="O7652" t="str">
        <f t="shared" si="119"/>
        <v/>
      </c>
    </row>
    <row r="7653" spans="1:15" x14ac:dyDescent="0.25">
      <c r="A7653" t="s">
        <v>334</v>
      </c>
      <c r="C7653" t="s">
        <v>35</v>
      </c>
      <c r="D7653" s="29">
        <v>96</v>
      </c>
      <c r="E7653" s="29" t="s">
        <v>108</v>
      </c>
      <c r="F7653" t="s">
        <v>105</v>
      </c>
      <c r="G7653" s="29">
        <v>3</v>
      </c>
      <c r="H7653" s="29">
        <v>1</v>
      </c>
      <c r="I7653" s="68">
        <v>1.44</v>
      </c>
      <c r="K7653" t="s">
        <v>150</v>
      </c>
      <c r="L7653" t="s">
        <v>6538</v>
      </c>
      <c r="M7653" s="66"/>
      <c r="O7653" t="str">
        <f t="shared" si="119"/>
        <v/>
      </c>
    </row>
    <row r="7654" spans="1:15" x14ac:dyDescent="0.25">
      <c r="A7654" t="s">
        <v>334</v>
      </c>
      <c r="C7654" t="s">
        <v>46</v>
      </c>
      <c r="D7654" s="29">
        <v>96</v>
      </c>
      <c r="E7654" s="29" t="s">
        <v>111</v>
      </c>
      <c r="F7654" t="s">
        <v>105</v>
      </c>
      <c r="G7654" s="29">
        <v>2</v>
      </c>
      <c r="H7654" s="29">
        <v>1</v>
      </c>
      <c r="I7654" s="68">
        <v>0.96</v>
      </c>
      <c r="K7654" t="s">
        <v>150</v>
      </c>
      <c r="L7654" t="s">
        <v>6538</v>
      </c>
      <c r="M7654" s="66"/>
      <c r="O7654" t="str">
        <f t="shared" si="119"/>
        <v/>
      </c>
    </row>
    <row r="7655" spans="1:15" x14ac:dyDescent="0.25">
      <c r="A7655" t="s">
        <v>334</v>
      </c>
      <c r="B7655" s="103">
        <v>6</v>
      </c>
      <c r="C7655" t="s">
        <v>77</v>
      </c>
      <c r="D7655" s="29">
        <v>34</v>
      </c>
      <c r="E7655" s="29" t="s">
        <v>104</v>
      </c>
      <c r="F7655" t="s">
        <v>105</v>
      </c>
      <c r="G7655" s="29">
        <v>6</v>
      </c>
      <c r="H7655" s="29">
        <v>1</v>
      </c>
      <c r="I7655" s="68">
        <v>1.02</v>
      </c>
      <c r="K7655" t="s">
        <v>150</v>
      </c>
      <c r="L7655" t="s">
        <v>6538</v>
      </c>
      <c r="M7655" s="66" t="s">
        <v>6906</v>
      </c>
      <c r="O7655" t="str">
        <f t="shared" si="119"/>
        <v/>
      </c>
    </row>
    <row r="7656" spans="1:15" x14ac:dyDescent="0.25">
      <c r="A7656" t="s">
        <v>1167</v>
      </c>
      <c r="C7656" t="s">
        <v>46</v>
      </c>
      <c r="D7656" s="29">
        <v>96</v>
      </c>
      <c r="E7656" s="29" t="s">
        <v>111</v>
      </c>
      <c r="F7656" t="s">
        <v>105</v>
      </c>
      <c r="G7656" s="29">
        <v>4</v>
      </c>
      <c r="H7656" s="29">
        <v>1</v>
      </c>
      <c r="I7656" s="68">
        <v>1.92</v>
      </c>
      <c r="K7656" t="s">
        <v>150</v>
      </c>
      <c r="L7656" t="s">
        <v>6539</v>
      </c>
      <c r="M7656" s="66"/>
      <c r="O7656" t="str">
        <f t="shared" si="119"/>
        <v/>
      </c>
    </row>
    <row r="7657" spans="1:15" x14ac:dyDescent="0.25">
      <c r="A7657" t="s">
        <v>1167</v>
      </c>
      <c r="C7657" t="s">
        <v>35</v>
      </c>
      <c r="D7657" s="29">
        <v>3</v>
      </c>
      <c r="E7657" s="29" t="s">
        <v>112</v>
      </c>
      <c r="F7657" t="s">
        <v>113</v>
      </c>
      <c r="G7657" s="29">
        <v>1</v>
      </c>
      <c r="H7657" s="29">
        <v>1</v>
      </c>
      <c r="I7657" s="68">
        <v>3</v>
      </c>
      <c r="K7657" t="s">
        <v>150</v>
      </c>
      <c r="L7657" t="s">
        <v>6539</v>
      </c>
      <c r="M7657" s="66"/>
      <c r="O7657" t="str">
        <f t="shared" si="119"/>
        <v/>
      </c>
    </row>
    <row r="7658" spans="1:15" x14ac:dyDescent="0.25">
      <c r="A7658" t="s">
        <v>1167</v>
      </c>
      <c r="B7658" s="103">
        <v>21</v>
      </c>
      <c r="C7658" t="s">
        <v>77</v>
      </c>
      <c r="D7658" s="29">
        <v>3</v>
      </c>
      <c r="E7658" s="29" t="s">
        <v>114</v>
      </c>
      <c r="F7658" t="s">
        <v>113</v>
      </c>
      <c r="G7658" s="29">
        <v>1</v>
      </c>
      <c r="H7658" s="29">
        <v>2</v>
      </c>
      <c r="I7658" s="68">
        <v>6</v>
      </c>
      <c r="K7658" t="s">
        <v>150</v>
      </c>
      <c r="L7658" t="s">
        <v>6539</v>
      </c>
      <c r="M7658" s="66" t="s">
        <v>6906</v>
      </c>
      <c r="O7658" t="str">
        <f t="shared" si="119"/>
        <v/>
      </c>
    </row>
    <row r="7659" spans="1:15" x14ac:dyDescent="0.25">
      <c r="A7659" t="s">
        <v>2938</v>
      </c>
      <c r="B7659"/>
      <c r="C7659" t="s">
        <v>77</v>
      </c>
      <c r="D7659" s="29">
        <v>2</v>
      </c>
      <c r="E7659" s="29" t="s">
        <v>114</v>
      </c>
      <c r="F7659" t="s">
        <v>113</v>
      </c>
      <c r="G7659" s="29">
        <v>1</v>
      </c>
      <c r="H7659" s="29">
        <v>1</v>
      </c>
      <c r="I7659" s="68">
        <v>2</v>
      </c>
      <c r="K7659" t="s">
        <v>106</v>
      </c>
      <c r="L7659" t="s">
        <v>6540</v>
      </c>
      <c r="M7659" s="66" t="s">
        <v>6906</v>
      </c>
      <c r="O7659" t="str">
        <f t="shared" si="119"/>
        <v/>
      </c>
    </row>
    <row r="7660" spans="1:15" x14ac:dyDescent="0.25">
      <c r="A7660" t="s">
        <v>2938</v>
      </c>
      <c r="B7660"/>
      <c r="C7660" t="s">
        <v>35</v>
      </c>
      <c r="D7660" s="29">
        <v>2</v>
      </c>
      <c r="E7660" s="29" t="s">
        <v>112</v>
      </c>
      <c r="F7660" t="s">
        <v>113</v>
      </c>
      <c r="G7660" s="29">
        <v>1</v>
      </c>
      <c r="H7660" s="29">
        <v>1</v>
      </c>
      <c r="I7660" s="68">
        <v>2</v>
      </c>
      <c r="K7660" t="s">
        <v>106</v>
      </c>
      <c r="L7660" t="s">
        <v>6540</v>
      </c>
      <c r="M7660" s="66"/>
      <c r="O7660" t="str">
        <f t="shared" si="119"/>
        <v/>
      </c>
    </row>
    <row r="7661" spans="1:15" x14ac:dyDescent="0.25">
      <c r="A7661" t="s">
        <v>2938</v>
      </c>
      <c r="B7661"/>
      <c r="C7661" t="s">
        <v>46</v>
      </c>
      <c r="D7661" s="29">
        <v>64</v>
      </c>
      <c r="E7661" s="29" t="s">
        <v>111</v>
      </c>
      <c r="F7661" t="s">
        <v>105</v>
      </c>
      <c r="G7661" s="29">
        <v>2</v>
      </c>
      <c r="H7661" s="29">
        <v>1</v>
      </c>
      <c r="I7661" s="68">
        <v>0.64</v>
      </c>
      <c r="K7661" t="s">
        <v>106</v>
      </c>
      <c r="L7661" t="s">
        <v>6540</v>
      </c>
      <c r="M7661" s="66"/>
      <c r="O7661" t="str">
        <f t="shared" si="119"/>
        <v/>
      </c>
    </row>
    <row r="7662" spans="1:15" x14ac:dyDescent="0.25">
      <c r="A7662" t="s">
        <v>1422</v>
      </c>
      <c r="B7662"/>
      <c r="C7662" t="s">
        <v>47</v>
      </c>
      <c r="D7662" s="29">
        <v>64</v>
      </c>
      <c r="E7662" s="29" t="s">
        <v>109</v>
      </c>
      <c r="F7662" t="s">
        <v>105</v>
      </c>
      <c r="G7662" s="29">
        <v>1</v>
      </c>
      <c r="H7662" s="29">
        <v>1</v>
      </c>
      <c r="I7662" s="68">
        <v>0.32</v>
      </c>
      <c r="K7662" t="s">
        <v>106</v>
      </c>
      <c r="L7662" t="s">
        <v>4144</v>
      </c>
      <c r="M7662" s="66"/>
      <c r="O7662" t="str">
        <f t="shared" si="119"/>
        <v/>
      </c>
    </row>
    <row r="7663" spans="1:15" x14ac:dyDescent="0.25">
      <c r="A7663" t="s">
        <v>1422</v>
      </c>
      <c r="B7663"/>
      <c r="C7663" t="s">
        <v>47</v>
      </c>
      <c r="D7663" s="29">
        <v>64</v>
      </c>
      <c r="E7663" s="29" t="s">
        <v>109</v>
      </c>
      <c r="F7663" t="s">
        <v>105</v>
      </c>
      <c r="G7663" s="29">
        <v>1</v>
      </c>
      <c r="H7663" s="29">
        <v>1</v>
      </c>
      <c r="I7663" s="68">
        <v>0.32</v>
      </c>
      <c r="K7663" t="s">
        <v>106</v>
      </c>
      <c r="L7663" t="s">
        <v>4144</v>
      </c>
      <c r="M7663" s="66"/>
      <c r="O7663" t="str">
        <f t="shared" si="119"/>
        <v/>
      </c>
    </row>
    <row r="7664" spans="1:15" x14ac:dyDescent="0.25">
      <c r="A7664" t="s">
        <v>1422</v>
      </c>
      <c r="B7664"/>
      <c r="C7664" t="s">
        <v>35</v>
      </c>
      <c r="D7664" s="29">
        <v>1</v>
      </c>
      <c r="E7664" s="29" t="s">
        <v>112</v>
      </c>
      <c r="F7664" t="s">
        <v>113</v>
      </c>
      <c r="G7664" s="29">
        <v>1</v>
      </c>
      <c r="H7664" s="29">
        <v>1</v>
      </c>
      <c r="I7664" s="68">
        <v>1</v>
      </c>
      <c r="K7664" t="s">
        <v>106</v>
      </c>
      <c r="L7664" t="s">
        <v>4144</v>
      </c>
      <c r="M7664" s="66"/>
      <c r="O7664" t="str">
        <f t="shared" si="119"/>
        <v/>
      </c>
    </row>
    <row r="7665" spans="1:15" x14ac:dyDescent="0.25">
      <c r="A7665" t="s">
        <v>1422</v>
      </c>
      <c r="B7665"/>
      <c r="C7665" t="s">
        <v>47</v>
      </c>
      <c r="D7665" s="29">
        <v>64</v>
      </c>
      <c r="E7665" s="29" t="s">
        <v>109</v>
      </c>
      <c r="F7665" t="s">
        <v>105</v>
      </c>
      <c r="G7665" s="29">
        <v>1</v>
      </c>
      <c r="H7665" s="29">
        <v>1</v>
      </c>
      <c r="I7665" s="68">
        <v>0.32</v>
      </c>
      <c r="K7665" t="s">
        <v>106</v>
      </c>
      <c r="L7665" t="s">
        <v>4144</v>
      </c>
      <c r="M7665" s="66"/>
      <c r="O7665" t="str">
        <f t="shared" si="119"/>
        <v/>
      </c>
    </row>
    <row r="7666" spans="1:15" x14ac:dyDescent="0.25">
      <c r="A7666" t="s">
        <v>1422</v>
      </c>
      <c r="B7666"/>
      <c r="C7666" t="s">
        <v>77</v>
      </c>
      <c r="D7666" s="29">
        <v>1</v>
      </c>
      <c r="E7666" s="29" t="s">
        <v>114</v>
      </c>
      <c r="F7666" t="s">
        <v>113</v>
      </c>
      <c r="G7666" s="29">
        <v>1</v>
      </c>
      <c r="H7666" s="29">
        <v>1</v>
      </c>
      <c r="I7666" s="68">
        <v>1</v>
      </c>
      <c r="K7666" t="s">
        <v>106</v>
      </c>
      <c r="L7666" t="s">
        <v>4144</v>
      </c>
      <c r="M7666" s="66" t="s">
        <v>6920</v>
      </c>
      <c r="O7666" t="str">
        <f t="shared" si="119"/>
        <v/>
      </c>
    </row>
    <row r="7667" spans="1:15" x14ac:dyDescent="0.25">
      <c r="A7667" t="s">
        <v>1422</v>
      </c>
      <c r="B7667"/>
      <c r="C7667" t="s">
        <v>77</v>
      </c>
      <c r="D7667" s="29">
        <v>64</v>
      </c>
      <c r="E7667" s="29" t="s">
        <v>104</v>
      </c>
      <c r="F7667" t="s">
        <v>105</v>
      </c>
      <c r="G7667" s="29">
        <v>1</v>
      </c>
      <c r="H7667" s="29">
        <v>1</v>
      </c>
      <c r="I7667" s="68">
        <v>0.32</v>
      </c>
      <c r="K7667" t="s">
        <v>106</v>
      </c>
      <c r="L7667" t="s">
        <v>4144</v>
      </c>
      <c r="M7667" s="66" t="s">
        <v>6920</v>
      </c>
      <c r="O7667" t="str">
        <f t="shared" si="119"/>
        <v/>
      </c>
    </row>
    <row r="7668" spans="1:15" x14ac:dyDescent="0.25">
      <c r="A7668" t="s">
        <v>1238</v>
      </c>
      <c r="B7668"/>
      <c r="C7668" t="s">
        <v>35</v>
      </c>
      <c r="D7668" s="29">
        <v>96</v>
      </c>
      <c r="E7668" s="29" t="s">
        <v>108</v>
      </c>
      <c r="F7668" t="s">
        <v>105</v>
      </c>
      <c r="G7668" s="29">
        <v>1</v>
      </c>
      <c r="H7668" s="29">
        <v>1</v>
      </c>
      <c r="I7668" s="68">
        <v>0.48</v>
      </c>
      <c r="K7668" t="s">
        <v>106</v>
      </c>
      <c r="L7668" t="s">
        <v>6541</v>
      </c>
      <c r="M7668" s="66"/>
      <c r="O7668" t="str">
        <f t="shared" si="119"/>
        <v/>
      </c>
    </row>
    <row r="7669" spans="1:15" x14ac:dyDescent="0.25">
      <c r="A7669" t="s">
        <v>1238</v>
      </c>
      <c r="B7669"/>
      <c r="C7669" t="s">
        <v>77</v>
      </c>
      <c r="D7669" s="29">
        <v>2</v>
      </c>
      <c r="E7669" s="29" t="s">
        <v>114</v>
      </c>
      <c r="F7669" t="s">
        <v>113</v>
      </c>
      <c r="G7669" s="29">
        <v>1</v>
      </c>
      <c r="H7669" s="29">
        <v>1</v>
      </c>
      <c r="I7669" s="68">
        <v>2</v>
      </c>
      <c r="K7669" t="s">
        <v>106</v>
      </c>
      <c r="L7669" t="s">
        <v>6541</v>
      </c>
      <c r="M7669" s="66" t="s">
        <v>6906</v>
      </c>
      <c r="O7669" t="str">
        <f t="shared" si="119"/>
        <v/>
      </c>
    </row>
    <row r="7670" spans="1:15" x14ac:dyDescent="0.25">
      <c r="A7670" t="s">
        <v>3185</v>
      </c>
      <c r="B7670"/>
      <c r="C7670" t="s">
        <v>77</v>
      </c>
      <c r="D7670" s="29">
        <v>3</v>
      </c>
      <c r="E7670" s="29" t="s">
        <v>114</v>
      </c>
      <c r="F7670" t="s">
        <v>113</v>
      </c>
      <c r="G7670" s="29">
        <v>1</v>
      </c>
      <c r="H7670" s="29">
        <v>1</v>
      </c>
      <c r="I7670" s="68">
        <v>3</v>
      </c>
      <c r="K7670" t="s">
        <v>106</v>
      </c>
      <c r="L7670" t="s">
        <v>6542</v>
      </c>
      <c r="M7670" s="66" t="s">
        <v>6906</v>
      </c>
      <c r="O7670" t="str">
        <f t="shared" si="119"/>
        <v/>
      </c>
    </row>
    <row r="7671" spans="1:15" x14ac:dyDescent="0.25">
      <c r="A7671" t="s">
        <v>3185</v>
      </c>
      <c r="B7671"/>
      <c r="C7671" t="s">
        <v>35</v>
      </c>
      <c r="D7671" s="29">
        <v>96</v>
      </c>
      <c r="E7671" s="29" t="s">
        <v>108</v>
      </c>
      <c r="F7671" t="s">
        <v>105</v>
      </c>
      <c r="G7671" s="29">
        <v>2</v>
      </c>
      <c r="H7671" s="29">
        <v>1</v>
      </c>
      <c r="I7671" s="68">
        <v>0.96</v>
      </c>
      <c r="K7671" t="s">
        <v>106</v>
      </c>
      <c r="L7671" t="s">
        <v>6542</v>
      </c>
      <c r="M7671" s="66"/>
      <c r="O7671" t="str">
        <f t="shared" si="119"/>
        <v/>
      </c>
    </row>
    <row r="7672" spans="1:15" x14ac:dyDescent="0.25">
      <c r="A7672" t="s">
        <v>3185</v>
      </c>
      <c r="B7672"/>
      <c r="C7672" t="s">
        <v>46</v>
      </c>
      <c r="D7672" s="29">
        <v>96</v>
      </c>
      <c r="E7672" s="29" t="s">
        <v>111</v>
      </c>
      <c r="F7672" t="s">
        <v>105</v>
      </c>
      <c r="G7672" s="29">
        <v>1</v>
      </c>
      <c r="H7672" s="29">
        <v>1</v>
      </c>
      <c r="I7672" s="68">
        <v>0.48</v>
      </c>
      <c r="K7672" t="s">
        <v>106</v>
      </c>
      <c r="L7672" t="s">
        <v>6542</v>
      </c>
      <c r="M7672" s="66"/>
      <c r="O7672" t="str">
        <f t="shared" si="119"/>
        <v/>
      </c>
    </row>
    <row r="7673" spans="1:15" x14ac:dyDescent="0.25">
      <c r="A7673" t="s">
        <v>287</v>
      </c>
      <c r="C7673" t="s">
        <v>46</v>
      </c>
      <c r="D7673" s="29">
        <v>96</v>
      </c>
      <c r="E7673" s="29" t="s">
        <v>111</v>
      </c>
      <c r="F7673" t="s">
        <v>105</v>
      </c>
      <c r="G7673" s="29">
        <v>2</v>
      </c>
      <c r="H7673" s="29">
        <v>1</v>
      </c>
      <c r="I7673" s="68">
        <v>0.96</v>
      </c>
      <c r="K7673" t="s">
        <v>150</v>
      </c>
      <c r="L7673" t="s">
        <v>6543</v>
      </c>
      <c r="M7673" s="66"/>
      <c r="O7673" t="str">
        <f t="shared" si="119"/>
        <v/>
      </c>
    </row>
    <row r="7674" spans="1:15" x14ac:dyDescent="0.25">
      <c r="A7674" t="s">
        <v>287</v>
      </c>
      <c r="C7674" t="s">
        <v>35</v>
      </c>
      <c r="D7674" s="29">
        <v>64</v>
      </c>
      <c r="E7674" s="29" t="s">
        <v>108</v>
      </c>
      <c r="F7674" t="s">
        <v>105</v>
      </c>
      <c r="G7674" s="29">
        <v>3</v>
      </c>
      <c r="H7674" s="29">
        <v>1</v>
      </c>
      <c r="I7674" s="68">
        <v>0.96</v>
      </c>
      <c r="K7674" t="s">
        <v>150</v>
      </c>
      <c r="L7674" t="s">
        <v>6543</v>
      </c>
      <c r="M7674" s="66"/>
      <c r="O7674" t="str">
        <f t="shared" si="119"/>
        <v/>
      </c>
    </row>
    <row r="7675" spans="1:15" x14ac:dyDescent="0.25">
      <c r="A7675" t="s">
        <v>287</v>
      </c>
      <c r="B7675" s="103">
        <v>10</v>
      </c>
      <c r="C7675" t="s">
        <v>77</v>
      </c>
      <c r="D7675" s="29">
        <v>1</v>
      </c>
      <c r="E7675" s="29" t="s">
        <v>114</v>
      </c>
      <c r="F7675" t="s">
        <v>113</v>
      </c>
      <c r="G7675" s="29">
        <v>1</v>
      </c>
      <c r="H7675" s="29">
        <v>3</v>
      </c>
      <c r="I7675" s="68">
        <v>3</v>
      </c>
      <c r="K7675" t="s">
        <v>150</v>
      </c>
      <c r="L7675" t="s">
        <v>6543</v>
      </c>
      <c r="M7675" s="66" t="s">
        <v>6906</v>
      </c>
      <c r="O7675" t="str">
        <f t="shared" si="119"/>
        <v/>
      </c>
    </row>
    <row r="7676" spans="1:15" x14ac:dyDescent="0.25">
      <c r="A7676" t="s">
        <v>766</v>
      </c>
      <c r="B7676"/>
      <c r="C7676" t="s">
        <v>35</v>
      </c>
      <c r="D7676" s="29">
        <v>1</v>
      </c>
      <c r="E7676" s="29" t="s">
        <v>112</v>
      </c>
      <c r="F7676" t="s">
        <v>113</v>
      </c>
      <c r="G7676" s="29">
        <v>1</v>
      </c>
      <c r="H7676" s="29">
        <v>1</v>
      </c>
      <c r="I7676" s="68">
        <v>1</v>
      </c>
      <c r="K7676" t="s">
        <v>106</v>
      </c>
      <c r="L7676" t="s">
        <v>6544</v>
      </c>
      <c r="M7676" s="66"/>
      <c r="O7676" t="str">
        <f t="shared" si="119"/>
        <v/>
      </c>
    </row>
    <row r="7677" spans="1:15" x14ac:dyDescent="0.25">
      <c r="A7677" t="s">
        <v>766</v>
      </c>
      <c r="B7677"/>
      <c r="C7677" t="s">
        <v>46</v>
      </c>
      <c r="D7677" s="29">
        <v>96</v>
      </c>
      <c r="E7677" s="29" t="s">
        <v>111</v>
      </c>
      <c r="F7677" t="s">
        <v>105</v>
      </c>
      <c r="G7677" s="29">
        <v>1</v>
      </c>
      <c r="H7677" s="29">
        <v>1</v>
      </c>
      <c r="I7677" s="68">
        <v>0.48</v>
      </c>
      <c r="K7677" t="s">
        <v>106</v>
      </c>
      <c r="L7677" t="s">
        <v>6544</v>
      </c>
      <c r="M7677" s="66"/>
      <c r="O7677" t="str">
        <f t="shared" si="119"/>
        <v/>
      </c>
    </row>
    <row r="7678" spans="1:15" x14ac:dyDescent="0.25">
      <c r="A7678" t="s">
        <v>766</v>
      </c>
      <c r="B7678"/>
      <c r="C7678" t="s">
        <v>77</v>
      </c>
      <c r="D7678" s="29">
        <v>1</v>
      </c>
      <c r="E7678" s="29" t="s">
        <v>114</v>
      </c>
      <c r="F7678" t="s">
        <v>113</v>
      </c>
      <c r="G7678" s="29">
        <v>1</v>
      </c>
      <c r="H7678" s="29">
        <v>1</v>
      </c>
      <c r="I7678" s="68">
        <v>1</v>
      </c>
      <c r="K7678" t="s">
        <v>106</v>
      </c>
      <c r="L7678" t="s">
        <v>6544</v>
      </c>
      <c r="M7678" s="66" t="s">
        <v>6906</v>
      </c>
      <c r="O7678" t="str">
        <f t="shared" si="119"/>
        <v/>
      </c>
    </row>
    <row r="7679" spans="1:15" x14ac:dyDescent="0.25">
      <c r="A7679" t="s">
        <v>992</v>
      </c>
      <c r="B7679"/>
      <c r="C7679" t="s">
        <v>35</v>
      </c>
      <c r="D7679" s="29">
        <v>96</v>
      </c>
      <c r="E7679" s="29" t="s">
        <v>108</v>
      </c>
      <c r="F7679" t="s">
        <v>105</v>
      </c>
      <c r="G7679" s="29">
        <v>1</v>
      </c>
      <c r="H7679" s="29">
        <v>1</v>
      </c>
      <c r="I7679" s="68">
        <v>0.48</v>
      </c>
      <c r="K7679" t="s">
        <v>106</v>
      </c>
      <c r="L7679" t="s">
        <v>6545</v>
      </c>
      <c r="M7679" s="66"/>
      <c r="O7679" t="str">
        <f t="shared" si="119"/>
        <v/>
      </c>
    </row>
    <row r="7680" spans="1:15" x14ac:dyDescent="0.25">
      <c r="A7680" t="s">
        <v>992</v>
      </c>
      <c r="B7680"/>
      <c r="C7680" t="s">
        <v>46</v>
      </c>
      <c r="D7680" s="29">
        <v>64</v>
      </c>
      <c r="E7680" s="29" t="s">
        <v>111</v>
      </c>
      <c r="F7680" t="s">
        <v>105</v>
      </c>
      <c r="G7680" s="29">
        <v>1</v>
      </c>
      <c r="H7680" s="29">
        <v>1</v>
      </c>
      <c r="I7680" s="68">
        <v>0.32</v>
      </c>
      <c r="K7680" t="s">
        <v>106</v>
      </c>
      <c r="L7680" t="s">
        <v>6545</v>
      </c>
      <c r="M7680" s="66"/>
      <c r="O7680" t="str">
        <f t="shared" si="119"/>
        <v/>
      </c>
    </row>
    <row r="7681" spans="1:15" x14ac:dyDescent="0.25">
      <c r="A7681" t="s">
        <v>992</v>
      </c>
      <c r="B7681"/>
      <c r="C7681" t="s">
        <v>77</v>
      </c>
      <c r="D7681" s="29">
        <v>34</v>
      </c>
      <c r="E7681" s="29" t="s">
        <v>104</v>
      </c>
      <c r="F7681" t="s">
        <v>105</v>
      </c>
      <c r="G7681" s="29">
        <v>1</v>
      </c>
      <c r="H7681" s="29">
        <v>1</v>
      </c>
      <c r="I7681" s="68">
        <v>0.17</v>
      </c>
      <c r="K7681" t="s">
        <v>106</v>
      </c>
      <c r="L7681" t="s">
        <v>6545</v>
      </c>
      <c r="M7681" s="66" t="s">
        <v>6906</v>
      </c>
      <c r="O7681" t="str">
        <f t="shared" si="119"/>
        <v/>
      </c>
    </row>
    <row r="7682" spans="1:15" x14ac:dyDescent="0.25">
      <c r="A7682" t="s">
        <v>1404</v>
      </c>
      <c r="B7682"/>
      <c r="C7682" t="s">
        <v>35</v>
      </c>
      <c r="D7682" s="29">
        <v>2</v>
      </c>
      <c r="E7682" s="29" t="s">
        <v>112</v>
      </c>
      <c r="F7682" t="s">
        <v>113</v>
      </c>
      <c r="G7682" s="29">
        <v>1</v>
      </c>
      <c r="H7682" s="29">
        <v>1</v>
      </c>
      <c r="I7682" s="68">
        <v>2</v>
      </c>
      <c r="K7682" t="s">
        <v>106</v>
      </c>
      <c r="L7682" t="s">
        <v>6546</v>
      </c>
      <c r="M7682" s="66"/>
      <c r="O7682" t="str">
        <f t="shared" si="119"/>
        <v/>
      </c>
    </row>
    <row r="7683" spans="1:15" x14ac:dyDescent="0.25">
      <c r="A7683" t="s">
        <v>1404</v>
      </c>
      <c r="B7683"/>
      <c r="C7683" t="s">
        <v>77</v>
      </c>
      <c r="D7683" s="29">
        <v>2</v>
      </c>
      <c r="E7683" s="29" t="s">
        <v>114</v>
      </c>
      <c r="F7683" t="s">
        <v>113</v>
      </c>
      <c r="G7683" s="29">
        <v>1</v>
      </c>
      <c r="H7683" s="29">
        <v>2</v>
      </c>
      <c r="I7683" s="68">
        <v>4</v>
      </c>
      <c r="K7683" t="s">
        <v>106</v>
      </c>
      <c r="L7683" t="s">
        <v>6546</v>
      </c>
      <c r="M7683" s="66" t="s">
        <v>6906</v>
      </c>
      <c r="O7683" t="str">
        <f t="shared" si="119"/>
        <v/>
      </c>
    </row>
    <row r="7684" spans="1:15" x14ac:dyDescent="0.25">
      <c r="A7684" t="s">
        <v>1409</v>
      </c>
      <c r="B7684"/>
      <c r="C7684" t="s">
        <v>35</v>
      </c>
      <c r="D7684" s="29">
        <v>96</v>
      </c>
      <c r="E7684" s="29" t="s">
        <v>108</v>
      </c>
      <c r="F7684" t="s">
        <v>105</v>
      </c>
      <c r="G7684" s="29">
        <v>1</v>
      </c>
      <c r="H7684" s="29">
        <v>1</v>
      </c>
      <c r="I7684" s="68">
        <v>0.48</v>
      </c>
      <c r="K7684" t="s">
        <v>106</v>
      </c>
      <c r="L7684" t="s">
        <v>4210</v>
      </c>
      <c r="M7684" s="66"/>
      <c r="O7684" t="str">
        <f t="shared" si="119"/>
        <v/>
      </c>
    </row>
    <row r="7685" spans="1:15" x14ac:dyDescent="0.25">
      <c r="A7685" t="s">
        <v>1409</v>
      </c>
      <c r="B7685"/>
      <c r="C7685" t="s">
        <v>77</v>
      </c>
      <c r="D7685" s="29">
        <v>96</v>
      </c>
      <c r="E7685" s="29" t="s">
        <v>104</v>
      </c>
      <c r="F7685" t="s">
        <v>105</v>
      </c>
      <c r="G7685" s="29">
        <v>1</v>
      </c>
      <c r="H7685" s="29">
        <v>1</v>
      </c>
      <c r="I7685" s="68">
        <v>0.48</v>
      </c>
      <c r="K7685" t="s">
        <v>106</v>
      </c>
      <c r="L7685" t="s">
        <v>4210</v>
      </c>
      <c r="M7685" s="66" t="s">
        <v>6920</v>
      </c>
      <c r="O7685" t="str">
        <f t="shared" si="119"/>
        <v/>
      </c>
    </row>
    <row r="7686" spans="1:15" x14ac:dyDescent="0.25">
      <c r="A7686" t="s">
        <v>1373</v>
      </c>
      <c r="B7686"/>
      <c r="C7686" t="s">
        <v>35</v>
      </c>
      <c r="D7686" s="29">
        <v>64</v>
      </c>
      <c r="E7686" s="29" t="s">
        <v>108</v>
      </c>
      <c r="F7686" t="s">
        <v>105</v>
      </c>
      <c r="G7686" s="29">
        <v>1</v>
      </c>
      <c r="H7686" s="29">
        <v>1</v>
      </c>
      <c r="I7686" s="68">
        <v>0.32</v>
      </c>
      <c r="K7686" t="s">
        <v>106</v>
      </c>
      <c r="L7686" t="s">
        <v>4142</v>
      </c>
      <c r="M7686" s="66"/>
      <c r="O7686" t="str">
        <f t="shared" si="119"/>
        <v/>
      </c>
    </row>
    <row r="7687" spans="1:15" x14ac:dyDescent="0.25">
      <c r="A7687" t="s">
        <v>1373</v>
      </c>
      <c r="B7687"/>
      <c r="C7687" t="s">
        <v>77</v>
      </c>
      <c r="D7687" s="29">
        <v>34</v>
      </c>
      <c r="E7687" s="29" t="s">
        <v>104</v>
      </c>
      <c r="F7687" t="s">
        <v>105</v>
      </c>
      <c r="G7687" s="29">
        <v>1</v>
      </c>
      <c r="H7687" s="29">
        <v>1</v>
      </c>
      <c r="I7687" s="68">
        <v>0.17</v>
      </c>
      <c r="K7687" t="s">
        <v>106</v>
      </c>
      <c r="L7687" t="s">
        <v>4142</v>
      </c>
      <c r="M7687" s="66" t="s">
        <v>6920</v>
      </c>
      <c r="O7687" t="str">
        <f t="shared" si="119"/>
        <v/>
      </c>
    </row>
    <row r="7688" spans="1:15" x14ac:dyDescent="0.25">
      <c r="A7688" t="s">
        <v>1016</v>
      </c>
      <c r="C7688" t="s">
        <v>35</v>
      </c>
      <c r="D7688" s="29">
        <v>64</v>
      </c>
      <c r="E7688" s="29" t="s">
        <v>108</v>
      </c>
      <c r="F7688" t="s">
        <v>105</v>
      </c>
      <c r="G7688" s="29">
        <v>2</v>
      </c>
      <c r="H7688" s="29">
        <v>1</v>
      </c>
      <c r="I7688" s="68">
        <v>0.64</v>
      </c>
      <c r="K7688" t="s">
        <v>150</v>
      </c>
      <c r="L7688" t="s">
        <v>6547</v>
      </c>
      <c r="M7688" s="66"/>
      <c r="O7688" t="str">
        <f t="shared" si="119"/>
        <v/>
      </c>
    </row>
    <row r="7689" spans="1:15" x14ac:dyDescent="0.25">
      <c r="A7689" t="s">
        <v>1016</v>
      </c>
      <c r="C7689" t="s">
        <v>46</v>
      </c>
      <c r="D7689" s="29">
        <v>64</v>
      </c>
      <c r="E7689" s="29" t="s">
        <v>111</v>
      </c>
      <c r="F7689" t="s">
        <v>105</v>
      </c>
      <c r="G7689" s="29">
        <v>1</v>
      </c>
      <c r="H7689" s="29">
        <v>1</v>
      </c>
      <c r="I7689" s="68">
        <v>0.32</v>
      </c>
      <c r="K7689" t="s">
        <v>150</v>
      </c>
      <c r="L7689" t="s">
        <v>6547</v>
      </c>
      <c r="M7689" s="66"/>
      <c r="O7689" t="str">
        <f t="shared" ref="O7689:O7752" si="120">TRIM(N7689)</f>
        <v/>
      </c>
    </row>
    <row r="7690" spans="1:15" x14ac:dyDescent="0.25">
      <c r="A7690" t="s">
        <v>1016</v>
      </c>
      <c r="B7690" s="103">
        <v>5</v>
      </c>
      <c r="C7690" t="s">
        <v>77</v>
      </c>
      <c r="D7690" s="29">
        <v>64</v>
      </c>
      <c r="E7690" s="29" t="s">
        <v>104</v>
      </c>
      <c r="F7690" t="s">
        <v>105</v>
      </c>
      <c r="G7690" s="29">
        <v>2</v>
      </c>
      <c r="H7690" s="29">
        <v>1</v>
      </c>
      <c r="I7690" s="68">
        <v>0.64</v>
      </c>
      <c r="K7690" t="s">
        <v>150</v>
      </c>
      <c r="L7690" t="s">
        <v>6547</v>
      </c>
      <c r="M7690" s="66" t="s">
        <v>6906</v>
      </c>
      <c r="O7690" t="str">
        <f t="shared" si="120"/>
        <v/>
      </c>
    </row>
    <row r="7691" spans="1:15" x14ac:dyDescent="0.25">
      <c r="A7691" t="s">
        <v>775</v>
      </c>
      <c r="B7691"/>
      <c r="C7691" t="s">
        <v>35</v>
      </c>
      <c r="D7691" s="29">
        <v>3</v>
      </c>
      <c r="E7691" s="29" t="s">
        <v>112</v>
      </c>
      <c r="F7691" t="s">
        <v>113</v>
      </c>
      <c r="G7691" s="29">
        <v>1</v>
      </c>
      <c r="H7691" s="29">
        <v>1</v>
      </c>
      <c r="I7691" s="68">
        <v>3</v>
      </c>
      <c r="K7691" t="s">
        <v>106</v>
      </c>
      <c r="L7691" t="s">
        <v>4451</v>
      </c>
      <c r="M7691" s="66"/>
      <c r="O7691" t="str">
        <f t="shared" si="120"/>
        <v/>
      </c>
    </row>
    <row r="7692" spans="1:15" x14ac:dyDescent="0.25">
      <c r="A7692" t="s">
        <v>775</v>
      </c>
      <c r="B7692"/>
      <c r="C7692" t="s">
        <v>77</v>
      </c>
      <c r="D7692" s="29">
        <v>3</v>
      </c>
      <c r="E7692" s="29" t="s">
        <v>114</v>
      </c>
      <c r="F7692" t="s">
        <v>113</v>
      </c>
      <c r="G7692" s="29">
        <v>1</v>
      </c>
      <c r="H7692" s="29">
        <v>2</v>
      </c>
      <c r="I7692" s="68">
        <v>6</v>
      </c>
      <c r="K7692" t="s">
        <v>106</v>
      </c>
      <c r="L7692" t="s">
        <v>4451</v>
      </c>
      <c r="M7692" s="66" t="s">
        <v>6906</v>
      </c>
      <c r="O7692" t="str">
        <f t="shared" si="120"/>
        <v/>
      </c>
    </row>
    <row r="7693" spans="1:15" x14ac:dyDescent="0.25">
      <c r="A7693" t="s">
        <v>1456</v>
      </c>
      <c r="B7693"/>
      <c r="C7693" t="s">
        <v>46</v>
      </c>
      <c r="D7693" s="29">
        <v>96</v>
      </c>
      <c r="E7693" s="29" t="s">
        <v>111</v>
      </c>
      <c r="F7693" t="s">
        <v>105</v>
      </c>
      <c r="G7693" s="29">
        <v>1</v>
      </c>
      <c r="H7693" s="29">
        <v>1</v>
      </c>
      <c r="I7693" s="68">
        <v>0.48</v>
      </c>
      <c r="K7693" t="s">
        <v>106</v>
      </c>
      <c r="L7693" t="s">
        <v>6548</v>
      </c>
      <c r="M7693" s="66"/>
      <c r="O7693" t="str">
        <f t="shared" si="120"/>
        <v/>
      </c>
    </row>
    <row r="7694" spans="1:15" x14ac:dyDescent="0.25">
      <c r="A7694" t="s">
        <v>1456</v>
      </c>
      <c r="B7694"/>
      <c r="C7694" t="s">
        <v>46</v>
      </c>
      <c r="D7694" s="29">
        <v>96</v>
      </c>
      <c r="E7694" s="29" t="s">
        <v>111</v>
      </c>
      <c r="F7694" t="s">
        <v>105</v>
      </c>
      <c r="G7694" s="29">
        <v>1</v>
      </c>
      <c r="H7694" s="29">
        <v>1</v>
      </c>
      <c r="I7694" s="68">
        <v>0.48</v>
      </c>
      <c r="K7694" t="s">
        <v>106</v>
      </c>
      <c r="L7694" t="s">
        <v>6548</v>
      </c>
      <c r="M7694" s="66"/>
      <c r="O7694" t="str">
        <f t="shared" si="120"/>
        <v/>
      </c>
    </row>
    <row r="7695" spans="1:15" x14ac:dyDescent="0.25">
      <c r="A7695" t="s">
        <v>1456</v>
      </c>
      <c r="B7695"/>
      <c r="C7695" t="s">
        <v>35</v>
      </c>
      <c r="D7695" s="29">
        <v>1</v>
      </c>
      <c r="E7695" s="29" t="s">
        <v>112</v>
      </c>
      <c r="F7695" t="s">
        <v>113</v>
      </c>
      <c r="G7695" s="29">
        <v>1</v>
      </c>
      <c r="H7695" s="29">
        <v>1</v>
      </c>
      <c r="I7695" s="68">
        <v>1</v>
      </c>
      <c r="K7695" t="s">
        <v>106</v>
      </c>
      <c r="L7695" t="s">
        <v>6548</v>
      </c>
      <c r="M7695" s="66"/>
      <c r="O7695" t="str">
        <f t="shared" si="120"/>
        <v/>
      </c>
    </row>
    <row r="7696" spans="1:15" x14ac:dyDescent="0.25">
      <c r="A7696" t="s">
        <v>1456</v>
      </c>
      <c r="B7696"/>
      <c r="C7696" t="s">
        <v>77</v>
      </c>
      <c r="D7696" s="29">
        <v>2</v>
      </c>
      <c r="E7696" s="29" t="s">
        <v>114</v>
      </c>
      <c r="F7696" t="s">
        <v>113</v>
      </c>
      <c r="G7696" s="29">
        <v>1</v>
      </c>
      <c r="H7696" s="29">
        <v>1</v>
      </c>
      <c r="I7696" s="68">
        <v>2</v>
      </c>
      <c r="K7696" t="s">
        <v>106</v>
      </c>
      <c r="L7696" t="s">
        <v>6548</v>
      </c>
      <c r="M7696" s="66" t="s">
        <v>6906</v>
      </c>
      <c r="O7696" t="str">
        <f t="shared" si="120"/>
        <v/>
      </c>
    </row>
    <row r="7697" spans="1:15" x14ac:dyDescent="0.25">
      <c r="A7697" t="s">
        <v>1489</v>
      </c>
      <c r="B7697"/>
      <c r="C7697" t="s">
        <v>35</v>
      </c>
      <c r="D7697" s="29">
        <v>2</v>
      </c>
      <c r="E7697" s="29" t="s">
        <v>112</v>
      </c>
      <c r="F7697" t="s">
        <v>113</v>
      </c>
      <c r="G7697" s="29">
        <v>1</v>
      </c>
      <c r="H7697" s="29">
        <v>1</v>
      </c>
      <c r="I7697" s="68">
        <v>2</v>
      </c>
      <c r="K7697" t="s">
        <v>106</v>
      </c>
      <c r="L7697" t="s">
        <v>6549</v>
      </c>
      <c r="M7697" s="66"/>
      <c r="O7697" t="str">
        <f t="shared" si="120"/>
        <v/>
      </c>
    </row>
    <row r="7698" spans="1:15" x14ac:dyDescent="0.25">
      <c r="A7698" t="s">
        <v>1489</v>
      </c>
      <c r="B7698"/>
      <c r="C7698" t="s">
        <v>46</v>
      </c>
      <c r="D7698" s="29">
        <v>96</v>
      </c>
      <c r="E7698" s="29" t="s">
        <v>111</v>
      </c>
      <c r="F7698" t="s">
        <v>105</v>
      </c>
      <c r="G7698" s="29">
        <v>2</v>
      </c>
      <c r="H7698" s="29">
        <v>1</v>
      </c>
      <c r="I7698" s="68">
        <v>0.96</v>
      </c>
      <c r="K7698" t="s">
        <v>106</v>
      </c>
      <c r="L7698" t="s">
        <v>6549</v>
      </c>
      <c r="M7698" s="66"/>
      <c r="O7698" t="str">
        <f t="shared" si="120"/>
        <v/>
      </c>
    </row>
    <row r="7699" spans="1:15" x14ac:dyDescent="0.25">
      <c r="A7699" t="s">
        <v>1489</v>
      </c>
      <c r="B7699"/>
      <c r="C7699" t="s">
        <v>77</v>
      </c>
      <c r="D7699" s="29">
        <v>2</v>
      </c>
      <c r="E7699" s="29" t="s">
        <v>114</v>
      </c>
      <c r="F7699" t="s">
        <v>113</v>
      </c>
      <c r="G7699" s="29">
        <v>1</v>
      </c>
      <c r="H7699" s="29">
        <v>1</v>
      </c>
      <c r="I7699" s="68">
        <v>2</v>
      </c>
      <c r="K7699" t="s">
        <v>106</v>
      </c>
      <c r="L7699" t="s">
        <v>6549</v>
      </c>
      <c r="M7699" s="66" t="s">
        <v>6906</v>
      </c>
      <c r="O7699" t="str">
        <f t="shared" si="120"/>
        <v/>
      </c>
    </row>
    <row r="7700" spans="1:15" x14ac:dyDescent="0.25">
      <c r="A7700" t="s">
        <v>1430</v>
      </c>
      <c r="B7700"/>
      <c r="C7700" t="s">
        <v>35</v>
      </c>
      <c r="D7700" s="29">
        <v>34</v>
      </c>
      <c r="E7700" s="29" t="s">
        <v>108</v>
      </c>
      <c r="F7700" t="s">
        <v>105</v>
      </c>
      <c r="G7700" s="29">
        <v>1</v>
      </c>
      <c r="H7700" s="29">
        <v>1</v>
      </c>
      <c r="I7700" s="68">
        <v>0.17</v>
      </c>
      <c r="K7700" t="s">
        <v>106</v>
      </c>
      <c r="L7700" t="s">
        <v>6550</v>
      </c>
      <c r="M7700" s="66"/>
      <c r="O7700" t="str">
        <f t="shared" si="120"/>
        <v/>
      </c>
    </row>
    <row r="7701" spans="1:15" x14ac:dyDescent="0.25">
      <c r="A7701" t="s">
        <v>1430</v>
      </c>
      <c r="B7701"/>
      <c r="C7701" t="s">
        <v>77</v>
      </c>
      <c r="D7701" s="29">
        <v>34</v>
      </c>
      <c r="E7701" s="29" t="s">
        <v>104</v>
      </c>
      <c r="F7701" t="s">
        <v>105</v>
      </c>
      <c r="G7701" s="29">
        <v>1</v>
      </c>
      <c r="H7701" s="29">
        <v>3</v>
      </c>
      <c r="I7701" s="68">
        <v>0.51</v>
      </c>
      <c r="K7701" t="s">
        <v>106</v>
      </c>
      <c r="L7701" t="s">
        <v>6550</v>
      </c>
      <c r="M7701" s="66" t="s">
        <v>6906</v>
      </c>
      <c r="O7701" t="str">
        <f t="shared" si="120"/>
        <v/>
      </c>
    </row>
    <row r="7702" spans="1:15" x14ac:dyDescent="0.25">
      <c r="A7702" t="s">
        <v>1445</v>
      </c>
      <c r="B7702"/>
      <c r="C7702" t="s">
        <v>35</v>
      </c>
      <c r="D7702" s="29">
        <v>2</v>
      </c>
      <c r="E7702" s="29" t="s">
        <v>112</v>
      </c>
      <c r="F7702" t="s">
        <v>113</v>
      </c>
      <c r="G7702" s="29">
        <v>1</v>
      </c>
      <c r="H7702" s="29">
        <v>3</v>
      </c>
      <c r="I7702" s="68">
        <v>6</v>
      </c>
      <c r="K7702" t="s">
        <v>106</v>
      </c>
      <c r="L7702" t="s">
        <v>6551</v>
      </c>
      <c r="M7702" s="66"/>
      <c r="O7702" t="str">
        <f t="shared" si="120"/>
        <v/>
      </c>
    </row>
    <row r="7703" spans="1:15" x14ac:dyDescent="0.25">
      <c r="A7703" t="s">
        <v>1445</v>
      </c>
      <c r="B7703"/>
      <c r="C7703" t="s">
        <v>77</v>
      </c>
      <c r="D7703" s="29">
        <v>2</v>
      </c>
      <c r="E7703" s="29" t="s">
        <v>114</v>
      </c>
      <c r="F7703" t="s">
        <v>113</v>
      </c>
      <c r="G7703" s="29">
        <v>1</v>
      </c>
      <c r="H7703" s="29">
        <v>1</v>
      </c>
      <c r="I7703" s="68">
        <v>2</v>
      </c>
      <c r="K7703" t="s">
        <v>106</v>
      </c>
      <c r="L7703" t="s">
        <v>6551</v>
      </c>
      <c r="M7703" s="66" t="s">
        <v>6906</v>
      </c>
      <c r="O7703" t="str">
        <f t="shared" si="120"/>
        <v/>
      </c>
    </row>
    <row r="7704" spans="1:15" x14ac:dyDescent="0.25">
      <c r="A7704" t="s">
        <v>290</v>
      </c>
      <c r="B7704"/>
      <c r="C7704" t="s">
        <v>35</v>
      </c>
      <c r="D7704" s="29">
        <v>20</v>
      </c>
      <c r="E7704" s="29" t="s">
        <v>128</v>
      </c>
      <c r="F7704" t="s">
        <v>113</v>
      </c>
      <c r="G7704" s="29">
        <v>1</v>
      </c>
      <c r="H7704" s="29">
        <v>0</v>
      </c>
      <c r="I7704" s="68">
        <v>0</v>
      </c>
      <c r="K7704" t="s">
        <v>106</v>
      </c>
      <c r="L7704" t="s">
        <v>6552</v>
      </c>
      <c r="M7704" s="66"/>
      <c r="O7704" t="str">
        <f t="shared" si="120"/>
        <v/>
      </c>
    </row>
    <row r="7705" spans="1:15" x14ac:dyDescent="0.25">
      <c r="A7705" t="s">
        <v>290</v>
      </c>
      <c r="B7705"/>
      <c r="C7705" t="s">
        <v>35</v>
      </c>
      <c r="D7705" s="29">
        <v>2</v>
      </c>
      <c r="E7705" s="29" t="s">
        <v>112</v>
      </c>
      <c r="F7705" t="s">
        <v>113</v>
      </c>
      <c r="G7705" s="29">
        <v>1</v>
      </c>
      <c r="H7705" s="29">
        <v>1</v>
      </c>
      <c r="I7705" s="68">
        <v>2</v>
      </c>
      <c r="K7705" t="s">
        <v>106</v>
      </c>
      <c r="L7705" t="s">
        <v>6552</v>
      </c>
      <c r="M7705" s="66"/>
      <c r="O7705" t="str">
        <f t="shared" si="120"/>
        <v/>
      </c>
    </row>
    <row r="7706" spans="1:15" x14ac:dyDescent="0.25">
      <c r="A7706" t="s">
        <v>290</v>
      </c>
      <c r="B7706"/>
      <c r="C7706" t="s">
        <v>46</v>
      </c>
      <c r="D7706" s="29">
        <v>96</v>
      </c>
      <c r="E7706" s="29" t="s">
        <v>111</v>
      </c>
      <c r="F7706" t="s">
        <v>105</v>
      </c>
      <c r="G7706" s="29">
        <v>1</v>
      </c>
      <c r="H7706" s="29">
        <v>1</v>
      </c>
      <c r="I7706" s="68">
        <v>0.48</v>
      </c>
      <c r="K7706" t="s">
        <v>106</v>
      </c>
      <c r="L7706" t="s">
        <v>6552</v>
      </c>
      <c r="M7706" s="66"/>
      <c r="O7706" t="str">
        <f t="shared" si="120"/>
        <v/>
      </c>
    </row>
    <row r="7707" spans="1:15" x14ac:dyDescent="0.25">
      <c r="A7707" t="s">
        <v>290</v>
      </c>
      <c r="B7707"/>
      <c r="C7707" t="s">
        <v>77</v>
      </c>
      <c r="D7707" s="29">
        <v>96</v>
      </c>
      <c r="E7707" s="29" t="s">
        <v>104</v>
      </c>
      <c r="F7707" t="s">
        <v>105</v>
      </c>
      <c r="G7707" s="29">
        <v>3</v>
      </c>
      <c r="H7707" s="29">
        <v>1</v>
      </c>
      <c r="I7707" s="68">
        <v>1.44</v>
      </c>
      <c r="K7707" t="s">
        <v>106</v>
      </c>
      <c r="L7707" t="s">
        <v>6552</v>
      </c>
      <c r="M7707" s="66" t="s">
        <v>6906</v>
      </c>
      <c r="O7707" t="str">
        <f t="shared" si="120"/>
        <v/>
      </c>
    </row>
    <row r="7708" spans="1:15" x14ac:dyDescent="0.25">
      <c r="A7708" t="s">
        <v>1224</v>
      </c>
      <c r="B7708"/>
      <c r="C7708" t="s">
        <v>35</v>
      </c>
      <c r="D7708" s="29">
        <v>8</v>
      </c>
      <c r="E7708" s="29" t="s">
        <v>112</v>
      </c>
      <c r="F7708" t="s">
        <v>113</v>
      </c>
      <c r="G7708" s="29">
        <v>1</v>
      </c>
      <c r="H7708" s="29">
        <v>1</v>
      </c>
      <c r="I7708" s="68">
        <v>8</v>
      </c>
      <c r="K7708" t="s">
        <v>106</v>
      </c>
      <c r="L7708" t="s">
        <v>6553</v>
      </c>
      <c r="M7708" s="66"/>
      <c r="O7708" t="str">
        <f t="shared" si="120"/>
        <v/>
      </c>
    </row>
    <row r="7709" spans="1:15" x14ac:dyDescent="0.25">
      <c r="A7709" t="s">
        <v>1224</v>
      </c>
      <c r="B7709"/>
      <c r="C7709" t="s">
        <v>46</v>
      </c>
      <c r="D7709" s="29">
        <v>96</v>
      </c>
      <c r="E7709" s="29" t="s">
        <v>111</v>
      </c>
      <c r="F7709" t="s">
        <v>105</v>
      </c>
      <c r="G7709" s="29">
        <v>6</v>
      </c>
      <c r="H7709" s="29">
        <v>1</v>
      </c>
      <c r="I7709" s="68">
        <v>2.88</v>
      </c>
      <c r="K7709" t="s">
        <v>106</v>
      </c>
      <c r="L7709" t="s">
        <v>6553</v>
      </c>
      <c r="M7709" s="66"/>
      <c r="O7709" t="str">
        <f t="shared" si="120"/>
        <v/>
      </c>
    </row>
    <row r="7710" spans="1:15" x14ac:dyDescent="0.25">
      <c r="A7710" t="s">
        <v>1224</v>
      </c>
      <c r="B7710"/>
      <c r="C7710" t="s">
        <v>47</v>
      </c>
      <c r="D7710" s="29">
        <v>2</v>
      </c>
      <c r="E7710" s="29" t="s">
        <v>126</v>
      </c>
      <c r="F7710" t="s">
        <v>113</v>
      </c>
      <c r="G7710" s="29">
        <v>1</v>
      </c>
      <c r="H7710" s="29">
        <v>1</v>
      </c>
      <c r="I7710" s="68">
        <v>2</v>
      </c>
      <c r="K7710" t="s">
        <v>106</v>
      </c>
      <c r="L7710" t="s">
        <v>6553</v>
      </c>
      <c r="M7710" s="66"/>
      <c r="O7710" t="str">
        <f t="shared" si="120"/>
        <v/>
      </c>
    </row>
    <row r="7711" spans="1:15" x14ac:dyDescent="0.25">
      <c r="A7711" t="s">
        <v>1224</v>
      </c>
      <c r="B7711"/>
      <c r="C7711" t="s">
        <v>77</v>
      </c>
      <c r="D7711" s="29">
        <v>4</v>
      </c>
      <c r="E7711" s="29" t="s">
        <v>114</v>
      </c>
      <c r="F7711" t="s">
        <v>113</v>
      </c>
      <c r="G7711" s="29">
        <v>1</v>
      </c>
      <c r="H7711" s="29">
        <v>1</v>
      </c>
      <c r="I7711" s="68">
        <v>4</v>
      </c>
      <c r="K7711" t="s">
        <v>106</v>
      </c>
      <c r="L7711" t="s">
        <v>6553</v>
      </c>
      <c r="M7711" s="66" t="s">
        <v>6906</v>
      </c>
      <c r="O7711" t="str">
        <f t="shared" si="120"/>
        <v/>
      </c>
    </row>
    <row r="7712" spans="1:15" x14ac:dyDescent="0.25">
      <c r="A7712" t="s">
        <v>164</v>
      </c>
      <c r="B7712"/>
      <c r="C7712" t="s">
        <v>47</v>
      </c>
      <c r="D7712" s="29">
        <v>64</v>
      </c>
      <c r="E7712" s="29" t="s">
        <v>109</v>
      </c>
      <c r="F7712" t="s">
        <v>105</v>
      </c>
      <c r="G7712" s="29">
        <v>3</v>
      </c>
      <c r="H7712" s="29">
        <v>3</v>
      </c>
      <c r="I7712" s="68">
        <v>2.88</v>
      </c>
      <c r="K7712" t="s">
        <v>106</v>
      </c>
      <c r="L7712" t="s">
        <v>6554</v>
      </c>
      <c r="M7712" s="66"/>
      <c r="O7712" t="str">
        <f t="shared" si="120"/>
        <v/>
      </c>
    </row>
    <row r="7713" spans="1:15" x14ac:dyDescent="0.25">
      <c r="A7713" t="s">
        <v>164</v>
      </c>
      <c r="B7713"/>
      <c r="C7713" t="s">
        <v>35</v>
      </c>
      <c r="D7713" s="29">
        <v>1</v>
      </c>
      <c r="E7713" s="29" t="s">
        <v>112</v>
      </c>
      <c r="F7713" t="s">
        <v>113</v>
      </c>
      <c r="G7713" s="29">
        <v>1</v>
      </c>
      <c r="H7713" s="29">
        <v>6</v>
      </c>
      <c r="I7713" s="68">
        <v>6</v>
      </c>
      <c r="K7713" t="s">
        <v>106</v>
      </c>
      <c r="L7713" t="s">
        <v>6554</v>
      </c>
      <c r="M7713" s="66"/>
      <c r="O7713" t="str">
        <f t="shared" si="120"/>
        <v/>
      </c>
    </row>
    <row r="7714" spans="1:15" x14ac:dyDescent="0.25">
      <c r="A7714" t="s">
        <v>164</v>
      </c>
      <c r="B7714"/>
      <c r="C7714" t="s">
        <v>77</v>
      </c>
      <c r="D7714" s="29">
        <v>1</v>
      </c>
      <c r="E7714" s="29" t="s">
        <v>114</v>
      </c>
      <c r="F7714" t="s">
        <v>113</v>
      </c>
      <c r="G7714" s="29">
        <v>1</v>
      </c>
      <c r="H7714" s="29">
        <v>6</v>
      </c>
      <c r="I7714" s="68">
        <v>6</v>
      </c>
      <c r="K7714" t="s">
        <v>106</v>
      </c>
      <c r="L7714" t="s">
        <v>6554</v>
      </c>
      <c r="M7714" s="66" t="s">
        <v>6906</v>
      </c>
      <c r="O7714" t="str">
        <f t="shared" si="120"/>
        <v/>
      </c>
    </row>
    <row r="7715" spans="1:15" x14ac:dyDescent="0.25">
      <c r="A7715" t="s">
        <v>454</v>
      </c>
      <c r="B7715"/>
      <c r="C7715" t="s">
        <v>35</v>
      </c>
      <c r="D7715" s="29">
        <v>4</v>
      </c>
      <c r="E7715" s="29" t="s">
        <v>112</v>
      </c>
      <c r="F7715" t="s">
        <v>113</v>
      </c>
      <c r="G7715" s="29">
        <v>2</v>
      </c>
      <c r="H7715" s="29">
        <v>6</v>
      </c>
      <c r="I7715" s="68">
        <v>48</v>
      </c>
      <c r="K7715" t="s">
        <v>106</v>
      </c>
      <c r="L7715" t="s">
        <v>6555</v>
      </c>
      <c r="M7715" s="66"/>
      <c r="O7715" t="str">
        <f t="shared" si="120"/>
        <v/>
      </c>
    </row>
    <row r="7716" spans="1:15" x14ac:dyDescent="0.25">
      <c r="A7716" t="s">
        <v>454</v>
      </c>
      <c r="B7716"/>
      <c r="C7716" t="s">
        <v>46</v>
      </c>
      <c r="D7716" s="29">
        <v>96</v>
      </c>
      <c r="E7716" s="29" t="s">
        <v>111</v>
      </c>
      <c r="F7716" t="s">
        <v>105</v>
      </c>
      <c r="G7716" s="29">
        <v>4</v>
      </c>
      <c r="H7716" s="29">
        <v>1</v>
      </c>
      <c r="I7716" s="68">
        <v>1.92</v>
      </c>
      <c r="K7716" t="s">
        <v>106</v>
      </c>
      <c r="L7716" t="s">
        <v>6555</v>
      </c>
      <c r="M7716" s="66"/>
      <c r="O7716" t="str">
        <f t="shared" si="120"/>
        <v/>
      </c>
    </row>
    <row r="7717" spans="1:15" x14ac:dyDescent="0.25">
      <c r="A7717" t="s">
        <v>454</v>
      </c>
      <c r="B7717"/>
      <c r="C7717" t="s">
        <v>47</v>
      </c>
      <c r="D7717" s="29">
        <v>64</v>
      </c>
      <c r="E7717" s="29" t="s">
        <v>109</v>
      </c>
      <c r="F7717" t="s">
        <v>105</v>
      </c>
      <c r="G7717" s="29">
        <v>5</v>
      </c>
      <c r="H7717" s="29">
        <v>3</v>
      </c>
      <c r="I7717" s="68">
        <v>4.8</v>
      </c>
      <c r="K7717" t="s">
        <v>106</v>
      </c>
      <c r="L7717" t="s">
        <v>6555</v>
      </c>
      <c r="M7717" s="66"/>
      <c r="O7717" t="str">
        <f t="shared" si="120"/>
        <v/>
      </c>
    </row>
    <row r="7718" spans="1:15" x14ac:dyDescent="0.25">
      <c r="A7718" t="s">
        <v>454</v>
      </c>
      <c r="B7718"/>
      <c r="C7718" t="s">
        <v>46</v>
      </c>
      <c r="D7718" s="29">
        <v>64</v>
      </c>
      <c r="E7718" s="29" t="s">
        <v>111</v>
      </c>
      <c r="F7718" t="s">
        <v>105</v>
      </c>
      <c r="G7718" s="29">
        <v>1</v>
      </c>
      <c r="H7718" s="29">
        <v>1</v>
      </c>
      <c r="I7718" s="68">
        <v>0.32</v>
      </c>
      <c r="K7718" t="s">
        <v>106</v>
      </c>
      <c r="L7718" t="s">
        <v>6555</v>
      </c>
      <c r="M7718" s="66"/>
      <c r="O7718" t="str">
        <f t="shared" si="120"/>
        <v/>
      </c>
    </row>
    <row r="7719" spans="1:15" x14ac:dyDescent="0.25">
      <c r="A7719" t="s">
        <v>454</v>
      </c>
      <c r="B7719"/>
      <c r="C7719" t="s">
        <v>77</v>
      </c>
      <c r="D7719" s="29">
        <v>3</v>
      </c>
      <c r="E7719" s="29" t="s">
        <v>114</v>
      </c>
      <c r="F7719" t="s">
        <v>113</v>
      </c>
      <c r="G7719" s="29">
        <v>1</v>
      </c>
      <c r="H7719" s="29">
        <v>3</v>
      </c>
      <c r="I7719" s="68">
        <v>9</v>
      </c>
      <c r="K7719" t="s">
        <v>106</v>
      </c>
      <c r="L7719" t="s">
        <v>6555</v>
      </c>
      <c r="M7719" s="66" t="s">
        <v>6906</v>
      </c>
      <c r="O7719" t="str">
        <f t="shared" si="120"/>
        <v/>
      </c>
    </row>
    <row r="7720" spans="1:15" x14ac:dyDescent="0.25">
      <c r="A7720" t="s">
        <v>454</v>
      </c>
      <c r="B7720"/>
      <c r="C7720" t="s">
        <v>77</v>
      </c>
      <c r="D7720" s="29">
        <v>4</v>
      </c>
      <c r="E7720" s="29" t="s">
        <v>114</v>
      </c>
      <c r="F7720" t="s">
        <v>113</v>
      </c>
      <c r="G7720" s="29">
        <v>1</v>
      </c>
      <c r="H7720" s="29">
        <v>3</v>
      </c>
      <c r="I7720" s="68">
        <v>12</v>
      </c>
      <c r="K7720" t="s">
        <v>106</v>
      </c>
      <c r="L7720" t="s">
        <v>6555</v>
      </c>
      <c r="M7720" s="66" t="s">
        <v>6906</v>
      </c>
      <c r="O7720" t="str">
        <f t="shared" si="120"/>
        <v/>
      </c>
    </row>
    <row r="7721" spans="1:15" x14ac:dyDescent="0.25">
      <c r="A7721" t="s">
        <v>794</v>
      </c>
      <c r="B7721"/>
      <c r="C7721" t="s">
        <v>46</v>
      </c>
      <c r="D7721" s="29">
        <v>96</v>
      </c>
      <c r="E7721" s="29" t="s">
        <v>111</v>
      </c>
      <c r="F7721" t="s">
        <v>105</v>
      </c>
      <c r="G7721" s="29">
        <v>1</v>
      </c>
      <c r="H7721" s="29">
        <v>1</v>
      </c>
      <c r="I7721" s="68">
        <v>0.48</v>
      </c>
      <c r="K7721" t="s">
        <v>106</v>
      </c>
      <c r="L7721" t="s">
        <v>4467</v>
      </c>
      <c r="M7721" s="66"/>
      <c r="O7721" t="str">
        <f t="shared" si="120"/>
        <v/>
      </c>
    </row>
    <row r="7722" spans="1:15" x14ac:dyDescent="0.25">
      <c r="A7722" t="s">
        <v>794</v>
      </c>
      <c r="B7722"/>
      <c r="C7722" t="s">
        <v>35</v>
      </c>
      <c r="D7722" s="29">
        <v>1</v>
      </c>
      <c r="E7722" s="29" t="s">
        <v>112</v>
      </c>
      <c r="F7722" t="s">
        <v>113</v>
      </c>
      <c r="G7722" s="29">
        <v>1</v>
      </c>
      <c r="H7722" s="29">
        <v>1</v>
      </c>
      <c r="I7722" s="68">
        <v>1</v>
      </c>
      <c r="K7722" t="s">
        <v>106</v>
      </c>
      <c r="L7722" t="s">
        <v>4467</v>
      </c>
      <c r="M7722" s="66"/>
      <c r="O7722" t="str">
        <f t="shared" si="120"/>
        <v/>
      </c>
    </row>
    <row r="7723" spans="1:15" x14ac:dyDescent="0.25">
      <c r="A7723" t="s">
        <v>794</v>
      </c>
      <c r="B7723"/>
      <c r="C7723" t="s">
        <v>77</v>
      </c>
      <c r="D7723" s="29">
        <v>96</v>
      </c>
      <c r="E7723" s="29" t="s">
        <v>104</v>
      </c>
      <c r="F7723" t="s">
        <v>105</v>
      </c>
      <c r="G7723" s="29">
        <v>4</v>
      </c>
      <c r="H7723" s="29">
        <v>1</v>
      </c>
      <c r="I7723" s="68">
        <v>1.92</v>
      </c>
      <c r="K7723" t="s">
        <v>106</v>
      </c>
      <c r="L7723" t="s">
        <v>4467</v>
      </c>
      <c r="M7723" s="66" t="s">
        <v>6906</v>
      </c>
      <c r="O7723" t="str">
        <f t="shared" si="120"/>
        <v/>
      </c>
    </row>
    <row r="7724" spans="1:15" x14ac:dyDescent="0.25">
      <c r="A7724" t="s">
        <v>1143</v>
      </c>
      <c r="C7724" t="s">
        <v>35</v>
      </c>
      <c r="D7724" s="29">
        <v>64</v>
      </c>
      <c r="E7724" s="29" t="s">
        <v>108</v>
      </c>
      <c r="F7724" t="s">
        <v>105</v>
      </c>
      <c r="G7724" s="29">
        <v>2</v>
      </c>
      <c r="H7724" s="29">
        <v>1</v>
      </c>
      <c r="I7724" s="68">
        <v>0.64</v>
      </c>
      <c r="K7724" t="s">
        <v>150</v>
      </c>
      <c r="L7724" t="s">
        <v>6556</v>
      </c>
      <c r="M7724" s="66"/>
      <c r="O7724" t="str">
        <f t="shared" si="120"/>
        <v/>
      </c>
    </row>
    <row r="7725" spans="1:15" x14ac:dyDescent="0.25">
      <c r="A7725" t="s">
        <v>1143</v>
      </c>
      <c r="C7725" t="s">
        <v>46</v>
      </c>
      <c r="D7725" s="29">
        <v>64</v>
      </c>
      <c r="E7725" s="29" t="s">
        <v>111</v>
      </c>
      <c r="F7725" t="s">
        <v>105</v>
      </c>
      <c r="G7725" s="29">
        <v>1</v>
      </c>
      <c r="H7725" s="29">
        <v>1</v>
      </c>
      <c r="I7725" s="68">
        <v>0.32</v>
      </c>
      <c r="K7725" t="s">
        <v>150</v>
      </c>
      <c r="L7725" t="s">
        <v>6556</v>
      </c>
      <c r="M7725" s="66"/>
      <c r="O7725" t="str">
        <f t="shared" si="120"/>
        <v/>
      </c>
    </row>
    <row r="7726" spans="1:15" x14ac:dyDescent="0.25">
      <c r="A7726" t="s">
        <v>1143</v>
      </c>
      <c r="B7726" s="103">
        <v>7</v>
      </c>
      <c r="C7726" t="s">
        <v>77</v>
      </c>
      <c r="D7726" s="29">
        <v>64</v>
      </c>
      <c r="E7726" s="29" t="s">
        <v>104</v>
      </c>
      <c r="F7726" t="s">
        <v>105</v>
      </c>
      <c r="G7726" s="29">
        <v>1</v>
      </c>
      <c r="H7726" s="29">
        <v>1</v>
      </c>
      <c r="I7726" s="68">
        <v>0.32</v>
      </c>
      <c r="K7726" t="s">
        <v>150</v>
      </c>
      <c r="L7726" t="s">
        <v>6556</v>
      </c>
      <c r="M7726" s="66" t="s">
        <v>6906</v>
      </c>
      <c r="O7726" t="str">
        <f t="shared" si="120"/>
        <v/>
      </c>
    </row>
    <row r="7727" spans="1:15" x14ac:dyDescent="0.25">
      <c r="A7727" t="s">
        <v>531</v>
      </c>
      <c r="B7727"/>
      <c r="C7727" t="s">
        <v>35</v>
      </c>
      <c r="D7727" s="29">
        <v>2</v>
      </c>
      <c r="E7727" s="29" t="s">
        <v>112</v>
      </c>
      <c r="F7727" t="s">
        <v>113</v>
      </c>
      <c r="G7727" s="29">
        <v>1</v>
      </c>
      <c r="H7727" s="29">
        <v>1</v>
      </c>
      <c r="I7727" s="68">
        <v>2</v>
      </c>
      <c r="K7727" t="s">
        <v>106</v>
      </c>
      <c r="L7727" t="s">
        <v>6557</v>
      </c>
      <c r="M7727" s="66"/>
      <c r="O7727" t="str">
        <f t="shared" si="120"/>
        <v/>
      </c>
    </row>
    <row r="7728" spans="1:15" x14ac:dyDescent="0.25">
      <c r="A7728" t="s">
        <v>531</v>
      </c>
      <c r="B7728"/>
      <c r="C7728" t="s">
        <v>46</v>
      </c>
      <c r="D7728" s="29">
        <v>96</v>
      </c>
      <c r="E7728" s="29" t="s">
        <v>111</v>
      </c>
      <c r="F7728" t="s">
        <v>105</v>
      </c>
      <c r="G7728" s="29">
        <v>5</v>
      </c>
      <c r="H7728" s="29">
        <v>1</v>
      </c>
      <c r="I7728" s="68">
        <v>2.4</v>
      </c>
      <c r="K7728" t="s">
        <v>106</v>
      </c>
      <c r="L7728" t="s">
        <v>6557</v>
      </c>
      <c r="M7728" s="66"/>
      <c r="O7728" t="str">
        <f t="shared" si="120"/>
        <v/>
      </c>
    </row>
    <row r="7729" spans="1:15" x14ac:dyDescent="0.25">
      <c r="A7729" t="s">
        <v>531</v>
      </c>
      <c r="B7729"/>
      <c r="C7729" t="s">
        <v>47</v>
      </c>
      <c r="D7729" s="29">
        <v>64</v>
      </c>
      <c r="E7729" s="29" t="s">
        <v>109</v>
      </c>
      <c r="F7729" t="s">
        <v>105</v>
      </c>
      <c r="G7729" s="29">
        <v>2</v>
      </c>
      <c r="H7729" s="29">
        <v>1</v>
      </c>
      <c r="I7729" s="68">
        <v>0.64</v>
      </c>
      <c r="K7729" t="s">
        <v>106</v>
      </c>
      <c r="L7729" t="s">
        <v>6557</v>
      </c>
      <c r="M7729" s="66"/>
      <c r="O7729" t="str">
        <f t="shared" si="120"/>
        <v/>
      </c>
    </row>
    <row r="7730" spans="1:15" x14ac:dyDescent="0.25">
      <c r="A7730" t="s">
        <v>531</v>
      </c>
      <c r="B7730"/>
      <c r="C7730" t="s">
        <v>46</v>
      </c>
      <c r="D7730" s="29">
        <v>64</v>
      </c>
      <c r="E7730" s="29" t="s">
        <v>111</v>
      </c>
      <c r="F7730" t="s">
        <v>105</v>
      </c>
      <c r="G7730" s="29">
        <v>1</v>
      </c>
      <c r="H7730" s="29">
        <v>1</v>
      </c>
      <c r="I7730" s="68">
        <v>0.32</v>
      </c>
      <c r="K7730" t="s">
        <v>106</v>
      </c>
      <c r="L7730" t="s">
        <v>6557</v>
      </c>
      <c r="M7730" s="66"/>
      <c r="O7730" t="str">
        <f t="shared" si="120"/>
        <v/>
      </c>
    </row>
    <row r="7731" spans="1:15" x14ac:dyDescent="0.25">
      <c r="A7731" t="s">
        <v>531</v>
      </c>
      <c r="B7731"/>
      <c r="C7731" t="s">
        <v>77</v>
      </c>
      <c r="D7731" s="29">
        <v>4</v>
      </c>
      <c r="E7731" s="29" t="s">
        <v>114</v>
      </c>
      <c r="F7731" t="s">
        <v>113</v>
      </c>
      <c r="G7731" s="29">
        <v>1</v>
      </c>
      <c r="H7731" s="29">
        <v>1</v>
      </c>
      <c r="I7731" s="68">
        <v>4</v>
      </c>
      <c r="K7731" t="s">
        <v>106</v>
      </c>
      <c r="L7731" t="s">
        <v>6557</v>
      </c>
      <c r="M7731" s="66" t="s">
        <v>6906</v>
      </c>
      <c r="O7731" t="str">
        <f t="shared" si="120"/>
        <v/>
      </c>
    </row>
    <row r="7732" spans="1:15" x14ac:dyDescent="0.25">
      <c r="A7732" t="s">
        <v>970</v>
      </c>
      <c r="B7732"/>
      <c r="C7732" t="s">
        <v>35</v>
      </c>
      <c r="D7732" s="29">
        <v>96</v>
      </c>
      <c r="E7732" s="29" t="s">
        <v>108</v>
      </c>
      <c r="F7732" t="s">
        <v>105</v>
      </c>
      <c r="G7732" s="29">
        <v>2</v>
      </c>
      <c r="H7732" s="29">
        <v>1</v>
      </c>
      <c r="I7732" s="68">
        <v>0.96</v>
      </c>
      <c r="K7732" t="s">
        <v>106</v>
      </c>
      <c r="L7732" t="s">
        <v>3889</v>
      </c>
      <c r="M7732" s="66"/>
      <c r="O7732" t="str">
        <f t="shared" si="120"/>
        <v/>
      </c>
    </row>
    <row r="7733" spans="1:15" x14ac:dyDescent="0.25">
      <c r="A7733" t="s">
        <v>970</v>
      </c>
      <c r="B7733"/>
      <c r="C7733" t="s">
        <v>77</v>
      </c>
      <c r="D7733" s="29">
        <v>64</v>
      </c>
      <c r="E7733" s="29" t="s">
        <v>104</v>
      </c>
      <c r="F7733" t="s">
        <v>105</v>
      </c>
      <c r="G7733" s="29">
        <v>1</v>
      </c>
      <c r="H7733" s="29">
        <v>1</v>
      </c>
      <c r="I7733" s="68">
        <v>0.32</v>
      </c>
      <c r="K7733" t="s">
        <v>106</v>
      </c>
      <c r="L7733" t="s">
        <v>3889</v>
      </c>
      <c r="M7733" s="66" t="s">
        <v>6920</v>
      </c>
      <c r="O7733" t="str">
        <f t="shared" si="120"/>
        <v/>
      </c>
    </row>
    <row r="7734" spans="1:15" x14ac:dyDescent="0.25">
      <c r="A7734" t="s">
        <v>970</v>
      </c>
      <c r="B7734"/>
      <c r="C7734" t="s">
        <v>77</v>
      </c>
      <c r="D7734" s="29">
        <v>96</v>
      </c>
      <c r="E7734" s="29" t="s">
        <v>104</v>
      </c>
      <c r="F7734" t="s">
        <v>105</v>
      </c>
      <c r="G7734" s="29">
        <v>1</v>
      </c>
      <c r="H7734" s="29">
        <v>1</v>
      </c>
      <c r="I7734" s="68">
        <v>0.48</v>
      </c>
      <c r="K7734" t="s">
        <v>106</v>
      </c>
      <c r="L7734" t="s">
        <v>3889</v>
      </c>
      <c r="M7734" s="66" t="s">
        <v>6920</v>
      </c>
      <c r="O7734" t="str">
        <f t="shared" si="120"/>
        <v/>
      </c>
    </row>
    <row r="7735" spans="1:15" x14ac:dyDescent="0.25">
      <c r="A7735" t="s">
        <v>1067</v>
      </c>
      <c r="B7735"/>
      <c r="C7735" t="s">
        <v>35</v>
      </c>
      <c r="D7735" s="29">
        <v>96</v>
      </c>
      <c r="E7735" s="29" t="s">
        <v>108</v>
      </c>
      <c r="F7735" t="s">
        <v>105</v>
      </c>
      <c r="G7735" s="29">
        <v>1</v>
      </c>
      <c r="H7735" s="29">
        <v>1</v>
      </c>
      <c r="I7735" s="68">
        <v>0.48</v>
      </c>
      <c r="K7735" t="s">
        <v>106</v>
      </c>
      <c r="L7735" t="s">
        <v>3897</v>
      </c>
      <c r="M7735" s="66"/>
      <c r="O7735" t="str">
        <f t="shared" si="120"/>
        <v/>
      </c>
    </row>
    <row r="7736" spans="1:15" x14ac:dyDescent="0.25">
      <c r="A7736" t="s">
        <v>1067</v>
      </c>
      <c r="B7736"/>
      <c r="C7736" t="s">
        <v>77</v>
      </c>
      <c r="D7736" s="29">
        <v>96</v>
      </c>
      <c r="E7736" s="29" t="s">
        <v>104</v>
      </c>
      <c r="F7736" t="s">
        <v>105</v>
      </c>
      <c r="G7736" s="29">
        <v>2</v>
      </c>
      <c r="H7736" s="29">
        <v>1</v>
      </c>
      <c r="I7736" s="68">
        <v>0.96</v>
      </c>
      <c r="K7736" t="s">
        <v>106</v>
      </c>
      <c r="L7736" t="s">
        <v>3897</v>
      </c>
      <c r="M7736" s="66" t="s">
        <v>6920</v>
      </c>
      <c r="O7736" t="str">
        <f t="shared" si="120"/>
        <v/>
      </c>
    </row>
    <row r="7737" spans="1:15" x14ac:dyDescent="0.25">
      <c r="A7737" t="s">
        <v>267</v>
      </c>
      <c r="B7737"/>
      <c r="C7737" t="s">
        <v>35</v>
      </c>
      <c r="D7737" s="29">
        <v>4</v>
      </c>
      <c r="E7737" s="29" t="s">
        <v>112</v>
      </c>
      <c r="F7737" t="s">
        <v>113</v>
      </c>
      <c r="G7737" s="29">
        <v>1</v>
      </c>
      <c r="H7737" s="29">
        <v>2</v>
      </c>
      <c r="I7737" s="68">
        <v>8</v>
      </c>
      <c r="K7737" t="s">
        <v>106</v>
      </c>
      <c r="L7737" t="s">
        <v>6558</v>
      </c>
      <c r="M7737" s="66"/>
      <c r="O7737" t="str">
        <f t="shared" si="120"/>
        <v/>
      </c>
    </row>
    <row r="7738" spans="1:15" x14ac:dyDescent="0.25">
      <c r="A7738" t="s">
        <v>267</v>
      </c>
      <c r="B7738"/>
      <c r="C7738" t="s">
        <v>35</v>
      </c>
      <c r="D7738" s="29">
        <v>4</v>
      </c>
      <c r="E7738" s="29" t="s">
        <v>112</v>
      </c>
      <c r="F7738" t="s">
        <v>113</v>
      </c>
      <c r="G7738" s="29">
        <v>1</v>
      </c>
      <c r="H7738" s="29">
        <v>3</v>
      </c>
      <c r="I7738" s="68">
        <v>12</v>
      </c>
      <c r="K7738" t="s">
        <v>106</v>
      </c>
      <c r="L7738" t="s">
        <v>6558</v>
      </c>
      <c r="M7738" s="66"/>
      <c r="O7738" t="str">
        <f t="shared" si="120"/>
        <v/>
      </c>
    </row>
    <row r="7739" spans="1:15" x14ac:dyDescent="0.25">
      <c r="A7739" t="s">
        <v>267</v>
      </c>
      <c r="B7739"/>
      <c r="C7739" t="s">
        <v>47</v>
      </c>
      <c r="D7739" s="29">
        <v>64</v>
      </c>
      <c r="E7739" s="29" t="s">
        <v>109</v>
      </c>
      <c r="F7739" t="s">
        <v>105</v>
      </c>
      <c r="G7739" s="29">
        <v>1</v>
      </c>
      <c r="H7739" s="29">
        <v>1</v>
      </c>
      <c r="I7739" s="68">
        <v>0.32</v>
      </c>
      <c r="K7739" t="s">
        <v>106</v>
      </c>
      <c r="L7739" t="s">
        <v>6558</v>
      </c>
      <c r="M7739" s="66"/>
      <c r="O7739" t="str">
        <f t="shared" si="120"/>
        <v/>
      </c>
    </row>
    <row r="7740" spans="1:15" x14ac:dyDescent="0.25">
      <c r="A7740" t="s">
        <v>267</v>
      </c>
      <c r="B7740"/>
      <c r="C7740" t="s">
        <v>77</v>
      </c>
      <c r="D7740" s="29">
        <v>4</v>
      </c>
      <c r="E7740" s="29" t="s">
        <v>114</v>
      </c>
      <c r="F7740" t="s">
        <v>113</v>
      </c>
      <c r="G7740" s="29">
        <v>1</v>
      </c>
      <c r="H7740" s="29">
        <v>6</v>
      </c>
      <c r="I7740" s="68">
        <v>24</v>
      </c>
      <c r="K7740" t="s">
        <v>106</v>
      </c>
      <c r="L7740" t="s">
        <v>6558</v>
      </c>
      <c r="M7740" s="66" t="s">
        <v>6906</v>
      </c>
      <c r="O7740" t="str">
        <f t="shared" si="120"/>
        <v/>
      </c>
    </row>
    <row r="7741" spans="1:15" x14ac:dyDescent="0.25">
      <c r="A7741" t="s">
        <v>1145</v>
      </c>
      <c r="C7741" t="s">
        <v>35</v>
      </c>
      <c r="D7741" s="29">
        <v>96</v>
      </c>
      <c r="E7741" s="29" t="s">
        <v>108</v>
      </c>
      <c r="F7741" t="s">
        <v>105</v>
      </c>
      <c r="G7741" s="29">
        <v>3</v>
      </c>
      <c r="H7741" s="29">
        <v>2</v>
      </c>
      <c r="I7741" s="68">
        <v>2.88</v>
      </c>
      <c r="K7741" t="s">
        <v>150</v>
      </c>
      <c r="L7741" t="s">
        <v>6559</v>
      </c>
      <c r="M7741" s="66"/>
      <c r="O7741" t="str">
        <f t="shared" si="120"/>
        <v/>
      </c>
    </row>
    <row r="7742" spans="1:15" x14ac:dyDescent="0.25">
      <c r="A7742" t="s">
        <v>1145</v>
      </c>
      <c r="C7742" t="s">
        <v>46</v>
      </c>
      <c r="D7742" s="29">
        <v>64</v>
      </c>
      <c r="E7742" s="29" t="s">
        <v>111</v>
      </c>
      <c r="F7742" t="s">
        <v>105</v>
      </c>
      <c r="G7742" s="29">
        <v>3</v>
      </c>
      <c r="H7742" s="29">
        <v>1</v>
      </c>
      <c r="I7742" s="68">
        <v>0.96</v>
      </c>
      <c r="K7742" t="s">
        <v>150</v>
      </c>
      <c r="L7742" t="s">
        <v>6559</v>
      </c>
      <c r="M7742" s="66"/>
      <c r="O7742" t="str">
        <f t="shared" si="120"/>
        <v/>
      </c>
    </row>
    <row r="7743" spans="1:15" x14ac:dyDescent="0.25">
      <c r="A7743" t="s">
        <v>1145</v>
      </c>
      <c r="B7743" s="103">
        <v>12</v>
      </c>
      <c r="C7743" t="s">
        <v>77</v>
      </c>
      <c r="D7743" s="29">
        <v>2</v>
      </c>
      <c r="E7743" s="29" t="s">
        <v>616</v>
      </c>
      <c r="F7743" t="s">
        <v>113</v>
      </c>
      <c r="G7743" s="29">
        <v>1</v>
      </c>
      <c r="H7743" s="29">
        <v>1</v>
      </c>
      <c r="I7743" s="68">
        <v>2</v>
      </c>
      <c r="K7743" t="s">
        <v>150</v>
      </c>
      <c r="L7743" t="s">
        <v>6559</v>
      </c>
      <c r="M7743" s="66" t="s">
        <v>6906</v>
      </c>
      <c r="O7743" t="str">
        <f t="shared" si="120"/>
        <v/>
      </c>
    </row>
    <row r="7744" spans="1:15" x14ac:dyDescent="0.25">
      <c r="A7744" t="s">
        <v>420</v>
      </c>
      <c r="B7744"/>
      <c r="C7744" t="s">
        <v>46</v>
      </c>
      <c r="D7744" s="29">
        <v>64</v>
      </c>
      <c r="E7744" s="29" t="s">
        <v>111</v>
      </c>
      <c r="F7744" t="s">
        <v>105</v>
      </c>
      <c r="G7744" s="29">
        <v>1</v>
      </c>
      <c r="H7744" s="29">
        <v>1</v>
      </c>
      <c r="I7744" s="68">
        <v>0.32</v>
      </c>
      <c r="K7744" t="s">
        <v>106</v>
      </c>
      <c r="L7744" t="s">
        <v>6560</v>
      </c>
      <c r="M7744" s="66"/>
      <c r="O7744" t="str">
        <f t="shared" si="120"/>
        <v/>
      </c>
    </row>
    <row r="7745" spans="1:15" x14ac:dyDescent="0.25">
      <c r="A7745" t="s">
        <v>420</v>
      </c>
      <c r="B7745"/>
      <c r="C7745" t="s">
        <v>35</v>
      </c>
      <c r="D7745" s="29">
        <v>96</v>
      </c>
      <c r="E7745" s="29" t="s">
        <v>108</v>
      </c>
      <c r="F7745" t="s">
        <v>105</v>
      </c>
      <c r="G7745" s="29">
        <v>1</v>
      </c>
      <c r="H7745" s="29">
        <v>1</v>
      </c>
      <c r="I7745" s="68">
        <v>0.48</v>
      </c>
      <c r="K7745" t="s">
        <v>106</v>
      </c>
      <c r="L7745" t="s">
        <v>6560</v>
      </c>
      <c r="M7745" s="66"/>
      <c r="O7745" t="str">
        <f t="shared" si="120"/>
        <v/>
      </c>
    </row>
    <row r="7746" spans="1:15" x14ac:dyDescent="0.25">
      <c r="A7746" t="s">
        <v>420</v>
      </c>
      <c r="B7746"/>
      <c r="C7746" t="s">
        <v>77</v>
      </c>
      <c r="D7746" s="29">
        <v>96</v>
      </c>
      <c r="E7746" s="29" t="s">
        <v>104</v>
      </c>
      <c r="F7746" t="s">
        <v>105</v>
      </c>
      <c r="G7746" s="29">
        <v>1</v>
      </c>
      <c r="H7746" s="29">
        <v>1</v>
      </c>
      <c r="I7746" s="68">
        <v>0.48</v>
      </c>
      <c r="K7746" t="s">
        <v>106</v>
      </c>
      <c r="L7746" t="s">
        <v>6560</v>
      </c>
      <c r="M7746" s="66" t="s">
        <v>6906</v>
      </c>
      <c r="O7746" t="str">
        <f t="shared" si="120"/>
        <v/>
      </c>
    </row>
    <row r="7747" spans="1:15" x14ac:dyDescent="0.25">
      <c r="A7747" t="s">
        <v>1064</v>
      </c>
      <c r="C7747" t="s">
        <v>35</v>
      </c>
      <c r="D7747" s="29">
        <v>64</v>
      </c>
      <c r="E7747" s="29" t="s">
        <v>108</v>
      </c>
      <c r="F7747" t="s">
        <v>105</v>
      </c>
      <c r="G7747" s="29">
        <v>5</v>
      </c>
      <c r="H7747" s="29">
        <v>1</v>
      </c>
      <c r="I7747" s="68">
        <v>1.6</v>
      </c>
      <c r="K7747" t="s">
        <v>150</v>
      </c>
      <c r="L7747" t="s">
        <v>6561</v>
      </c>
      <c r="M7747" s="66"/>
      <c r="O7747" t="str">
        <f t="shared" si="120"/>
        <v/>
      </c>
    </row>
    <row r="7748" spans="1:15" x14ac:dyDescent="0.25">
      <c r="A7748" t="s">
        <v>1064</v>
      </c>
      <c r="C7748" t="s">
        <v>46</v>
      </c>
      <c r="D7748" s="29">
        <v>96</v>
      </c>
      <c r="E7748" s="29" t="s">
        <v>111</v>
      </c>
      <c r="F7748" t="s">
        <v>105</v>
      </c>
      <c r="G7748" s="29">
        <v>2</v>
      </c>
      <c r="H7748" s="29">
        <v>1</v>
      </c>
      <c r="I7748" s="68">
        <v>0.96</v>
      </c>
      <c r="K7748" t="s">
        <v>150</v>
      </c>
      <c r="L7748" t="s">
        <v>6561</v>
      </c>
      <c r="M7748" s="66"/>
      <c r="O7748" t="str">
        <f t="shared" si="120"/>
        <v/>
      </c>
    </row>
    <row r="7749" spans="1:15" x14ac:dyDescent="0.25">
      <c r="A7749" t="s">
        <v>1064</v>
      </c>
      <c r="C7749" t="s">
        <v>77</v>
      </c>
      <c r="D7749" s="29">
        <v>96</v>
      </c>
      <c r="E7749" s="29" t="s">
        <v>104</v>
      </c>
      <c r="F7749" t="s">
        <v>105</v>
      </c>
      <c r="G7749" s="29">
        <v>3</v>
      </c>
      <c r="H7749" s="29">
        <v>1</v>
      </c>
      <c r="I7749" s="68">
        <v>1.44</v>
      </c>
      <c r="K7749" t="s">
        <v>150</v>
      </c>
      <c r="L7749" t="s">
        <v>6561</v>
      </c>
      <c r="M7749" s="66" t="s">
        <v>6906</v>
      </c>
      <c r="O7749" t="str">
        <f t="shared" si="120"/>
        <v/>
      </c>
    </row>
    <row r="7750" spans="1:15" x14ac:dyDescent="0.25">
      <c r="A7750" t="s">
        <v>814</v>
      </c>
      <c r="C7750" t="s">
        <v>35</v>
      </c>
      <c r="D7750" s="29">
        <v>96</v>
      </c>
      <c r="E7750" s="29" t="s">
        <v>108</v>
      </c>
      <c r="F7750" t="s">
        <v>105</v>
      </c>
      <c r="G7750" s="29">
        <v>3</v>
      </c>
      <c r="H7750" s="29">
        <v>1</v>
      </c>
      <c r="I7750" s="68">
        <v>1.44</v>
      </c>
      <c r="K7750" t="s">
        <v>150</v>
      </c>
      <c r="L7750" t="s">
        <v>6562</v>
      </c>
      <c r="M7750" s="66"/>
      <c r="O7750" t="str">
        <f t="shared" si="120"/>
        <v/>
      </c>
    </row>
    <row r="7751" spans="1:15" x14ac:dyDescent="0.25">
      <c r="A7751" t="s">
        <v>814</v>
      </c>
      <c r="C7751" t="s">
        <v>46</v>
      </c>
      <c r="D7751" s="29">
        <v>96</v>
      </c>
      <c r="E7751" s="29" t="s">
        <v>111</v>
      </c>
      <c r="F7751" t="s">
        <v>105</v>
      </c>
      <c r="G7751" s="29">
        <v>2</v>
      </c>
      <c r="H7751" s="29">
        <v>1</v>
      </c>
      <c r="I7751" s="68">
        <v>0.96</v>
      </c>
      <c r="K7751" t="s">
        <v>150</v>
      </c>
      <c r="L7751" t="s">
        <v>6562</v>
      </c>
      <c r="M7751" s="66"/>
      <c r="O7751" t="str">
        <f t="shared" si="120"/>
        <v/>
      </c>
    </row>
    <row r="7752" spans="1:15" x14ac:dyDescent="0.25">
      <c r="A7752" t="s">
        <v>814</v>
      </c>
      <c r="B7752" s="103">
        <v>3</v>
      </c>
      <c r="C7752" t="s">
        <v>77</v>
      </c>
      <c r="D7752" s="29">
        <v>96</v>
      </c>
      <c r="E7752" s="29" t="s">
        <v>104</v>
      </c>
      <c r="F7752" t="s">
        <v>105</v>
      </c>
      <c r="G7752" s="29">
        <v>1</v>
      </c>
      <c r="H7752" s="29">
        <v>1</v>
      </c>
      <c r="I7752" s="68">
        <v>0.48</v>
      </c>
      <c r="K7752" t="s">
        <v>150</v>
      </c>
      <c r="L7752" t="s">
        <v>6562</v>
      </c>
      <c r="M7752" s="66" t="s">
        <v>6906</v>
      </c>
      <c r="O7752" t="str">
        <f t="shared" si="120"/>
        <v/>
      </c>
    </row>
    <row r="7753" spans="1:15" x14ac:dyDescent="0.25">
      <c r="A7753" t="s">
        <v>921</v>
      </c>
      <c r="B7753"/>
      <c r="C7753" t="s">
        <v>35</v>
      </c>
      <c r="D7753" s="29">
        <v>64</v>
      </c>
      <c r="E7753" s="29" t="s">
        <v>108</v>
      </c>
      <c r="F7753" t="s">
        <v>105</v>
      </c>
      <c r="G7753" s="29">
        <v>1</v>
      </c>
      <c r="H7753" s="29">
        <v>1</v>
      </c>
      <c r="I7753" s="68">
        <v>0.32</v>
      </c>
      <c r="K7753" t="s">
        <v>106</v>
      </c>
      <c r="L7753" t="s">
        <v>6563</v>
      </c>
      <c r="M7753" s="66"/>
      <c r="O7753" t="str">
        <f t="shared" ref="O7753:O7816" si="121">TRIM(N7753)</f>
        <v/>
      </c>
    </row>
    <row r="7754" spans="1:15" x14ac:dyDescent="0.25">
      <c r="A7754" t="s">
        <v>921</v>
      </c>
      <c r="B7754"/>
      <c r="C7754" t="s">
        <v>46</v>
      </c>
      <c r="D7754" s="29">
        <v>64</v>
      </c>
      <c r="E7754" s="29" t="s">
        <v>111</v>
      </c>
      <c r="F7754" t="s">
        <v>105</v>
      </c>
      <c r="G7754" s="29">
        <v>1</v>
      </c>
      <c r="H7754" s="29">
        <v>1</v>
      </c>
      <c r="I7754" s="68">
        <v>0.32</v>
      </c>
      <c r="K7754" t="s">
        <v>106</v>
      </c>
      <c r="L7754" t="s">
        <v>6563</v>
      </c>
      <c r="M7754" s="66"/>
      <c r="O7754" t="str">
        <f t="shared" si="121"/>
        <v/>
      </c>
    </row>
    <row r="7755" spans="1:15" x14ac:dyDescent="0.25">
      <c r="A7755" t="s">
        <v>921</v>
      </c>
      <c r="B7755"/>
      <c r="C7755" t="s">
        <v>77</v>
      </c>
      <c r="D7755" s="29">
        <v>64</v>
      </c>
      <c r="E7755" s="29" t="s">
        <v>104</v>
      </c>
      <c r="F7755" t="s">
        <v>105</v>
      </c>
      <c r="G7755" s="29">
        <v>1</v>
      </c>
      <c r="H7755" s="29">
        <v>1</v>
      </c>
      <c r="I7755" s="68">
        <v>0.32</v>
      </c>
      <c r="K7755" t="s">
        <v>106</v>
      </c>
      <c r="L7755" t="s">
        <v>6563</v>
      </c>
      <c r="M7755" s="66" t="s">
        <v>6906</v>
      </c>
      <c r="O7755" t="str">
        <f t="shared" si="121"/>
        <v/>
      </c>
    </row>
    <row r="7756" spans="1:15" x14ac:dyDescent="0.25">
      <c r="A7756" t="s">
        <v>1343</v>
      </c>
      <c r="B7756"/>
      <c r="C7756" t="s">
        <v>35</v>
      </c>
      <c r="D7756" s="29">
        <v>2</v>
      </c>
      <c r="E7756" s="29" t="s">
        <v>112</v>
      </c>
      <c r="F7756" t="s">
        <v>113</v>
      </c>
      <c r="G7756" s="29">
        <v>1</v>
      </c>
      <c r="H7756" s="29">
        <v>2</v>
      </c>
      <c r="I7756" s="68">
        <v>4</v>
      </c>
      <c r="K7756" t="s">
        <v>106</v>
      </c>
      <c r="L7756" t="s">
        <v>6564</v>
      </c>
      <c r="M7756" s="66"/>
      <c r="O7756" t="str">
        <f t="shared" si="121"/>
        <v/>
      </c>
    </row>
    <row r="7757" spans="1:15" x14ac:dyDescent="0.25">
      <c r="A7757" t="s">
        <v>1343</v>
      </c>
      <c r="B7757"/>
      <c r="C7757" t="s">
        <v>47</v>
      </c>
      <c r="D7757" s="29">
        <v>64</v>
      </c>
      <c r="E7757" s="29" t="s">
        <v>109</v>
      </c>
      <c r="F7757" t="s">
        <v>105</v>
      </c>
      <c r="G7757" s="29">
        <v>1</v>
      </c>
      <c r="H7757" s="29">
        <v>1</v>
      </c>
      <c r="I7757" s="68">
        <v>0.32</v>
      </c>
      <c r="K7757" t="s">
        <v>106</v>
      </c>
      <c r="L7757" t="s">
        <v>6564</v>
      </c>
      <c r="M7757" s="66"/>
      <c r="O7757" t="str">
        <f t="shared" si="121"/>
        <v/>
      </c>
    </row>
    <row r="7758" spans="1:15" x14ac:dyDescent="0.25">
      <c r="A7758" t="s">
        <v>1343</v>
      </c>
      <c r="B7758"/>
      <c r="C7758" t="s">
        <v>77</v>
      </c>
      <c r="D7758" s="29">
        <v>2</v>
      </c>
      <c r="E7758" s="29" t="s">
        <v>114</v>
      </c>
      <c r="F7758" t="s">
        <v>113</v>
      </c>
      <c r="G7758" s="29">
        <v>1</v>
      </c>
      <c r="H7758" s="29">
        <v>1</v>
      </c>
      <c r="I7758" s="68">
        <v>2</v>
      </c>
      <c r="K7758" t="s">
        <v>106</v>
      </c>
      <c r="L7758" t="s">
        <v>6564</v>
      </c>
      <c r="M7758" s="66" t="s">
        <v>6906</v>
      </c>
      <c r="O7758" t="str">
        <f t="shared" si="121"/>
        <v/>
      </c>
    </row>
    <row r="7759" spans="1:15" x14ac:dyDescent="0.25">
      <c r="A7759" t="s">
        <v>988</v>
      </c>
      <c r="B7759"/>
      <c r="C7759" t="s">
        <v>35</v>
      </c>
      <c r="D7759" s="29">
        <v>3</v>
      </c>
      <c r="E7759" s="29" t="s">
        <v>112</v>
      </c>
      <c r="F7759" t="s">
        <v>113</v>
      </c>
      <c r="G7759" s="29">
        <v>1</v>
      </c>
      <c r="H7759" s="29">
        <v>2</v>
      </c>
      <c r="I7759" s="68">
        <v>6</v>
      </c>
      <c r="K7759" t="s">
        <v>106</v>
      </c>
      <c r="L7759" t="s">
        <v>6565</v>
      </c>
      <c r="M7759" s="66"/>
      <c r="O7759" t="str">
        <f t="shared" si="121"/>
        <v/>
      </c>
    </row>
    <row r="7760" spans="1:15" x14ac:dyDescent="0.25">
      <c r="A7760" t="s">
        <v>988</v>
      </c>
      <c r="B7760"/>
      <c r="C7760" t="s">
        <v>46</v>
      </c>
      <c r="D7760" s="29">
        <v>96</v>
      </c>
      <c r="E7760" s="29" t="s">
        <v>111</v>
      </c>
      <c r="F7760" t="s">
        <v>105</v>
      </c>
      <c r="G7760" s="29">
        <v>1</v>
      </c>
      <c r="H7760" s="29">
        <v>1</v>
      </c>
      <c r="I7760" s="68">
        <v>0.48</v>
      </c>
      <c r="K7760" t="s">
        <v>106</v>
      </c>
      <c r="L7760" t="s">
        <v>6565</v>
      </c>
      <c r="M7760" s="66"/>
      <c r="O7760" t="str">
        <f t="shared" si="121"/>
        <v/>
      </c>
    </row>
    <row r="7761" spans="1:15" x14ac:dyDescent="0.25">
      <c r="A7761" t="s">
        <v>988</v>
      </c>
      <c r="B7761"/>
      <c r="C7761" t="s">
        <v>77</v>
      </c>
      <c r="D7761" s="29">
        <v>1</v>
      </c>
      <c r="E7761" s="29" t="s">
        <v>114</v>
      </c>
      <c r="F7761" t="s">
        <v>113</v>
      </c>
      <c r="G7761" s="29">
        <v>1</v>
      </c>
      <c r="H7761" s="29">
        <v>1</v>
      </c>
      <c r="I7761" s="68">
        <v>1</v>
      </c>
      <c r="K7761" t="s">
        <v>106</v>
      </c>
      <c r="L7761" t="s">
        <v>6565</v>
      </c>
      <c r="M7761" s="66" t="s">
        <v>6906</v>
      </c>
      <c r="O7761" t="str">
        <f t="shared" si="121"/>
        <v/>
      </c>
    </row>
    <row r="7762" spans="1:15" x14ac:dyDescent="0.25">
      <c r="A7762" t="s">
        <v>936</v>
      </c>
      <c r="B7762"/>
      <c r="C7762" t="s">
        <v>35</v>
      </c>
      <c r="D7762" s="29">
        <v>96</v>
      </c>
      <c r="E7762" s="29" t="s">
        <v>108</v>
      </c>
      <c r="F7762" t="s">
        <v>105</v>
      </c>
      <c r="G7762" s="29">
        <v>1</v>
      </c>
      <c r="H7762" s="29">
        <v>1</v>
      </c>
      <c r="I7762" s="68">
        <v>0.48</v>
      </c>
      <c r="K7762" t="s">
        <v>106</v>
      </c>
      <c r="L7762" t="s">
        <v>6566</v>
      </c>
      <c r="M7762" s="66"/>
      <c r="O7762" t="str">
        <f t="shared" si="121"/>
        <v/>
      </c>
    </row>
    <row r="7763" spans="1:15" x14ac:dyDescent="0.25">
      <c r="A7763" t="s">
        <v>936</v>
      </c>
      <c r="B7763"/>
      <c r="C7763" t="s">
        <v>46</v>
      </c>
      <c r="D7763" s="29">
        <v>64</v>
      </c>
      <c r="E7763" s="29" t="s">
        <v>111</v>
      </c>
      <c r="F7763" t="s">
        <v>105</v>
      </c>
      <c r="G7763" s="29">
        <v>1</v>
      </c>
      <c r="H7763" s="29">
        <v>1</v>
      </c>
      <c r="I7763" s="68">
        <v>0.32</v>
      </c>
      <c r="K7763" t="s">
        <v>106</v>
      </c>
      <c r="L7763" t="s">
        <v>6566</v>
      </c>
      <c r="M7763" s="66"/>
      <c r="O7763" t="str">
        <f t="shared" si="121"/>
        <v/>
      </c>
    </row>
    <row r="7764" spans="1:15" x14ac:dyDescent="0.25">
      <c r="A7764" t="s">
        <v>936</v>
      </c>
      <c r="B7764"/>
      <c r="C7764" t="s">
        <v>77</v>
      </c>
      <c r="D7764" s="29">
        <v>96</v>
      </c>
      <c r="E7764" s="29" t="s">
        <v>104</v>
      </c>
      <c r="F7764" t="s">
        <v>105</v>
      </c>
      <c r="G7764" s="29">
        <v>1</v>
      </c>
      <c r="H7764" s="29">
        <v>1</v>
      </c>
      <c r="I7764" s="68">
        <v>0.48</v>
      </c>
      <c r="K7764" t="s">
        <v>106</v>
      </c>
      <c r="L7764" t="s">
        <v>6566</v>
      </c>
      <c r="M7764" s="66" t="s">
        <v>6906</v>
      </c>
      <c r="O7764" t="str">
        <f t="shared" si="121"/>
        <v/>
      </c>
    </row>
    <row r="7765" spans="1:15" x14ac:dyDescent="0.25">
      <c r="A7765" t="s">
        <v>1173</v>
      </c>
      <c r="C7765" t="s">
        <v>46</v>
      </c>
      <c r="D7765" s="29">
        <v>64</v>
      </c>
      <c r="E7765" s="29" t="s">
        <v>111</v>
      </c>
      <c r="F7765" t="s">
        <v>105</v>
      </c>
      <c r="G7765" s="29">
        <v>2</v>
      </c>
      <c r="H7765" s="29">
        <v>1</v>
      </c>
      <c r="I7765" s="68">
        <v>0.64</v>
      </c>
      <c r="K7765" t="s">
        <v>150</v>
      </c>
      <c r="L7765" t="s">
        <v>6567</v>
      </c>
      <c r="M7765" s="66"/>
      <c r="O7765" t="str">
        <f t="shared" si="121"/>
        <v/>
      </c>
    </row>
    <row r="7766" spans="1:15" x14ac:dyDescent="0.25">
      <c r="A7766" t="s">
        <v>1173</v>
      </c>
      <c r="C7766" t="s">
        <v>35</v>
      </c>
      <c r="D7766" s="29">
        <v>96</v>
      </c>
      <c r="E7766" s="29" t="s">
        <v>108</v>
      </c>
      <c r="F7766" t="s">
        <v>105</v>
      </c>
      <c r="G7766" s="29">
        <v>6</v>
      </c>
      <c r="H7766" s="29">
        <v>1</v>
      </c>
      <c r="I7766" s="68">
        <v>2.88</v>
      </c>
      <c r="K7766" t="s">
        <v>150</v>
      </c>
      <c r="L7766" t="s">
        <v>6567</v>
      </c>
      <c r="M7766" s="66"/>
      <c r="O7766" t="str">
        <f t="shared" si="121"/>
        <v/>
      </c>
    </row>
    <row r="7767" spans="1:15" x14ac:dyDescent="0.25">
      <c r="A7767" t="s">
        <v>1173</v>
      </c>
      <c r="B7767" s="103">
        <v>10</v>
      </c>
      <c r="C7767" t="s">
        <v>77</v>
      </c>
      <c r="D7767" s="29">
        <v>34</v>
      </c>
      <c r="E7767" s="29" t="s">
        <v>104</v>
      </c>
      <c r="F7767" t="s">
        <v>105</v>
      </c>
      <c r="G7767" s="29">
        <v>10</v>
      </c>
      <c r="H7767" s="29">
        <v>1</v>
      </c>
      <c r="I7767" s="68">
        <v>1.7000000000000002</v>
      </c>
      <c r="K7767" t="s">
        <v>150</v>
      </c>
      <c r="L7767" t="s">
        <v>6567</v>
      </c>
      <c r="M7767" s="66" t="s">
        <v>6906</v>
      </c>
      <c r="O7767" t="str">
        <f t="shared" si="121"/>
        <v/>
      </c>
    </row>
    <row r="7768" spans="1:15" x14ac:dyDescent="0.25">
      <c r="A7768" t="s">
        <v>380</v>
      </c>
      <c r="B7768"/>
      <c r="C7768" t="s">
        <v>46</v>
      </c>
      <c r="D7768" s="29">
        <v>64</v>
      </c>
      <c r="E7768" s="29" t="s">
        <v>111</v>
      </c>
      <c r="F7768" t="s">
        <v>105</v>
      </c>
      <c r="G7768" s="29">
        <v>1</v>
      </c>
      <c r="H7768" s="29">
        <v>1</v>
      </c>
      <c r="I7768" s="68">
        <v>0.32</v>
      </c>
      <c r="K7768" t="s">
        <v>106</v>
      </c>
      <c r="L7768" t="s">
        <v>4349</v>
      </c>
      <c r="M7768" s="66"/>
      <c r="O7768" t="str">
        <f t="shared" si="121"/>
        <v/>
      </c>
    </row>
    <row r="7769" spans="1:15" x14ac:dyDescent="0.25">
      <c r="A7769" t="s">
        <v>380</v>
      </c>
      <c r="B7769"/>
      <c r="C7769" t="s">
        <v>35</v>
      </c>
      <c r="D7769" s="29">
        <v>64</v>
      </c>
      <c r="E7769" s="29" t="s">
        <v>108</v>
      </c>
      <c r="F7769" t="s">
        <v>105</v>
      </c>
      <c r="G7769" s="29">
        <v>1</v>
      </c>
      <c r="H7769" s="29">
        <v>1</v>
      </c>
      <c r="I7769" s="68">
        <v>0.32</v>
      </c>
      <c r="K7769" t="s">
        <v>106</v>
      </c>
      <c r="L7769" t="s">
        <v>4349</v>
      </c>
      <c r="M7769" s="66"/>
      <c r="O7769" t="str">
        <f t="shared" si="121"/>
        <v/>
      </c>
    </row>
    <row r="7770" spans="1:15" x14ac:dyDescent="0.25">
      <c r="A7770" t="s">
        <v>380</v>
      </c>
      <c r="B7770"/>
      <c r="C7770" t="s">
        <v>77</v>
      </c>
      <c r="D7770" s="29">
        <v>64</v>
      </c>
      <c r="E7770" s="29" t="s">
        <v>104</v>
      </c>
      <c r="F7770" t="s">
        <v>105</v>
      </c>
      <c r="G7770" s="29">
        <v>1</v>
      </c>
      <c r="H7770" s="29">
        <v>1</v>
      </c>
      <c r="I7770" s="68">
        <v>0.32</v>
      </c>
      <c r="K7770" t="s">
        <v>106</v>
      </c>
      <c r="L7770" t="s">
        <v>4349</v>
      </c>
      <c r="M7770" s="66" t="s">
        <v>6920</v>
      </c>
      <c r="O7770" t="str">
        <f t="shared" si="121"/>
        <v/>
      </c>
    </row>
    <row r="7771" spans="1:15" x14ac:dyDescent="0.25">
      <c r="A7771" t="s">
        <v>971</v>
      </c>
      <c r="B7771"/>
      <c r="C7771" t="s">
        <v>35</v>
      </c>
      <c r="D7771" s="29">
        <v>1</v>
      </c>
      <c r="E7771" s="29" t="s">
        <v>112</v>
      </c>
      <c r="F7771" t="s">
        <v>113</v>
      </c>
      <c r="G7771" s="29">
        <v>1</v>
      </c>
      <c r="H7771" s="29">
        <v>1</v>
      </c>
      <c r="I7771" s="68">
        <v>1</v>
      </c>
      <c r="K7771" t="s">
        <v>106</v>
      </c>
      <c r="L7771" t="s">
        <v>6568</v>
      </c>
      <c r="M7771" s="66"/>
      <c r="O7771" t="str">
        <f t="shared" si="121"/>
        <v/>
      </c>
    </row>
    <row r="7772" spans="1:15" x14ac:dyDescent="0.25">
      <c r="A7772" t="s">
        <v>971</v>
      </c>
      <c r="B7772"/>
      <c r="C7772" t="s">
        <v>46</v>
      </c>
      <c r="D7772" s="29">
        <v>96</v>
      </c>
      <c r="E7772" s="29" t="s">
        <v>111</v>
      </c>
      <c r="F7772" t="s">
        <v>105</v>
      </c>
      <c r="G7772" s="29">
        <v>1</v>
      </c>
      <c r="H7772" s="29">
        <v>1</v>
      </c>
      <c r="I7772" s="68">
        <v>0.48</v>
      </c>
      <c r="K7772" t="s">
        <v>106</v>
      </c>
      <c r="L7772" t="s">
        <v>6568</v>
      </c>
      <c r="M7772" s="66"/>
      <c r="O7772" t="str">
        <f t="shared" si="121"/>
        <v/>
      </c>
    </row>
    <row r="7773" spans="1:15" x14ac:dyDescent="0.25">
      <c r="A7773" t="s">
        <v>971</v>
      </c>
      <c r="B7773"/>
      <c r="C7773" t="s">
        <v>77</v>
      </c>
      <c r="D7773" s="29">
        <v>96</v>
      </c>
      <c r="E7773" s="29" t="s">
        <v>104</v>
      </c>
      <c r="F7773" t="s">
        <v>105</v>
      </c>
      <c r="G7773" s="29">
        <v>2</v>
      </c>
      <c r="H7773" s="29">
        <v>1</v>
      </c>
      <c r="I7773" s="68">
        <v>0.96</v>
      </c>
      <c r="K7773" t="s">
        <v>106</v>
      </c>
      <c r="L7773" t="s">
        <v>6568</v>
      </c>
      <c r="M7773" s="66" t="s">
        <v>6906</v>
      </c>
      <c r="O7773" t="str">
        <f t="shared" si="121"/>
        <v/>
      </c>
    </row>
    <row r="7774" spans="1:15" x14ac:dyDescent="0.25">
      <c r="A7774" t="s">
        <v>1309</v>
      </c>
      <c r="B7774"/>
      <c r="C7774" t="s">
        <v>35</v>
      </c>
      <c r="D7774" s="29">
        <v>1</v>
      </c>
      <c r="E7774" s="29" t="s">
        <v>112</v>
      </c>
      <c r="F7774" t="s">
        <v>113</v>
      </c>
      <c r="G7774" s="29">
        <v>1</v>
      </c>
      <c r="H7774" s="29">
        <v>1</v>
      </c>
      <c r="I7774" s="68">
        <v>1</v>
      </c>
      <c r="K7774" t="s">
        <v>106</v>
      </c>
      <c r="L7774" t="s">
        <v>6569</v>
      </c>
      <c r="M7774" s="66"/>
      <c r="O7774" t="str">
        <f t="shared" si="121"/>
        <v/>
      </c>
    </row>
    <row r="7775" spans="1:15" x14ac:dyDescent="0.25">
      <c r="A7775" t="s">
        <v>1309</v>
      </c>
      <c r="B7775"/>
      <c r="C7775" t="s">
        <v>77</v>
      </c>
      <c r="D7775" s="29">
        <v>1</v>
      </c>
      <c r="E7775" s="29" t="s">
        <v>114</v>
      </c>
      <c r="F7775" t="s">
        <v>113</v>
      </c>
      <c r="G7775" s="29">
        <v>1</v>
      </c>
      <c r="H7775" s="29">
        <v>1</v>
      </c>
      <c r="I7775" s="68">
        <v>1</v>
      </c>
      <c r="K7775" t="s">
        <v>106</v>
      </c>
      <c r="L7775" t="s">
        <v>6569</v>
      </c>
      <c r="M7775" s="66" t="s">
        <v>6906</v>
      </c>
      <c r="O7775" t="str">
        <f t="shared" si="121"/>
        <v/>
      </c>
    </row>
    <row r="7776" spans="1:15" x14ac:dyDescent="0.25">
      <c r="A7776" t="s">
        <v>1176</v>
      </c>
      <c r="C7776" t="s">
        <v>35</v>
      </c>
      <c r="D7776" s="29">
        <v>96</v>
      </c>
      <c r="E7776" s="29" t="s">
        <v>108</v>
      </c>
      <c r="F7776" t="s">
        <v>105</v>
      </c>
      <c r="G7776" s="29">
        <v>3</v>
      </c>
      <c r="H7776" s="29">
        <v>1</v>
      </c>
      <c r="I7776" s="68">
        <v>1.44</v>
      </c>
      <c r="K7776" t="s">
        <v>150</v>
      </c>
      <c r="L7776" t="s">
        <v>6570</v>
      </c>
      <c r="M7776" s="66"/>
      <c r="O7776" t="str">
        <f t="shared" si="121"/>
        <v/>
      </c>
    </row>
    <row r="7777" spans="1:15" x14ac:dyDescent="0.25">
      <c r="A7777" t="s">
        <v>1176</v>
      </c>
      <c r="C7777" t="s">
        <v>46</v>
      </c>
      <c r="D7777" s="29">
        <v>64</v>
      </c>
      <c r="E7777" s="29" t="s">
        <v>111</v>
      </c>
      <c r="F7777" t="s">
        <v>105</v>
      </c>
      <c r="G7777" s="29">
        <v>1</v>
      </c>
      <c r="H7777" s="29">
        <v>1</v>
      </c>
      <c r="I7777" s="68">
        <v>0.32</v>
      </c>
      <c r="K7777" t="s">
        <v>150</v>
      </c>
      <c r="L7777" t="s">
        <v>6570</v>
      </c>
      <c r="M7777" s="66"/>
      <c r="O7777" t="str">
        <f t="shared" si="121"/>
        <v/>
      </c>
    </row>
    <row r="7778" spans="1:15" x14ac:dyDescent="0.25">
      <c r="A7778" t="s">
        <v>1176</v>
      </c>
      <c r="B7778" s="103">
        <v>9</v>
      </c>
      <c r="C7778" t="s">
        <v>77</v>
      </c>
      <c r="D7778" s="29">
        <v>2</v>
      </c>
      <c r="E7778" s="29" t="s">
        <v>616</v>
      </c>
      <c r="F7778" t="s">
        <v>113</v>
      </c>
      <c r="G7778" s="29">
        <v>1</v>
      </c>
      <c r="H7778" s="29">
        <v>1</v>
      </c>
      <c r="I7778" s="68">
        <v>2</v>
      </c>
      <c r="K7778" t="s">
        <v>150</v>
      </c>
      <c r="L7778" t="s">
        <v>6570</v>
      </c>
      <c r="M7778" s="66" t="s">
        <v>6906</v>
      </c>
      <c r="O7778" t="str">
        <f t="shared" si="121"/>
        <v/>
      </c>
    </row>
    <row r="7779" spans="1:15" x14ac:dyDescent="0.25">
      <c r="A7779" t="s">
        <v>323</v>
      </c>
      <c r="B7779"/>
      <c r="C7779" t="s">
        <v>35</v>
      </c>
      <c r="D7779" s="29">
        <v>2</v>
      </c>
      <c r="E7779" s="29" t="s">
        <v>112</v>
      </c>
      <c r="F7779" t="s">
        <v>113</v>
      </c>
      <c r="G7779" s="29">
        <v>1</v>
      </c>
      <c r="H7779" s="29">
        <v>1</v>
      </c>
      <c r="I7779" s="68">
        <v>2</v>
      </c>
      <c r="K7779" t="s">
        <v>106</v>
      </c>
      <c r="L7779" t="s">
        <v>3796</v>
      </c>
      <c r="M7779" s="66"/>
      <c r="O7779" t="str">
        <f t="shared" si="121"/>
        <v/>
      </c>
    </row>
    <row r="7780" spans="1:15" x14ac:dyDescent="0.25">
      <c r="A7780" t="s">
        <v>323</v>
      </c>
      <c r="B7780"/>
      <c r="C7780" t="s">
        <v>77</v>
      </c>
      <c r="D7780" s="29">
        <v>1</v>
      </c>
      <c r="E7780" s="29" t="s">
        <v>114</v>
      </c>
      <c r="F7780" t="s">
        <v>113</v>
      </c>
      <c r="G7780" s="29">
        <v>1</v>
      </c>
      <c r="H7780" s="29">
        <v>1</v>
      </c>
      <c r="I7780" s="68">
        <v>1</v>
      </c>
      <c r="K7780" t="s">
        <v>106</v>
      </c>
      <c r="L7780" t="s">
        <v>3796</v>
      </c>
      <c r="M7780" s="66" t="s">
        <v>6920</v>
      </c>
      <c r="O7780" t="str">
        <f t="shared" si="121"/>
        <v/>
      </c>
    </row>
    <row r="7781" spans="1:15" x14ac:dyDescent="0.25">
      <c r="A7781" t="s">
        <v>1222</v>
      </c>
      <c r="B7781"/>
      <c r="C7781" t="s">
        <v>35</v>
      </c>
      <c r="D7781" s="29">
        <v>64</v>
      </c>
      <c r="E7781" s="29" t="s">
        <v>108</v>
      </c>
      <c r="F7781" t="s">
        <v>105</v>
      </c>
      <c r="G7781" s="29">
        <v>1</v>
      </c>
      <c r="H7781" s="29">
        <v>1</v>
      </c>
      <c r="I7781" s="68">
        <v>0.32</v>
      </c>
      <c r="K7781" t="s">
        <v>106</v>
      </c>
      <c r="L7781" t="s">
        <v>6571</v>
      </c>
      <c r="M7781" s="66"/>
      <c r="O7781" t="str">
        <f t="shared" si="121"/>
        <v/>
      </c>
    </row>
    <row r="7782" spans="1:15" x14ac:dyDescent="0.25">
      <c r="A7782" t="s">
        <v>1222</v>
      </c>
      <c r="B7782"/>
      <c r="C7782" t="s">
        <v>46</v>
      </c>
      <c r="D7782" s="29">
        <v>64</v>
      </c>
      <c r="E7782" s="29" t="s">
        <v>111</v>
      </c>
      <c r="F7782" t="s">
        <v>105</v>
      </c>
      <c r="G7782" s="29">
        <v>1</v>
      </c>
      <c r="H7782" s="29">
        <v>1</v>
      </c>
      <c r="I7782" s="68">
        <v>0.32</v>
      </c>
      <c r="K7782" t="s">
        <v>106</v>
      </c>
      <c r="L7782" t="s">
        <v>6571</v>
      </c>
      <c r="M7782" s="66"/>
      <c r="O7782" t="str">
        <f t="shared" si="121"/>
        <v/>
      </c>
    </row>
    <row r="7783" spans="1:15" x14ac:dyDescent="0.25">
      <c r="A7783" t="s">
        <v>1222</v>
      </c>
      <c r="B7783"/>
      <c r="C7783" t="s">
        <v>77</v>
      </c>
      <c r="D7783" s="29">
        <v>64</v>
      </c>
      <c r="E7783" s="29" t="s">
        <v>104</v>
      </c>
      <c r="F7783" t="s">
        <v>105</v>
      </c>
      <c r="G7783" s="29">
        <v>1</v>
      </c>
      <c r="H7783" s="29">
        <v>1</v>
      </c>
      <c r="I7783" s="68">
        <v>0.32</v>
      </c>
      <c r="K7783" t="s">
        <v>106</v>
      </c>
      <c r="L7783" t="s">
        <v>6571</v>
      </c>
      <c r="M7783" s="66" t="s">
        <v>6906</v>
      </c>
      <c r="O7783" t="str">
        <f t="shared" si="121"/>
        <v/>
      </c>
    </row>
    <row r="7784" spans="1:15" x14ac:dyDescent="0.25">
      <c r="A7784" t="s">
        <v>1090</v>
      </c>
      <c r="B7784"/>
      <c r="C7784" t="s">
        <v>35</v>
      </c>
      <c r="D7784" s="29">
        <v>96</v>
      </c>
      <c r="E7784" s="29" t="s">
        <v>108</v>
      </c>
      <c r="F7784" t="s">
        <v>105</v>
      </c>
      <c r="G7784" s="29">
        <v>1</v>
      </c>
      <c r="H7784" s="29">
        <v>1</v>
      </c>
      <c r="I7784" s="68">
        <v>0.48</v>
      </c>
      <c r="K7784" t="s">
        <v>106</v>
      </c>
      <c r="L7784" t="s">
        <v>6572</v>
      </c>
      <c r="M7784" s="66"/>
      <c r="O7784" t="str">
        <f t="shared" si="121"/>
        <v/>
      </c>
    </row>
    <row r="7785" spans="1:15" x14ac:dyDescent="0.25">
      <c r="A7785" t="s">
        <v>1090</v>
      </c>
      <c r="B7785"/>
      <c r="C7785" t="s">
        <v>46</v>
      </c>
      <c r="D7785" s="29">
        <v>64</v>
      </c>
      <c r="E7785" s="29" t="s">
        <v>111</v>
      </c>
      <c r="F7785" t="s">
        <v>105</v>
      </c>
      <c r="G7785" s="29">
        <v>1</v>
      </c>
      <c r="H7785" s="29">
        <v>1</v>
      </c>
      <c r="I7785" s="68">
        <v>0.32</v>
      </c>
      <c r="K7785" t="s">
        <v>106</v>
      </c>
      <c r="L7785" t="s">
        <v>6572</v>
      </c>
      <c r="M7785" s="66"/>
      <c r="O7785" t="str">
        <f t="shared" si="121"/>
        <v/>
      </c>
    </row>
    <row r="7786" spans="1:15" x14ac:dyDescent="0.25">
      <c r="A7786" t="s">
        <v>1090</v>
      </c>
      <c r="B7786"/>
      <c r="C7786" t="s">
        <v>77</v>
      </c>
      <c r="D7786" s="29">
        <v>1</v>
      </c>
      <c r="E7786" s="29" t="s">
        <v>114</v>
      </c>
      <c r="F7786" t="s">
        <v>113</v>
      </c>
      <c r="G7786" s="29">
        <v>1</v>
      </c>
      <c r="H7786" s="29">
        <v>1</v>
      </c>
      <c r="I7786" s="68">
        <v>1</v>
      </c>
      <c r="K7786" t="s">
        <v>106</v>
      </c>
      <c r="L7786" t="s">
        <v>6572</v>
      </c>
      <c r="M7786" s="66" t="s">
        <v>6906</v>
      </c>
      <c r="O7786" t="str">
        <f t="shared" si="121"/>
        <v/>
      </c>
    </row>
    <row r="7787" spans="1:15" x14ac:dyDescent="0.25">
      <c r="A7787" t="s">
        <v>937</v>
      </c>
      <c r="B7787"/>
      <c r="C7787" t="s">
        <v>35</v>
      </c>
      <c r="D7787" s="29">
        <v>1</v>
      </c>
      <c r="E7787" s="29" t="s">
        <v>112</v>
      </c>
      <c r="F7787" t="s">
        <v>113</v>
      </c>
      <c r="G7787" s="29">
        <v>1</v>
      </c>
      <c r="H7787" s="29">
        <v>1</v>
      </c>
      <c r="I7787" s="68">
        <v>1</v>
      </c>
      <c r="K7787" t="s">
        <v>106</v>
      </c>
      <c r="L7787" t="s">
        <v>6573</v>
      </c>
      <c r="M7787" s="66"/>
      <c r="O7787" t="str">
        <f t="shared" si="121"/>
        <v/>
      </c>
    </row>
    <row r="7788" spans="1:15" x14ac:dyDescent="0.25">
      <c r="A7788" t="s">
        <v>937</v>
      </c>
      <c r="B7788"/>
      <c r="C7788" t="s">
        <v>46</v>
      </c>
      <c r="D7788" s="29">
        <v>64</v>
      </c>
      <c r="E7788" s="29" t="s">
        <v>111</v>
      </c>
      <c r="F7788" t="s">
        <v>105</v>
      </c>
      <c r="G7788" s="29">
        <v>2</v>
      </c>
      <c r="H7788" s="29">
        <v>1</v>
      </c>
      <c r="I7788" s="68">
        <v>0.64</v>
      </c>
      <c r="K7788" t="s">
        <v>106</v>
      </c>
      <c r="L7788" t="s">
        <v>6573</v>
      </c>
      <c r="M7788" s="66"/>
      <c r="O7788" t="str">
        <f t="shared" si="121"/>
        <v/>
      </c>
    </row>
    <row r="7789" spans="1:15" x14ac:dyDescent="0.25">
      <c r="A7789" t="s">
        <v>937</v>
      </c>
      <c r="B7789"/>
      <c r="C7789" t="s">
        <v>77</v>
      </c>
      <c r="D7789" s="29">
        <v>1</v>
      </c>
      <c r="E7789" s="29" t="s">
        <v>114</v>
      </c>
      <c r="F7789" t="s">
        <v>113</v>
      </c>
      <c r="G7789" s="29">
        <v>1</v>
      </c>
      <c r="H7789" s="29">
        <v>1</v>
      </c>
      <c r="I7789" s="68">
        <v>1</v>
      </c>
      <c r="K7789" t="s">
        <v>106</v>
      </c>
      <c r="L7789" t="s">
        <v>6573</v>
      </c>
      <c r="M7789" s="66" t="s">
        <v>6906</v>
      </c>
      <c r="O7789" t="str">
        <f t="shared" si="121"/>
        <v/>
      </c>
    </row>
    <row r="7790" spans="1:15" x14ac:dyDescent="0.25">
      <c r="A7790" t="s">
        <v>3103</v>
      </c>
      <c r="B7790"/>
      <c r="C7790" t="s">
        <v>77</v>
      </c>
      <c r="D7790" s="29">
        <v>1</v>
      </c>
      <c r="E7790" s="29" t="s">
        <v>114</v>
      </c>
      <c r="F7790" t="s">
        <v>113</v>
      </c>
      <c r="G7790" s="29">
        <v>1</v>
      </c>
      <c r="H7790" s="29">
        <v>2</v>
      </c>
      <c r="I7790" s="68">
        <v>2</v>
      </c>
      <c r="K7790" t="s">
        <v>106</v>
      </c>
      <c r="L7790" t="s">
        <v>4024</v>
      </c>
      <c r="M7790" s="66" t="s">
        <v>6920</v>
      </c>
      <c r="O7790" t="str">
        <f t="shared" si="121"/>
        <v/>
      </c>
    </row>
    <row r="7791" spans="1:15" x14ac:dyDescent="0.25">
      <c r="A7791" t="s">
        <v>3103</v>
      </c>
      <c r="B7791"/>
      <c r="C7791" t="s">
        <v>35</v>
      </c>
      <c r="D7791" s="29">
        <v>96</v>
      </c>
      <c r="E7791" s="29" t="s">
        <v>108</v>
      </c>
      <c r="F7791" t="s">
        <v>105</v>
      </c>
      <c r="G7791" s="29">
        <v>2</v>
      </c>
      <c r="H7791" s="29">
        <v>1</v>
      </c>
      <c r="I7791" s="68">
        <v>0.96</v>
      </c>
      <c r="K7791" t="s">
        <v>106</v>
      </c>
      <c r="L7791" t="s">
        <v>4024</v>
      </c>
      <c r="M7791" s="66"/>
      <c r="O7791" t="str">
        <f t="shared" si="121"/>
        <v/>
      </c>
    </row>
    <row r="7792" spans="1:15" x14ac:dyDescent="0.25">
      <c r="A7792" t="s">
        <v>818</v>
      </c>
      <c r="C7792" t="s">
        <v>35</v>
      </c>
      <c r="D7792" s="29">
        <v>96</v>
      </c>
      <c r="E7792" s="29" t="s">
        <v>108</v>
      </c>
      <c r="F7792" t="s">
        <v>105</v>
      </c>
      <c r="G7792" s="29">
        <v>2</v>
      </c>
      <c r="H7792" s="29">
        <v>1</v>
      </c>
      <c r="I7792" s="68">
        <v>0.96</v>
      </c>
      <c r="K7792" t="s">
        <v>150</v>
      </c>
      <c r="L7792" t="s">
        <v>6574</v>
      </c>
      <c r="M7792" s="66"/>
      <c r="O7792" t="str">
        <f t="shared" si="121"/>
        <v/>
      </c>
    </row>
    <row r="7793" spans="1:15" x14ac:dyDescent="0.25">
      <c r="A7793" t="s">
        <v>818</v>
      </c>
      <c r="C7793" t="s">
        <v>46</v>
      </c>
      <c r="D7793" s="29">
        <v>96</v>
      </c>
      <c r="E7793" s="29" t="s">
        <v>111</v>
      </c>
      <c r="F7793" t="s">
        <v>105</v>
      </c>
      <c r="G7793" s="29">
        <v>2</v>
      </c>
      <c r="H7793" s="29">
        <v>1</v>
      </c>
      <c r="I7793" s="68">
        <v>0.96</v>
      </c>
      <c r="K7793" t="s">
        <v>150</v>
      </c>
      <c r="L7793" t="s">
        <v>6574</v>
      </c>
      <c r="M7793" s="66"/>
      <c r="O7793" t="str">
        <f t="shared" si="121"/>
        <v/>
      </c>
    </row>
    <row r="7794" spans="1:15" x14ac:dyDescent="0.25">
      <c r="A7794" t="s">
        <v>818</v>
      </c>
      <c r="B7794" s="103">
        <v>4</v>
      </c>
      <c r="C7794" t="s">
        <v>77</v>
      </c>
      <c r="D7794" s="29">
        <v>1</v>
      </c>
      <c r="E7794" s="29" t="s">
        <v>616</v>
      </c>
      <c r="F7794" t="s">
        <v>113</v>
      </c>
      <c r="G7794" s="29">
        <v>1</v>
      </c>
      <c r="H7794" s="29">
        <v>1</v>
      </c>
      <c r="I7794" s="68">
        <v>1</v>
      </c>
      <c r="K7794" t="s">
        <v>150</v>
      </c>
      <c r="L7794" t="s">
        <v>6574</v>
      </c>
      <c r="M7794" s="66" t="s">
        <v>6906</v>
      </c>
      <c r="O7794" t="str">
        <f t="shared" si="121"/>
        <v/>
      </c>
    </row>
    <row r="7795" spans="1:15" x14ac:dyDescent="0.25">
      <c r="A7795" t="s">
        <v>1439</v>
      </c>
      <c r="B7795"/>
      <c r="C7795" t="s">
        <v>35</v>
      </c>
      <c r="D7795" s="29">
        <v>2</v>
      </c>
      <c r="E7795" s="29" t="s">
        <v>112</v>
      </c>
      <c r="F7795" t="s">
        <v>113</v>
      </c>
      <c r="G7795" s="29">
        <v>1</v>
      </c>
      <c r="H7795" s="29">
        <v>1</v>
      </c>
      <c r="I7795" s="68">
        <v>2</v>
      </c>
      <c r="K7795" t="s">
        <v>106</v>
      </c>
      <c r="L7795" t="s">
        <v>6575</v>
      </c>
      <c r="M7795" s="66"/>
      <c r="O7795" t="str">
        <f t="shared" si="121"/>
        <v/>
      </c>
    </row>
    <row r="7796" spans="1:15" x14ac:dyDescent="0.25">
      <c r="A7796" t="s">
        <v>1439</v>
      </c>
      <c r="B7796"/>
      <c r="C7796" t="s">
        <v>77</v>
      </c>
      <c r="D7796" s="29">
        <v>2</v>
      </c>
      <c r="E7796" s="29" t="s">
        <v>114</v>
      </c>
      <c r="F7796" t="s">
        <v>113</v>
      </c>
      <c r="G7796" s="29">
        <v>1</v>
      </c>
      <c r="H7796" s="29">
        <v>1</v>
      </c>
      <c r="I7796" s="68">
        <v>2</v>
      </c>
      <c r="K7796" t="s">
        <v>106</v>
      </c>
      <c r="L7796" t="s">
        <v>6575</v>
      </c>
      <c r="M7796" s="66" t="s">
        <v>6906</v>
      </c>
      <c r="O7796" t="str">
        <f t="shared" si="121"/>
        <v/>
      </c>
    </row>
    <row r="7797" spans="1:15" x14ac:dyDescent="0.25">
      <c r="A7797" t="s">
        <v>1133</v>
      </c>
      <c r="C7797" t="s">
        <v>35</v>
      </c>
      <c r="D7797" s="29">
        <v>64</v>
      </c>
      <c r="E7797" s="29" t="s">
        <v>108</v>
      </c>
      <c r="F7797" t="s">
        <v>105</v>
      </c>
      <c r="G7797" s="29">
        <v>2</v>
      </c>
      <c r="H7797" s="29">
        <v>1</v>
      </c>
      <c r="I7797" s="68">
        <v>0.64</v>
      </c>
      <c r="K7797" t="s">
        <v>150</v>
      </c>
      <c r="L7797" t="s">
        <v>6576</v>
      </c>
      <c r="M7797" s="66"/>
      <c r="O7797" t="str">
        <f t="shared" si="121"/>
        <v/>
      </c>
    </row>
    <row r="7798" spans="1:15" x14ac:dyDescent="0.25">
      <c r="A7798" t="s">
        <v>1133</v>
      </c>
      <c r="C7798" t="s">
        <v>46</v>
      </c>
      <c r="D7798" s="29">
        <v>96</v>
      </c>
      <c r="E7798" s="29" t="s">
        <v>111</v>
      </c>
      <c r="F7798" t="s">
        <v>105</v>
      </c>
      <c r="G7798" s="29">
        <v>2</v>
      </c>
      <c r="H7798" s="29">
        <v>1</v>
      </c>
      <c r="I7798" s="68">
        <v>0.96</v>
      </c>
      <c r="K7798" t="s">
        <v>150</v>
      </c>
      <c r="L7798" t="s">
        <v>6576</v>
      </c>
      <c r="M7798" s="66"/>
      <c r="O7798" t="str">
        <f t="shared" si="121"/>
        <v/>
      </c>
    </row>
    <row r="7799" spans="1:15" x14ac:dyDescent="0.25">
      <c r="A7799" t="s">
        <v>1133</v>
      </c>
      <c r="B7799" s="103">
        <v>5</v>
      </c>
      <c r="C7799" t="s">
        <v>77</v>
      </c>
      <c r="D7799" s="29">
        <v>64</v>
      </c>
      <c r="E7799" s="29" t="s">
        <v>104</v>
      </c>
      <c r="F7799" t="s">
        <v>105</v>
      </c>
      <c r="G7799" s="29">
        <v>2</v>
      </c>
      <c r="H7799" s="29">
        <v>1</v>
      </c>
      <c r="I7799" s="68">
        <v>0.64</v>
      </c>
      <c r="K7799" t="s">
        <v>150</v>
      </c>
      <c r="L7799" t="s">
        <v>6576</v>
      </c>
      <c r="M7799" s="66" t="s">
        <v>6906</v>
      </c>
      <c r="O7799" t="str">
        <f t="shared" si="121"/>
        <v/>
      </c>
    </row>
    <row r="7800" spans="1:15" x14ac:dyDescent="0.25">
      <c r="A7800" t="s">
        <v>1068</v>
      </c>
      <c r="B7800"/>
      <c r="C7800" t="s">
        <v>35</v>
      </c>
      <c r="D7800" s="29">
        <v>2</v>
      </c>
      <c r="E7800" s="29" t="s">
        <v>112</v>
      </c>
      <c r="F7800" t="s">
        <v>113</v>
      </c>
      <c r="G7800" s="29">
        <v>1</v>
      </c>
      <c r="H7800" s="29">
        <v>1</v>
      </c>
      <c r="I7800" s="68">
        <v>2</v>
      </c>
      <c r="K7800" t="s">
        <v>106</v>
      </c>
      <c r="L7800" t="s">
        <v>6577</v>
      </c>
      <c r="M7800" s="66"/>
      <c r="O7800" t="str">
        <f t="shared" si="121"/>
        <v/>
      </c>
    </row>
    <row r="7801" spans="1:15" x14ac:dyDescent="0.25">
      <c r="A7801" t="s">
        <v>1068</v>
      </c>
      <c r="B7801"/>
      <c r="C7801" t="s">
        <v>77</v>
      </c>
      <c r="D7801" s="29">
        <v>2</v>
      </c>
      <c r="E7801" s="29" t="s">
        <v>616</v>
      </c>
      <c r="F7801" t="s">
        <v>113</v>
      </c>
      <c r="G7801" s="29">
        <v>1</v>
      </c>
      <c r="H7801" s="29">
        <v>2</v>
      </c>
      <c r="I7801" s="68">
        <v>4</v>
      </c>
      <c r="K7801" t="s">
        <v>106</v>
      </c>
      <c r="L7801" t="s">
        <v>6577</v>
      </c>
      <c r="M7801" s="66" t="s">
        <v>6906</v>
      </c>
      <c r="O7801" t="str">
        <f t="shared" si="121"/>
        <v/>
      </c>
    </row>
    <row r="7802" spans="1:15" x14ac:dyDescent="0.25">
      <c r="A7802" t="s">
        <v>421</v>
      </c>
      <c r="B7802"/>
      <c r="C7802" t="s">
        <v>35</v>
      </c>
      <c r="D7802" s="29">
        <v>3</v>
      </c>
      <c r="E7802" s="29" t="s">
        <v>112</v>
      </c>
      <c r="F7802" t="s">
        <v>113</v>
      </c>
      <c r="G7802" s="29">
        <v>1</v>
      </c>
      <c r="H7802" s="29">
        <v>1</v>
      </c>
      <c r="I7802" s="68">
        <v>3</v>
      </c>
      <c r="K7802" t="s">
        <v>106</v>
      </c>
      <c r="L7802" t="s">
        <v>6578</v>
      </c>
      <c r="M7802" s="66"/>
      <c r="O7802" t="str">
        <f t="shared" si="121"/>
        <v/>
      </c>
    </row>
    <row r="7803" spans="1:15" x14ac:dyDescent="0.25">
      <c r="A7803" t="s">
        <v>421</v>
      </c>
      <c r="B7803"/>
      <c r="C7803" t="s">
        <v>46</v>
      </c>
      <c r="D7803" s="29">
        <v>96</v>
      </c>
      <c r="E7803" s="29" t="s">
        <v>111</v>
      </c>
      <c r="F7803" t="s">
        <v>105</v>
      </c>
      <c r="G7803" s="29">
        <v>1</v>
      </c>
      <c r="H7803" s="29">
        <v>1</v>
      </c>
      <c r="I7803" s="68">
        <v>0.48</v>
      </c>
      <c r="K7803" t="s">
        <v>106</v>
      </c>
      <c r="L7803" t="s">
        <v>6578</v>
      </c>
      <c r="M7803" s="66"/>
      <c r="O7803" t="str">
        <f t="shared" si="121"/>
        <v/>
      </c>
    </row>
    <row r="7804" spans="1:15" x14ac:dyDescent="0.25">
      <c r="A7804" t="s">
        <v>421</v>
      </c>
      <c r="B7804"/>
      <c r="C7804" t="s">
        <v>77</v>
      </c>
      <c r="D7804" s="29">
        <v>3</v>
      </c>
      <c r="E7804" s="29" t="s">
        <v>114</v>
      </c>
      <c r="F7804" t="s">
        <v>113</v>
      </c>
      <c r="G7804" s="29">
        <v>1</v>
      </c>
      <c r="H7804" s="29">
        <v>1</v>
      </c>
      <c r="I7804" s="68">
        <v>3</v>
      </c>
      <c r="K7804" t="s">
        <v>106</v>
      </c>
      <c r="L7804" t="s">
        <v>6578</v>
      </c>
      <c r="M7804" s="66" t="s">
        <v>6906</v>
      </c>
      <c r="O7804" t="str">
        <f t="shared" si="121"/>
        <v/>
      </c>
    </row>
    <row r="7805" spans="1:15" x14ac:dyDescent="0.25">
      <c r="A7805" t="s">
        <v>1134</v>
      </c>
      <c r="C7805" t="s">
        <v>35</v>
      </c>
      <c r="D7805" s="29">
        <v>2</v>
      </c>
      <c r="E7805" s="29" t="s">
        <v>112</v>
      </c>
      <c r="F7805" t="s">
        <v>113</v>
      </c>
      <c r="G7805" s="29">
        <v>1</v>
      </c>
      <c r="H7805" s="29">
        <v>1</v>
      </c>
      <c r="I7805" s="68">
        <v>2</v>
      </c>
      <c r="K7805" t="s">
        <v>150</v>
      </c>
      <c r="L7805" t="s">
        <v>6579</v>
      </c>
      <c r="M7805" s="66"/>
      <c r="O7805" t="str">
        <f t="shared" si="121"/>
        <v/>
      </c>
    </row>
    <row r="7806" spans="1:15" x14ac:dyDescent="0.25">
      <c r="A7806" t="s">
        <v>1134</v>
      </c>
      <c r="C7806" t="s">
        <v>46</v>
      </c>
      <c r="D7806" s="29">
        <v>96</v>
      </c>
      <c r="E7806" s="29" t="s">
        <v>111</v>
      </c>
      <c r="F7806" t="s">
        <v>105</v>
      </c>
      <c r="G7806" s="29">
        <v>3</v>
      </c>
      <c r="H7806" s="29">
        <v>1</v>
      </c>
      <c r="I7806" s="68">
        <v>1.44</v>
      </c>
      <c r="K7806" t="s">
        <v>150</v>
      </c>
      <c r="L7806" t="s">
        <v>6579</v>
      </c>
      <c r="M7806" s="66"/>
      <c r="O7806" t="str">
        <f t="shared" si="121"/>
        <v/>
      </c>
    </row>
    <row r="7807" spans="1:15" x14ac:dyDescent="0.25">
      <c r="A7807" t="s">
        <v>1134</v>
      </c>
      <c r="B7807" s="103">
        <v>10</v>
      </c>
      <c r="C7807" t="s">
        <v>77</v>
      </c>
      <c r="D7807" s="29">
        <v>96</v>
      </c>
      <c r="E7807" s="29" t="s">
        <v>104</v>
      </c>
      <c r="F7807" t="s">
        <v>105</v>
      </c>
      <c r="G7807" s="29">
        <v>2</v>
      </c>
      <c r="H7807" s="29">
        <v>1</v>
      </c>
      <c r="I7807" s="68">
        <v>0.96</v>
      </c>
      <c r="K7807" t="s">
        <v>150</v>
      </c>
      <c r="L7807" t="s">
        <v>6579</v>
      </c>
      <c r="M7807" s="66" t="s">
        <v>6906</v>
      </c>
      <c r="O7807" t="str">
        <f t="shared" si="121"/>
        <v/>
      </c>
    </row>
    <row r="7808" spans="1:15" x14ac:dyDescent="0.25">
      <c r="A7808" t="s">
        <v>813</v>
      </c>
      <c r="C7808" t="s">
        <v>35</v>
      </c>
      <c r="D7808" s="29">
        <v>3</v>
      </c>
      <c r="E7808" s="29" t="s">
        <v>112</v>
      </c>
      <c r="F7808" t="s">
        <v>113</v>
      </c>
      <c r="G7808" s="29">
        <v>1</v>
      </c>
      <c r="H7808" s="29">
        <v>1</v>
      </c>
      <c r="I7808" s="68">
        <v>3</v>
      </c>
      <c r="K7808" t="s">
        <v>150</v>
      </c>
      <c r="L7808" t="s">
        <v>6580</v>
      </c>
      <c r="M7808" s="66"/>
      <c r="O7808" t="str">
        <f t="shared" si="121"/>
        <v/>
      </c>
    </row>
    <row r="7809" spans="1:15" x14ac:dyDescent="0.25">
      <c r="A7809" t="s">
        <v>813</v>
      </c>
      <c r="C7809" t="s">
        <v>46</v>
      </c>
      <c r="D7809" s="29">
        <v>64</v>
      </c>
      <c r="E7809" s="29" t="s">
        <v>111</v>
      </c>
      <c r="F7809" t="s">
        <v>105</v>
      </c>
      <c r="G7809" s="29">
        <v>2</v>
      </c>
      <c r="H7809" s="29">
        <v>1</v>
      </c>
      <c r="I7809" s="68">
        <v>0.64</v>
      </c>
      <c r="K7809" t="s">
        <v>150</v>
      </c>
      <c r="L7809" t="s">
        <v>6580</v>
      </c>
      <c r="M7809" s="66"/>
      <c r="O7809" t="str">
        <f t="shared" si="121"/>
        <v/>
      </c>
    </row>
    <row r="7810" spans="1:15" x14ac:dyDescent="0.25">
      <c r="A7810" t="s">
        <v>813</v>
      </c>
      <c r="B7810" s="103">
        <v>12</v>
      </c>
      <c r="C7810" t="s">
        <v>77</v>
      </c>
      <c r="D7810" s="29">
        <v>3</v>
      </c>
      <c r="E7810" s="29" t="s">
        <v>114</v>
      </c>
      <c r="F7810" t="s">
        <v>113</v>
      </c>
      <c r="G7810" s="29">
        <v>1</v>
      </c>
      <c r="H7810" s="29">
        <v>1</v>
      </c>
      <c r="I7810" s="68">
        <v>3</v>
      </c>
      <c r="K7810" t="s">
        <v>150</v>
      </c>
      <c r="L7810" t="s">
        <v>6580</v>
      </c>
      <c r="M7810" s="66" t="s">
        <v>6906</v>
      </c>
      <c r="O7810" t="str">
        <f t="shared" si="121"/>
        <v/>
      </c>
    </row>
    <row r="7811" spans="1:15" x14ac:dyDescent="0.25">
      <c r="A7811" t="s">
        <v>422</v>
      </c>
      <c r="B7811"/>
      <c r="C7811" t="s">
        <v>35</v>
      </c>
      <c r="D7811" s="29">
        <v>64</v>
      </c>
      <c r="E7811" s="29" t="s">
        <v>108</v>
      </c>
      <c r="F7811" t="s">
        <v>105</v>
      </c>
      <c r="G7811" s="29">
        <v>1</v>
      </c>
      <c r="H7811" s="29">
        <v>1</v>
      </c>
      <c r="I7811" s="68">
        <v>0.32</v>
      </c>
      <c r="K7811" t="s">
        <v>106</v>
      </c>
      <c r="L7811" t="s">
        <v>6581</v>
      </c>
      <c r="M7811" s="66"/>
      <c r="O7811" t="str">
        <f t="shared" si="121"/>
        <v/>
      </c>
    </row>
    <row r="7812" spans="1:15" x14ac:dyDescent="0.25">
      <c r="A7812" t="s">
        <v>422</v>
      </c>
      <c r="B7812"/>
      <c r="C7812" t="s">
        <v>46</v>
      </c>
      <c r="D7812" s="29">
        <v>64</v>
      </c>
      <c r="E7812" s="29" t="s">
        <v>111</v>
      </c>
      <c r="F7812" t="s">
        <v>105</v>
      </c>
      <c r="G7812" s="29">
        <v>1</v>
      </c>
      <c r="H7812" s="29">
        <v>1</v>
      </c>
      <c r="I7812" s="68">
        <v>0.32</v>
      </c>
      <c r="K7812" t="s">
        <v>106</v>
      </c>
      <c r="L7812" t="s">
        <v>6581</v>
      </c>
      <c r="M7812" s="66"/>
      <c r="O7812" t="str">
        <f t="shared" si="121"/>
        <v/>
      </c>
    </row>
    <row r="7813" spans="1:15" x14ac:dyDescent="0.25">
      <c r="A7813" t="s">
        <v>422</v>
      </c>
      <c r="B7813"/>
      <c r="C7813" t="s">
        <v>77</v>
      </c>
      <c r="D7813" s="29">
        <v>96</v>
      </c>
      <c r="E7813" s="29" t="s">
        <v>104</v>
      </c>
      <c r="F7813" t="s">
        <v>105</v>
      </c>
      <c r="G7813" s="29">
        <v>2</v>
      </c>
      <c r="H7813" s="29">
        <v>1</v>
      </c>
      <c r="I7813" s="68">
        <v>0.96</v>
      </c>
      <c r="K7813" t="s">
        <v>106</v>
      </c>
      <c r="L7813" t="s">
        <v>6581</v>
      </c>
      <c r="M7813" s="66" t="s">
        <v>6906</v>
      </c>
      <c r="O7813" t="str">
        <f t="shared" si="121"/>
        <v/>
      </c>
    </row>
    <row r="7814" spans="1:15" x14ac:dyDescent="0.25">
      <c r="A7814" t="s">
        <v>993</v>
      </c>
      <c r="B7814"/>
      <c r="C7814" t="s">
        <v>35</v>
      </c>
      <c r="D7814" s="29">
        <v>1</v>
      </c>
      <c r="E7814" s="29" t="s">
        <v>112</v>
      </c>
      <c r="F7814" t="s">
        <v>113</v>
      </c>
      <c r="G7814" s="29">
        <v>1</v>
      </c>
      <c r="H7814" s="29">
        <v>1</v>
      </c>
      <c r="I7814" s="68">
        <v>1</v>
      </c>
      <c r="K7814" t="s">
        <v>106</v>
      </c>
      <c r="L7814" t="s">
        <v>6582</v>
      </c>
      <c r="M7814" s="66"/>
      <c r="O7814" t="str">
        <f t="shared" si="121"/>
        <v/>
      </c>
    </row>
    <row r="7815" spans="1:15" x14ac:dyDescent="0.25">
      <c r="A7815" t="s">
        <v>993</v>
      </c>
      <c r="B7815"/>
      <c r="C7815" t="s">
        <v>47</v>
      </c>
      <c r="D7815" s="29">
        <v>64</v>
      </c>
      <c r="E7815" s="29" t="s">
        <v>109</v>
      </c>
      <c r="F7815" t="s">
        <v>105</v>
      </c>
      <c r="G7815" s="29">
        <v>1</v>
      </c>
      <c r="H7815" s="29">
        <v>1</v>
      </c>
      <c r="I7815" s="68">
        <v>0.32</v>
      </c>
      <c r="K7815" t="s">
        <v>106</v>
      </c>
      <c r="L7815" t="s">
        <v>6582</v>
      </c>
      <c r="M7815" s="66"/>
      <c r="O7815" t="str">
        <f t="shared" si="121"/>
        <v/>
      </c>
    </row>
    <row r="7816" spans="1:15" x14ac:dyDescent="0.25">
      <c r="A7816" t="s">
        <v>993</v>
      </c>
      <c r="B7816"/>
      <c r="C7816" t="s">
        <v>77</v>
      </c>
      <c r="D7816" s="29">
        <v>2</v>
      </c>
      <c r="E7816" s="29" t="s">
        <v>114</v>
      </c>
      <c r="F7816" t="s">
        <v>113</v>
      </c>
      <c r="G7816" s="29">
        <v>1</v>
      </c>
      <c r="H7816" s="29">
        <v>1</v>
      </c>
      <c r="I7816" s="68">
        <v>2</v>
      </c>
      <c r="K7816" t="s">
        <v>106</v>
      </c>
      <c r="L7816" t="s">
        <v>6582</v>
      </c>
      <c r="M7816" s="66" t="s">
        <v>6906</v>
      </c>
      <c r="O7816" t="str">
        <f t="shared" si="121"/>
        <v/>
      </c>
    </row>
    <row r="7817" spans="1:15" x14ac:dyDescent="0.25">
      <c r="A7817" t="s">
        <v>815</v>
      </c>
      <c r="B7817"/>
      <c r="C7817" t="s">
        <v>35</v>
      </c>
      <c r="D7817" s="29">
        <v>96</v>
      </c>
      <c r="E7817" s="29" t="s">
        <v>108</v>
      </c>
      <c r="F7817" t="s">
        <v>105</v>
      </c>
      <c r="G7817" s="29">
        <v>3</v>
      </c>
      <c r="H7817" s="29">
        <v>1</v>
      </c>
      <c r="I7817" s="68">
        <v>1.44</v>
      </c>
      <c r="K7817" t="s">
        <v>106</v>
      </c>
      <c r="L7817" t="s">
        <v>6583</v>
      </c>
      <c r="M7817" s="66"/>
      <c r="O7817" t="str">
        <f t="shared" ref="O7817:O7880" si="122">TRIM(N7817)</f>
        <v/>
      </c>
    </row>
    <row r="7818" spans="1:15" x14ac:dyDescent="0.25">
      <c r="A7818" t="s">
        <v>815</v>
      </c>
      <c r="B7818"/>
      <c r="C7818" t="s">
        <v>46</v>
      </c>
      <c r="D7818" s="29">
        <v>96</v>
      </c>
      <c r="E7818" s="29" t="s">
        <v>111</v>
      </c>
      <c r="F7818" t="s">
        <v>105</v>
      </c>
      <c r="G7818" s="29">
        <v>2</v>
      </c>
      <c r="H7818" s="29">
        <v>1</v>
      </c>
      <c r="I7818" s="68">
        <v>0.96</v>
      </c>
      <c r="K7818" t="s">
        <v>106</v>
      </c>
      <c r="L7818" t="s">
        <v>6583</v>
      </c>
      <c r="M7818" s="66"/>
      <c r="O7818" t="str">
        <f t="shared" si="122"/>
        <v/>
      </c>
    </row>
    <row r="7819" spans="1:15" x14ac:dyDescent="0.25">
      <c r="A7819" t="s">
        <v>815</v>
      </c>
      <c r="B7819"/>
      <c r="C7819" t="s">
        <v>77</v>
      </c>
      <c r="D7819" s="29">
        <v>96</v>
      </c>
      <c r="E7819" s="29" t="s">
        <v>104</v>
      </c>
      <c r="F7819" t="s">
        <v>105</v>
      </c>
      <c r="G7819" s="29">
        <v>4</v>
      </c>
      <c r="H7819" s="29">
        <v>1</v>
      </c>
      <c r="I7819" s="68">
        <v>1.92</v>
      </c>
      <c r="K7819" t="s">
        <v>106</v>
      </c>
      <c r="L7819" t="s">
        <v>6583</v>
      </c>
      <c r="M7819" s="66" t="s">
        <v>6906</v>
      </c>
      <c r="O7819" t="str">
        <f t="shared" si="122"/>
        <v/>
      </c>
    </row>
    <row r="7820" spans="1:15" x14ac:dyDescent="0.25">
      <c r="A7820" t="s">
        <v>1043</v>
      </c>
      <c r="C7820" t="s">
        <v>35</v>
      </c>
      <c r="D7820" s="29">
        <v>96</v>
      </c>
      <c r="E7820" s="29" t="s">
        <v>108</v>
      </c>
      <c r="F7820" t="s">
        <v>105</v>
      </c>
      <c r="G7820" s="29">
        <v>1</v>
      </c>
      <c r="H7820" s="29">
        <v>1</v>
      </c>
      <c r="I7820" s="68">
        <v>0.48</v>
      </c>
      <c r="K7820" t="s">
        <v>150</v>
      </c>
      <c r="L7820" t="s">
        <v>6584</v>
      </c>
      <c r="M7820" s="66"/>
      <c r="O7820" t="str">
        <f t="shared" si="122"/>
        <v/>
      </c>
    </row>
    <row r="7821" spans="1:15" x14ac:dyDescent="0.25">
      <c r="A7821" t="s">
        <v>1043</v>
      </c>
      <c r="C7821" t="s">
        <v>46</v>
      </c>
      <c r="D7821" s="29">
        <v>64</v>
      </c>
      <c r="E7821" s="29" t="s">
        <v>111</v>
      </c>
      <c r="F7821" t="s">
        <v>105</v>
      </c>
      <c r="G7821" s="29">
        <v>1</v>
      </c>
      <c r="H7821" s="29">
        <v>1</v>
      </c>
      <c r="I7821" s="68">
        <v>0.32</v>
      </c>
      <c r="K7821" t="s">
        <v>150</v>
      </c>
      <c r="L7821" t="s">
        <v>6584</v>
      </c>
      <c r="M7821" s="66"/>
      <c r="O7821" t="str">
        <f t="shared" si="122"/>
        <v/>
      </c>
    </row>
    <row r="7822" spans="1:15" x14ac:dyDescent="0.25">
      <c r="A7822" t="s">
        <v>1043</v>
      </c>
      <c r="B7822" s="103">
        <v>4</v>
      </c>
      <c r="C7822" t="s">
        <v>77</v>
      </c>
      <c r="D7822" s="29">
        <v>34</v>
      </c>
      <c r="E7822" s="29" t="s">
        <v>104</v>
      </c>
      <c r="F7822" t="s">
        <v>105</v>
      </c>
      <c r="G7822" s="29">
        <v>3</v>
      </c>
      <c r="H7822" s="29">
        <v>1</v>
      </c>
      <c r="I7822" s="68">
        <v>0.51</v>
      </c>
      <c r="K7822" t="s">
        <v>150</v>
      </c>
      <c r="L7822" t="s">
        <v>6584</v>
      </c>
      <c r="M7822" s="66" t="s">
        <v>6906</v>
      </c>
      <c r="O7822" t="str">
        <f t="shared" si="122"/>
        <v/>
      </c>
    </row>
    <row r="7823" spans="1:15" x14ac:dyDescent="0.25">
      <c r="A7823" t="s">
        <v>1069</v>
      </c>
      <c r="B7823"/>
      <c r="C7823" t="s">
        <v>35</v>
      </c>
      <c r="D7823" s="29">
        <v>96</v>
      </c>
      <c r="E7823" s="29" t="s">
        <v>108</v>
      </c>
      <c r="F7823" t="s">
        <v>105</v>
      </c>
      <c r="G7823" s="29">
        <v>1</v>
      </c>
      <c r="H7823" s="29">
        <v>1</v>
      </c>
      <c r="I7823" s="68">
        <v>0.48</v>
      </c>
      <c r="K7823" t="s">
        <v>106</v>
      </c>
      <c r="L7823" t="s">
        <v>3894</v>
      </c>
      <c r="M7823" s="66"/>
      <c r="O7823" t="str">
        <f t="shared" si="122"/>
        <v/>
      </c>
    </row>
    <row r="7824" spans="1:15" x14ac:dyDescent="0.25">
      <c r="A7824" t="s">
        <v>1069</v>
      </c>
      <c r="B7824"/>
      <c r="C7824" t="s">
        <v>77</v>
      </c>
      <c r="D7824" s="29">
        <v>1</v>
      </c>
      <c r="E7824" s="29" t="s">
        <v>616</v>
      </c>
      <c r="F7824" t="s">
        <v>113</v>
      </c>
      <c r="G7824" s="29">
        <v>1</v>
      </c>
      <c r="H7824" s="29">
        <v>1</v>
      </c>
      <c r="I7824" s="68">
        <v>1</v>
      </c>
      <c r="K7824" t="s">
        <v>106</v>
      </c>
      <c r="L7824" t="s">
        <v>3894</v>
      </c>
      <c r="M7824" s="66" t="s">
        <v>6920</v>
      </c>
      <c r="O7824" t="str">
        <f t="shared" si="122"/>
        <v/>
      </c>
    </row>
    <row r="7825" spans="1:15" x14ac:dyDescent="0.25">
      <c r="A7825" t="s">
        <v>341</v>
      </c>
      <c r="B7825"/>
      <c r="C7825" t="s">
        <v>35</v>
      </c>
      <c r="D7825" s="29">
        <v>96</v>
      </c>
      <c r="E7825" s="29" t="s">
        <v>108</v>
      </c>
      <c r="F7825" t="s">
        <v>105</v>
      </c>
      <c r="G7825" s="29">
        <v>1</v>
      </c>
      <c r="H7825" s="29">
        <v>1</v>
      </c>
      <c r="I7825" s="68">
        <v>0.48</v>
      </c>
      <c r="K7825" t="s">
        <v>106</v>
      </c>
      <c r="L7825" t="s">
        <v>6585</v>
      </c>
      <c r="M7825" s="66"/>
      <c r="O7825" t="str">
        <f t="shared" si="122"/>
        <v/>
      </c>
    </row>
    <row r="7826" spans="1:15" x14ac:dyDescent="0.25">
      <c r="A7826" t="s">
        <v>341</v>
      </c>
      <c r="B7826"/>
      <c r="C7826" t="s">
        <v>46</v>
      </c>
      <c r="D7826" s="29">
        <v>96</v>
      </c>
      <c r="E7826" s="29" t="s">
        <v>111</v>
      </c>
      <c r="F7826" t="s">
        <v>105</v>
      </c>
      <c r="G7826" s="29">
        <v>1</v>
      </c>
      <c r="H7826" s="29">
        <v>1</v>
      </c>
      <c r="I7826" s="68">
        <v>0.48</v>
      </c>
      <c r="K7826" t="s">
        <v>106</v>
      </c>
      <c r="L7826" t="s">
        <v>6585</v>
      </c>
      <c r="M7826" s="66"/>
      <c r="O7826" t="str">
        <f t="shared" si="122"/>
        <v/>
      </c>
    </row>
    <row r="7827" spans="1:15" x14ac:dyDescent="0.25">
      <c r="A7827" t="s">
        <v>341</v>
      </c>
      <c r="B7827"/>
      <c r="C7827" t="s">
        <v>77</v>
      </c>
      <c r="D7827" s="29">
        <v>1</v>
      </c>
      <c r="E7827" s="29" t="s">
        <v>114</v>
      </c>
      <c r="F7827" t="s">
        <v>113</v>
      </c>
      <c r="G7827" s="29">
        <v>1</v>
      </c>
      <c r="H7827" s="29">
        <v>2</v>
      </c>
      <c r="I7827" s="68">
        <v>2</v>
      </c>
      <c r="K7827" t="s">
        <v>106</v>
      </c>
      <c r="L7827" t="s">
        <v>6585</v>
      </c>
      <c r="M7827" s="66" t="s">
        <v>6906</v>
      </c>
      <c r="O7827" t="str">
        <f t="shared" si="122"/>
        <v/>
      </c>
    </row>
    <row r="7828" spans="1:15" x14ac:dyDescent="0.25">
      <c r="A7828" t="s">
        <v>470</v>
      </c>
      <c r="B7828"/>
      <c r="C7828" t="s">
        <v>35</v>
      </c>
      <c r="D7828" s="29">
        <v>96</v>
      </c>
      <c r="E7828" s="29" t="s">
        <v>108</v>
      </c>
      <c r="F7828" t="s">
        <v>105</v>
      </c>
      <c r="G7828" s="29">
        <v>3</v>
      </c>
      <c r="H7828" s="29">
        <v>1</v>
      </c>
      <c r="I7828" s="68">
        <v>1.44</v>
      </c>
      <c r="K7828" t="s">
        <v>106</v>
      </c>
      <c r="L7828" t="s">
        <v>4314</v>
      </c>
      <c r="M7828" s="66"/>
      <c r="O7828" t="str">
        <f t="shared" si="122"/>
        <v/>
      </c>
    </row>
    <row r="7829" spans="1:15" x14ac:dyDescent="0.25">
      <c r="A7829" t="s">
        <v>470</v>
      </c>
      <c r="B7829"/>
      <c r="C7829" t="s">
        <v>77</v>
      </c>
      <c r="D7829" s="29">
        <v>1</v>
      </c>
      <c r="E7829" s="29" t="s">
        <v>114</v>
      </c>
      <c r="F7829" t="s">
        <v>113</v>
      </c>
      <c r="G7829" s="29">
        <v>1</v>
      </c>
      <c r="H7829" s="29">
        <v>2</v>
      </c>
      <c r="I7829" s="68">
        <v>2</v>
      </c>
      <c r="K7829" t="s">
        <v>106</v>
      </c>
      <c r="L7829" t="s">
        <v>4314</v>
      </c>
      <c r="M7829" s="66" t="s">
        <v>6920</v>
      </c>
      <c r="O7829" t="str">
        <f t="shared" si="122"/>
        <v/>
      </c>
    </row>
    <row r="7830" spans="1:15" x14ac:dyDescent="0.25">
      <c r="A7830" t="s">
        <v>820</v>
      </c>
      <c r="C7830" t="s">
        <v>35</v>
      </c>
      <c r="D7830" s="29">
        <v>2</v>
      </c>
      <c r="E7830" s="29" t="s">
        <v>112</v>
      </c>
      <c r="F7830" t="s">
        <v>113</v>
      </c>
      <c r="G7830" s="29">
        <v>1</v>
      </c>
      <c r="H7830" s="29">
        <v>2</v>
      </c>
      <c r="I7830" s="68">
        <v>4</v>
      </c>
      <c r="K7830" t="s">
        <v>150</v>
      </c>
      <c r="L7830" t="s">
        <v>6586</v>
      </c>
      <c r="M7830" s="66"/>
      <c r="O7830" t="str">
        <f t="shared" si="122"/>
        <v/>
      </c>
    </row>
    <row r="7831" spans="1:15" x14ac:dyDescent="0.25">
      <c r="A7831" t="s">
        <v>820</v>
      </c>
      <c r="C7831" t="s">
        <v>46</v>
      </c>
      <c r="D7831" s="29">
        <v>96</v>
      </c>
      <c r="E7831" s="29" t="s">
        <v>111</v>
      </c>
      <c r="F7831" t="s">
        <v>105</v>
      </c>
      <c r="G7831" s="29">
        <v>2</v>
      </c>
      <c r="H7831" s="29">
        <v>1</v>
      </c>
      <c r="I7831" s="68">
        <v>0.96</v>
      </c>
      <c r="K7831" t="s">
        <v>150</v>
      </c>
      <c r="L7831" t="s">
        <v>6586</v>
      </c>
      <c r="M7831" s="66"/>
      <c r="O7831" t="str">
        <f t="shared" si="122"/>
        <v/>
      </c>
    </row>
    <row r="7832" spans="1:15" x14ac:dyDescent="0.25">
      <c r="A7832" t="s">
        <v>820</v>
      </c>
      <c r="B7832" s="103">
        <v>31</v>
      </c>
      <c r="C7832" t="s">
        <v>77</v>
      </c>
      <c r="D7832" s="29">
        <v>2</v>
      </c>
      <c r="E7832" s="29" t="s">
        <v>114</v>
      </c>
      <c r="F7832" t="s">
        <v>113</v>
      </c>
      <c r="G7832" s="29">
        <v>1</v>
      </c>
      <c r="H7832" s="29">
        <v>2</v>
      </c>
      <c r="I7832" s="68">
        <v>4</v>
      </c>
      <c r="K7832" t="s">
        <v>150</v>
      </c>
      <c r="L7832" t="s">
        <v>6586</v>
      </c>
      <c r="M7832" s="66" t="s">
        <v>6906</v>
      </c>
      <c r="O7832" t="str">
        <f t="shared" si="122"/>
        <v/>
      </c>
    </row>
    <row r="7833" spans="1:15" x14ac:dyDescent="0.25">
      <c r="A7833" t="s">
        <v>800</v>
      </c>
      <c r="C7833" t="s">
        <v>35</v>
      </c>
      <c r="D7833" s="29">
        <v>64</v>
      </c>
      <c r="E7833" s="29" t="s">
        <v>108</v>
      </c>
      <c r="F7833" t="s">
        <v>105</v>
      </c>
      <c r="G7833" s="29">
        <v>2</v>
      </c>
      <c r="H7833" s="29">
        <v>1</v>
      </c>
      <c r="I7833" s="68">
        <v>0.64</v>
      </c>
      <c r="K7833" t="s">
        <v>150</v>
      </c>
      <c r="L7833" t="s">
        <v>4472</v>
      </c>
      <c r="M7833" s="66"/>
      <c r="O7833" t="str">
        <f t="shared" si="122"/>
        <v/>
      </c>
    </row>
    <row r="7834" spans="1:15" x14ac:dyDescent="0.25">
      <c r="A7834" t="s">
        <v>800</v>
      </c>
      <c r="C7834" t="s">
        <v>46</v>
      </c>
      <c r="D7834" s="29">
        <v>64</v>
      </c>
      <c r="E7834" s="29" t="s">
        <v>111</v>
      </c>
      <c r="F7834" t="s">
        <v>105</v>
      </c>
      <c r="G7834" s="29">
        <v>2</v>
      </c>
      <c r="H7834" s="29">
        <v>1</v>
      </c>
      <c r="I7834" s="68">
        <v>0.64</v>
      </c>
      <c r="K7834" t="s">
        <v>150</v>
      </c>
      <c r="L7834" t="s">
        <v>4472</v>
      </c>
      <c r="M7834" s="66"/>
      <c r="O7834" t="str">
        <f t="shared" si="122"/>
        <v/>
      </c>
    </row>
    <row r="7835" spans="1:15" x14ac:dyDescent="0.25">
      <c r="A7835" t="s">
        <v>800</v>
      </c>
      <c r="B7835" s="103">
        <v>4</v>
      </c>
      <c r="C7835" t="s">
        <v>77</v>
      </c>
      <c r="D7835" s="29">
        <v>34</v>
      </c>
      <c r="E7835" s="29" t="s">
        <v>104</v>
      </c>
      <c r="F7835" t="s">
        <v>105</v>
      </c>
      <c r="G7835" s="29">
        <v>4</v>
      </c>
      <c r="H7835" s="29">
        <v>1</v>
      </c>
      <c r="I7835" s="68">
        <v>0.68</v>
      </c>
      <c r="K7835" t="s">
        <v>150</v>
      </c>
      <c r="L7835" t="s">
        <v>4472</v>
      </c>
      <c r="M7835" s="66" t="s">
        <v>6906</v>
      </c>
      <c r="O7835" t="str">
        <f t="shared" si="122"/>
        <v/>
      </c>
    </row>
    <row r="7836" spans="1:15" x14ac:dyDescent="0.25">
      <c r="A7836" t="s">
        <v>821</v>
      </c>
      <c r="C7836" t="s">
        <v>35</v>
      </c>
      <c r="D7836" s="29">
        <v>96</v>
      </c>
      <c r="E7836" s="29" t="s">
        <v>108</v>
      </c>
      <c r="F7836" t="s">
        <v>105</v>
      </c>
      <c r="G7836" s="29">
        <v>3</v>
      </c>
      <c r="H7836" s="29">
        <v>1</v>
      </c>
      <c r="I7836" s="68">
        <v>1.44</v>
      </c>
      <c r="K7836" t="s">
        <v>150</v>
      </c>
      <c r="L7836" t="s">
        <v>6587</v>
      </c>
      <c r="M7836" s="66"/>
      <c r="O7836" t="str">
        <f t="shared" si="122"/>
        <v/>
      </c>
    </row>
    <row r="7837" spans="1:15" x14ac:dyDescent="0.25">
      <c r="A7837" t="s">
        <v>821</v>
      </c>
      <c r="C7837" t="s">
        <v>46</v>
      </c>
      <c r="D7837" s="29">
        <v>96</v>
      </c>
      <c r="E7837" s="29" t="s">
        <v>111</v>
      </c>
      <c r="F7837" t="s">
        <v>105</v>
      </c>
      <c r="G7837" s="29">
        <v>3</v>
      </c>
      <c r="H7837" s="29">
        <v>1</v>
      </c>
      <c r="I7837" s="68">
        <v>1.44</v>
      </c>
      <c r="K7837" t="s">
        <v>150</v>
      </c>
      <c r="L7837" t="s">
        <v>6587</v>
      </c>
      <c r="M7837" s="66"/>
      <c r="O7837" t="str">
        <f t="shared" si="122"/>
        <v/>
      </c>
    </row>
    <row r="7838" spans="1:15" x14ac:dyDescent="0.25">
      <c r="A7838" t="s">
        <v>821</v>
      </c>
      <c r="B7838" s="103">
        <v>8</v>
      </c>
      <c r="C7838" t="s">
        <v>77</v>
      </c>
      <c r="D7838" s="29">
        <v>34</v>
      </c>
      <c r="E7838" s="29" t="s">
        <v>104</v>
      </c>
      <c r="F7838" t="s">
        <v>105</v>
      </c>
      <c r="G7838" s="29">
        <v>8</v>
      </c>
      <c r="H7838" s="29">
        <v>1</v>
      </c>
      <c r="I7838" s="68">
        <v>1.36</v>
      </c>
      <c r="K7838" t="s">
        <v>150</v>
      </c>
      <c r="L7838" t="s">
        <v>6587</v>
      </c>
      <c r="M7838" s="66" t="s">
        <v>6906</v>
      </c>
      <c r="O7838" t="str">
        <f t="shared" si="122"/>
        <v/>
      </c>
    </row>
    <row r="7839" spans="1:15" x14ac:dyDescent="0.25">
      <c r="A7839" t="s">
        <v>2188</v>
      </c>
      <c r="B7839"/>
      <c r="C7839" t="s">
        <v>35</v>
      </c>
      <c r="D7839" s="29">
        <v>2</v>
      </c>
      <c r="E7839" s="29" t="s">
        <v>112</v>
      </c>
      <c r="F7839" t="s">
        <v>113</v>
      </c>
      <c r="G7839" s="29">
        <v>1</v>
      </c>
      <c r="H7839" s="29">
        <v>1</v>
      </c>
      <c r="I7839" s="68">
        <v>2</v>
      </c>
      <c r="K7839" t="s">
        <v>106</v>
      </c>
      <c r="L7839" t="s">
        <v>4111</v>
      </c>
      <c r="M7839" s="66"/>
      <c r="O7839" t="str">
        <f t="shared" si="122"/>
        <v/>
      </c>
    </row>
    <row r="7840" spans="1:15" x14ac:dyDescent="0.25">
      <c r="A7840" t="s">
        <v>2188</v>
      </c>
      <c r="B7840"/>
      <c r="C7840" t="s">
        <v>77</v>
      </c>
      <c r="D7840" s="29">
        <v>2</v>
      </c>
      <c r="E7840" s="29" t="s">
        <v>114</v>
      </c>
      <c r="F7840" t="s">
        <v>113</v>
      </c>
      <c r="G7840" s="29">
        <v>1</v>
      </c>
      <c r="H7840" s="29">
        <v>1</v>
      </c>
      <c r="I7840" s="68">
        <v>2</v>
      </c>
      <c r="K7840" t="s">
        <v>106</v>
      </c>
      <c r="L7840" t="s">
        <v>4111</v>
      </c>
      <c r="M7840" s="66" t="s">
        <v>6920</v>
      </c>
      <c r="O7840" t="str">
        <f t="shared" si="122"/>
        <v/>
      </c>
    </row>
    <row r="7841" spans="1:15" x14ac:dyDescent="0.25">
      <c r="A7841" t="s">
        <v>1118</v>
      </c>
      <c r="B7841"/>
      <c r="C7841" t="s">
        <v>35</v>
      </c>
      <c r="D7841" s="29">
        <v>1</v>
      </c>
      <c r="E7841" s="29" t="s">
        <v>112</v>
      </c>
      <c r="F7841" t="s">
        <v>113</v>
      </c>
      <c r="G7841" s="29">
        <v>1</v>
      </c>
      <c r="H7841" s="29">
        <v>1</v>
      </c>
      <c r="I7841" s="68">
        <v>1</v>
      </c>
      <c r="K7841" t="s">
        <v>106</v>
      </c>
      <c r="L7841" t="s">
        <v>6588</v>
      </c>
      <c r="M7841" s="66"/>
      <c r="O7841" t="str">
        <f t="shared" si="122"/>
        <v/>
      </c>
    </row>
    <row r="7842" spans="1:15" x14ac:dyDescent="0.25">
      <c r="A7842" t="s">
        <v>1118</v>
      </c>
      <c r="B7842"/>
      <c r="C7842" t="s">
        <v>46</v>
      </c>
      <c r="D7842" s="29">
        <v>96</v>
      </c>
      <c r="E7842" s="29" t="s">
        <v>111</v>
      </c>
      <c r="F7842" t="s">
        <v>105</v>
      </c>
      <c r="G7842" s="29">
        <v>4</v>
      </c>
      <c r="H7842" s="29">
        <v>1</v>
      </c>
      <c r="I7842" s="68">
        <v>1.92</v>
      </c>
      <c r="K7842" t="s">
        <v>106</v>
      </c>
      <c r="L7842" t="s">
        <v>6588</v>
      </c>
      <c r="M7842" s="66"/>
      <c r="O7842" t="str">
        <f t="shared" si="122"/>
        <v/>
      </c>
    </row>
    <row r="7843" spans="1:15" x14ac:dyDescent="0.25">
      <c r="A7843" t="s">
        <v>1118</v>
      </c>
      <c r="B7843"/>
      <c r="C7843" t="s">
        <v>77</v>
      </c>
      <c r="D7843" s="29">
        <v>3</v>
      </c>
      <c r="E7843" s="29" t="s">
        <v>114</v>
      </c>
      <c r="F7843" t="s">
        <v>113</v>
      </c>
      <c r="G7843" s="29">
        <v>1</v>
      </c>
      <c r="H7843" s="29">
        <v>1</v>
      </c>
      <c r="I7843" s="68">
        <v>3</v>
      </c>
      <c r="K7843" t="s">
        <v>106</v>
      </c>
      <c r="L7843" t="s">
        <v>6588</v>
      </c>
      <c r="M7843" s="66" t="s">
        <v>6906</v>
      </c>
      <c r="O7843" t="str">
        <f t="shared" si="122"/>
        <v/>
      </c>
    </row>
    <row r="7844" spans="1:15" x14ac:dyDescent="0.25">
      <c r="A7844" t="s">
        <v>1044</v>
      </c>
      <c r="B7844"/>
      <c r="C7844" t="s">
        <v>35</v>
      </c>
      <c r="D7844" s="29">
        <v>96</v>
      </c>
      <c r="E7844" s="29" t="s">
        <v>108</v>
      </c>
      <c r="F7844" t="s">
        <v>105</v>
      </c>
      <c r="G7844" s="29">
        <v>1</v>
      </c>
      <c r="H7844" s="29">
        <v>1</v>
      </c>
      <c r="I7844" s="68">
        <v>0.48</v>
      </c>
      <c r="K7844" t="s">
        <v>106</v>
      </c>
      <c r="L7844" t="s">
        <v>6589</v>
      </c>
      <c r="M7844" s="66"/>
      <c r="O7844" t="str">
        <f t="shared" si="122"/>
        <v/>
      </c>
    </row>
    <row r="7845" spans="1:15" x14ac:dyDescent="0.25">
      <c r="A7845" t="s">
        <v>1044</v>
      </c>
      <c r="B7845"/>
      <c r="C7845" t="s">
        <v>35</v>
      </c>
      <c r="D7845" s="29">
        <v>64</v>
      </c>
      <c r="E7845" s="29" t="s">
        <v>108</v>
      </c>
      <c r="F7845" t="s">
        <v>105</v>
      </c>
      <c r="G7845" s="29">
        <v>1</v>
      </c>
      <c r="H7845" s="29">
        <v>1</v>
      </c>
      <c r="I7845" s="68">
        <v>0.32</v>
      </c>
      <c r="K7845" t="s">
        <v>106</v>
      </c>
      <c r="L7845" t="s">
        <v>6589</v>
      </c>
      <c r="M7845" s="66"/>
      <c r="O7845" t="str">
        <f t="shared" si="122"/>
        <v/>
      </c>
    </row>
    <row r="7846" spans="1:15" x14ac:dyDescent="0.25">
      <c r="A7846" t="s">
        <v>1044</v>
      </c>
      <c r="B7846"/>
      <c r="C7846" t="s">
        <v>46</v>
      </c>
      <c r="D7846" s="29">
        <v>64</v>
      </c>
      <c r="E7846" s="29" t="s">
        <v>111</v>
      </c>
      <c r="F7846" t="s">
        <v>105</v>
      </c>
      <c r="G7846" s="29">
        <v>1</v>
      </c>
      <c r="H7846" s="29">
        <v>1</v>
      </c>
      <c r="I7846" s="68">
        <v>0.32</v>
      </c>
      <c r="K7846" t="s">
        <v>106</v>
      </c>
      <c r="L7846" t="s">
        <v>6589</v>
      </c>
      <c r="M7846" s="66"/>
      <c r="O7846" t="str">
        <f t="shared" si="122"/>
        <v/>
      </c>
    </row>
    <row r="7847" spans="1:15" x14ac:dyDescent="0.25">
      <c r="A7847" t="s">
        <v>1044</v>
      </c>
      <c r="B7847"/>
      <c r="C7847" t="s">
        <v>77</v>
      </c>
      <c r="D7847" s="29">
        <v>1</v>
      </c>
      <c r="E7847" s="29" t="s">
        <v>114</v>
      </c>
      <c r="F7847" t="s">
        <v>113</v>
      </c>
      <c r="G7847" s="29">
        <v>1</v>
      </c>
      <c r="H7847" s="29">
        <v>1</v>
      </c>
      <c r="I7847" s="68">
        <v>1</v>
      </c>
      <c r="K7847" t="s">
        <v>106</v>
      </c>
      <c r="L7847" t="s">
        <v>6589</v>
      </c>
      <c r="M7847" s="66" t="s">
        <v>6906</v>
      </c>
      <c r="O7847" t="str">
        <f t="shared" si="122"/>
        <v/>
      </c>
    </row>
    <row r="7848" spans="1:15" x14ac:dyDescent="0.25">
      <c r="A7848" t="s">
        <v>1163</v>
      </c>
      <c r="C7848" t="s">
        <v>35</v>
      </c>
      <c r="D7848" s="29">
        <v>64</v>
      </c>
      <c r="E7848" s="29" t="s">
        <v>108</v>
      </c>
      <c r="F7848" t="s">
        <v>105</v>
      </c>
      <c r="G7848" s="29">
        <v>2</v>
      </c>
      <c r="H7848" s="29">
        <v>1</v>
      </c>
      <c r="I7848" s="68">
        <v>0.64</v>
      </c>
      <c r="K7848" t="s">
        <v>150</v>
      </c>
      <c r="L7848" t="s">
        <v>6590</v>
      </c>
      <c r="M7848" s="66"/>
      <c r="O7848" t="str">
        <f t="shared" si="122"/>
        <v/>
      </c>
    </row>
    <row r="7849" spans="1:15" x14ac:dyDescent="0.25">
      <c r="A7849" t="s">
        <v>1163</v>
      </c>
      <c r="C7849" t="s">
        <v>46</v>
      </c>
      <c r="D7849" s="29">
        <v>64</v>
      </c>
      <c r="E7849" s="29" t="s">
        <v>111</v>
      </c>
      <c r="F7849" t="s">
        <v>105</v>
      </c>
      <c r="G7849" s="29">
        <v>3</v>
      </c>
      <c r="H7849" s="29">
        <v>1</v>
      </c>
      <c r="I7849" s="68">
        <v>0.96</v>
      </c>
      <c r="K7849" t="s">
        <v>150</v>
      </c>
      <c r="L7849" t="s">
        <v>6590</v>
      </c>
      <c r="M7849" s="66"/>
      <c r="O7849" t="str">
        <f t="shared" si="122"/>
        <v/>
      </c>
    </row>
    <row r="7850" spans="1:15" x14ac:dyDescent="0.25">
      <c r="A7850" t="s">
        <v>1163</v>
      </c>
      <c r="B7850" s="103">
        <v>4</v>
      </c>
      <c r="C7850" t="s">
        <v>77</v>
      </c>
      <c r="D7850" s="29">
        <v>64</v>
      </c>
      <c r="E7850" s="29" t="s">
        <v>104</v>
      </c>
      <c r="F7850" t="s">
        <v>105</v>
      </c>
      <c r="G7850" s="29">
        <v>2</v>
      </c>
      <c r="H7850" s="29">
        <v>1</v>
      </c>
      <c r="I7850" s="68">
        <v>0.64</v>
      </c>
      <c r="K7850" t="s">
        <v>150</v>
      </c>
      <c r="L7850" t="s">
        <v>6590</v>
      </c>
      <c r="M7850" s="66" t="s">
        <v>6906</v>
      </c>
      <c r="O7850" t="str">
        <f t="shared" si="122"/>
        <v/>
      </c>
    </row>
    <row r="7851" spans="1:15" x14ac:dyDescent="0.25">
      <c r="A7851" t="s">
        <v>972</v>
      </c>
      <c r="B7851"/>
      <c r="C7851" t="s">
        <v>35</v>
      </c>
      <c r="D7851" s="29">
        <v>4</v>
      </c>
      <c r="E7851" s="29" t="s">
        <v>112</v>
      </c>
      <c r="F7851" t="s">
        <v>113</v>
      </c>
      <c r="G7851" s="29">
        <v>1</v>
      </c>
      <c r="H7851" s="29">
        <v>3</v>
      </c>
      <c r="I7851" s="68">
        <v>12</v>
      </c>
      <c r="K7851" t="s">
        <v>106</v>
      </c>
      <c r="L7851" t="s">
        <v>6591</v>
      </c>
      <c r="M7851" s="66"/>
      <c r="O7851" t="str">
        <f t="shared" si="122"/>
        <v/>
      </c>
    </row>
    <row r="7852" spans="1:15" x14ac:dyDescent="0.25">
      <c r="A7852" t="s">
        <v>972</v>
      </c>
      <c r="B7852"/>
      <c r="C7852" t="s">
        <v>47</v>
      </c>
      <c r="D7852" s="29">
        <v>2</v>
      </c>
      <c r="E7852" s="29" t="s">
        <v>126</v>
      </c>
      <c r="F7852" t="s">
        <v>113</v>
      </c>
      <c r="G7852" s="29">
        <v>1</v>
      </c>
      <c r="H7852" s="29">
        <v>1</v>
      </c>
      <c r="I7852" s="68">
        <v>2</v>
      </c>
      <c r="K7852" t="s">
        <v>106</v>
      </c>
      <c r="L7852" t="s">
        <v>6591</v>
      </c>
      <c r="M7852" s="66"/>
      <c r="O7852" t="str">
        <f t="shared" si="122"/>
        <v/>
      </c>
    </row>
    <row r="7853" spans="1:15" x14ac:dyDescent="0.25">
      <c r="A7853" t="s">
        <v>972</v>
      </c>
      <c r="B7853"/>
      <c r="C7853" t="s">
        <v>77</v>
      </c>
      <c r="D7853" s="29">
        <v>3</v>
      </c>
      <c r="E7853" s="29" t="s">
        <v>114</v>
      </c>
      <c r="F7853" t="s">
        <v>113</v>
      </c>
      <c r="G7853" s="29">
        <v>1</v>
      </c>
      <c r="H7853" s="29">
        <v>1</v>
      </c>
      <c r="I7853" s="68">
        <v>3</v>
      </c>
      <c r="K7853" t="s">
        <v>106</v>
      </c>
      <c r="L7853" t="s">
        <v>6591</v>
      </c>
      <c r="M7853" s="66" t="s">
        <v>6906</v>
      </c>
      <c r="O7853" t="str">
        <f t="shared" si="122"/>
        <v/>
      </c>
    </row>
    <row r="7854" spans="1:15" x14ac:dyDescent="0.25">
      <c r="A7854" t="s">
        <v>1058</v>
      </c>
      <c r="B7854"/>
      <c r="C7854" t="s">
        <v>77</v>
      </c>
      <c r="D7854" s="29">
        <v>34</v>
      </c>
      <c r="E7854" s="29" t="s">
        <v>104</v>
      </c>
      <c r="F7854" t="s">
        <v>105</v>
      </c>
      <c r="G7854" s="29">
        <v>3</v>
      </c>
      <c r="H7854" s="29">
        <v>1</v>
      </c>
      <c r="I7854" s="68">
        <v>0.51</v>
      </c>
      <c r="K7854" t="s">
        <v>106</v>
      </c>
      <c r="L7854" t="s">
        <v>6592</v>
      </c>
      <c r="M7854" s="66" t="s">
        <v>6906</v>
      </c>
      <c r="O7854" t="str">
        <f t="shared" si="122"/>
        <v/>
      </c>
    </row>
    <row r="7855" spans="1:15" x14ac:dyDescent="0.25">
      <c r="A7855" t="s">
        <v>1180</v>
      </c>
      <c r="C7855" t="s">
        <v>35</v>
      </c>
      <c r="D7855" s="29">
        <v>3</v>
      </c>
      <c r="E7855" s="29" t="s">
        <v>112</v>
      </c>
      <c r="F7855" t="s">
        <v>113</v>
      </c>
      <c r="G7855" s="29">
        <v>2</v>
      </c>
      <c r="H7855" s="29">
        <v>2</v>
      </c>
      <c r="I7855" s="68">
        <v>12</v>
      </c>
      <c r="K7855" t="s">
        <v>150</v>
      </c>
      <c r="L7855" t="s">
        <v>6593</v>
      </c>
      <c r="M7855" s="66"/>
      <c r="O7855" t="str">
        <f t="shared" si="122"/>
        <v/>
      </c>
    </row>
    <row r="7856" spans="1:15" x14ac:dyDescent="0.25">
      <c r="A7856" t="s">
        <v>1180</v>
      </c>
      <c r="C7856" t="s">
        <v>46</v>
      </c>
      <c r="D7856" s="29">
        <v>96</v>
      </c>
      <c r="E7856" s="29" t="s">
        <v>111</v>
      </c>
      <c r="F7856" t="s">
        <v>105</v>
      </c>
      <c r="G7856" s="29">
        <v>2</v>
      </c>
      <c r="H7856" s="29">
        <v>1</v>
      </c>
      <c r="I7856" s="68">
        <v>0.96</v>
      </c>
      <c r="K7856" t="s">
        <v>150</v>
      </c>
      <c r="L7856" t="s">
        <v>6593</v>
      </c>
      <c r="M7856" s="66"/>
      <c r="O7856" t="str">
        <f t="shared" si="122"/>
        <v/>
      </c>
    </row>
    <row r="7857" spans="1:15" x14ac:dyDescent="0.25">
      <c r="A7857" t="s">
        <v>1180</v>
      </c>
      <c r="B7857" s="103">
        <v>32</v>
      </c>
      <c r="C7857" t="s">
        <v>77</v>
      </c>
      <c r="D7857" s="29">
        <v>2</v>
      </c>
      <c r="E7857" s="29" t="s">
        <v>616</v>
      </c>
      <c r="F7857" t="s">
        <v>113</v>
      </c>
      <c r="G7857" s="29">
        <v>2</v>
      </c>
      <c r="H7857" s="29">
        <v>2</v>
      </c>
      <c r="I7857" s="68">
        <v>8</v>
      </c>
      <c r="K7857" t="s">
        <v>150</v>
      </c>
      <c r="L7857" t="s">
        <v>6593</v>
      </c>
      <c r="M7857" s="66" t="s">
        <v>6906</v>
      </c>
      <c r="O7857" t="str">
        <f t="shared" si="122"/>
        <v/>
      </c>
    </row>
    <row r="7858" spans="1:15" x14ac:dyDescent="0.25">
      <c r="A7858" t="s">
        <v>1216</v>
      </c>
      <c r="B7858"/>
      <c r="C7858" t="s">
        <v>47</v>
      </c>
      <c r="D7858" s="29">
        <v>64</v>
      </c>
      <c r="E7858" s="29" t="s">
        <v>109</v>
      </c>
      <c r="F7858" t="s">
        <v>105</v>
      </c>
      <c r="G7858" s="29">
        <v>2</v>
      </c>
      <c r="H7858" s="29">
        <v>2</v>
      </c>
      <c r="I7858" s="68">
        <v>1.28</v>
      </c>
      <c r="K7858" t="s">
        <v>106</v>
      </c>
      <c r="L7858" t="s">
        <v>6594</v>
      </c>
      <c r="M7858" s="66"/>
      <c r="O7858" t="str">
        <f t="shared" si="122"/>
        <v/>
      </c>
    </row>
    <row r="7859" spans="1:15" x14ac:dyDescent="0.25">
      <c r="A7859" t="s">
        <v>1216</v>
      </c>
      <c r="B7859"/>
      <c r="C7859" t="s">
        <v>35</v>
      </c>
      <c r="D7859" s="29">
        <v>2</v>
      </c>
      <c r="E7859" s="29" t="s">
        <v>112</v>
      </c>
      <c r="F7859" t="s">
        <v>113</v>
      </c>
      <c r="G7859" s="29">
        <v>1</v>
      </c>
      <c r="H7859" s="29">
        <v>2</v>
      </c>
      <c r="I7859" s="68">
        <v>4</v>
      </c>
      <c r="K7859" t="s">
        <v>106</v>
      </c>
      <c r="L7859" t="s">
        <v>6594</v>
      </c>
      <c r="M7859" s="66"/>
      <c r="O7859" t="str">
        <f t="shared" si="122"/>
        <v/>
      </c>
    </row>
    <row r="7860" spans="1:15" x14ac:dyDescent="0.25">
      <c r="A7860" t="s">
        <v>1216</v>
      </c>
      <c r="B7860"/>
      <c r="C7860" t="s">
        <v>77</v>
      </c>
      <c r="D7860" s="29">
        <v>4</v>
      </c>
      <c r="E7860" s="29" t="s">
        <v>114</v>
      </c>
      <c r="F7860" t="s">
        <v>113</v>
      </c>
      <c r="G7860" s="29">
        <v>1</v>
      </c>
      <c r="H7860" s="29">
        <v>3</v>
      </c>
      <c r="I7860" s="68">
        <v>12</v>
      </c>
      <c r="K7860" t="s">
        <v>106</v>
      </c>
      <c r="L7860" t="s">
        <v>6594</v>
      </c>
      <c r="M7860" s="66" t="s">
        <v>6906</v>
      </c>
      <c r="O7860" t="str">
        <f t="shared" si="122"/>
        <v/>
      </c>
    </row>
    <row r="7861" spans="1:15" x14ac:dyDescent="0.25">
      <c r="A7861" t="s">
        <v>1148</v>
      </c>
      <c r="C7861" t="s">
        <v>35</v>
      </c>
      <c r="D7861" s="29">
        <v>96</v>
      </c>
      <c r="E7861" s="29" t="s">
        <v>108</v>
      </c>
      <c r="F7861" t="s">
        <v>105</v>
      </c>
      <c r="G7861" s="29">
        <v>5</v>
      </c>
      <c r="H7861" s="29">
        <v>1</v>
      </c>
      <c r="I7861" s="68">
        <v>2.4</v>
      </c>
      <c r="K7861" t="s">
        <v>150</v>
      </c>
      <c r="L7861" t="s">
        <v>6595</v>
      </c>
      <c r="M7861" s="66"/>
      <c r="O7861" t="str">
        <f t="shared" si="122"/>
        <v/>
      </c>
    </row>
    <row r="7862" spans="1:15" x14ac:dyDescent="0.25">
      <c r="A7862" t="s">
        <v>1148</v>
      </c>
      <c r="C7862" t="s">
        <v>46</v>
      </c>
      <c r="D7862" s="29">
        <v>96</v>
      </c>
      <c r="E7862" s="29" t="s">
        <v>111</v>
      </c>
      <c r="F7862" t="s">
        <v>105</v>
      </c>
      <c r="G7862" s="29">
        <v>3</v>
      </c>
      <c r="H7862" s="29">
        <v>1</v>
      </c>
      <c r="I7862" s="68">
        <v>1.44</v>
      </c>
      <c r="K7862" t="s">
        <v>150</v>
      </c>
      <c r="L7862" t="s">
        <v>6595</v>
      </c>
      <c r="M7862" s="66"/>
      <c r="O7862" t="str">
        <f t="shared" si="122"/>
        <v/>
      </c>
    </row>
    <row r="7863" spans="1:15" x14ac:dyDescent="0.25">
      <c r="A7863" t="s">
        <v>1148</v>
      </c>
      <c r="B7863" s="103">
        <v>22</v>
      </c>
      <c r="C7863" t="s">
        <v>77</v>
      </c>
      <c r="D7863" s="29">
        <v>2</v>
      </c>
      <c r="E7863" s="29" t="s">
        <v>114</v>
      </c>
      <c r="F7863" t="s">
        <v>113</v>
      </c>
      <c r="G7863" s="29">
        <v>1</v>
      </c>
      <c r="H7863" s="29">
        <v>2</v>
      </c>
      <c r="I7863" s="68">
        <v>4</v>
      </c>
      <c r="K7863" t="s">
        <v>150</v>
      </c>
      <c r="L7863" t="s">
        <v>6595</v>
      </c>
      <c r="M7863" s="66" t="s">
        <v>6906</v>
      </c>
      <c r="O7863" t="str">
        <f t="shared" si="122"/>
        <v/>
      </c>
    </row>
    <row r="7864" spans="1:15" x14ac:dyDescent="0.25">
      <c r="A7864" t="s">
        <v>349</v>
      </c>
      <c r="B7864"/>
      <c r="C7864" t="s">
        <v>35</v>
      </c>
      <c r="D7864" s="29">
        <v>4</v>
      </c>
      <c r="E7864" s="29" t="s">
        <v>112</v>
      </c>
      <c r="F7864" t="s">
        <v>113</v>
      </c>
      <c r="G7864" s="29">
        <v>1</v>
      </c>
      <c r="H7864" s="29">
        <v>4</v>
      </c>
      <c r="I7864" s="68">
        <v>16</v>
      </c>
      <c r="K7864" t="s">
        <v>106</v>
      </c>
      <c r="L7864" t="s">
        <v>6596</v>
      </c>
      <c r="M7864" s="66"/>
      <c r="O7864" t="str">
        <f t="shared" si="122"/>
        <v/>
      </c>
    </row>
    <row r="7865" spans="1:15" x14ac:dyDescent="0.25">
      <c r="A7865" t="s">
        <v>349</v>
      </c>
      <c r="B7865"/>
      <c r="C7865" t="s">
        <v>47</v>
      </c>
      <c r="D7865" s="29">
        <v>64</v>
      </c>
      <c r="E7865" s="29" t="s">
        <v>109</v>
      </c>
      <c r="F7865" t="s">
        <v>105</v>
      </c>
      <c r="G7865" s="29">
        <v>2</v>
      </c>
      <c r="H7865" s="29">
        <v>5</v>
      </c>
      <c r="I7865" s="68">
        <v>3.2</v>
      </c>
      <c r="K7865" t="s">
        <v>106</v>
      </c>
      <c r="L7865" t="s">
        <v>6596</v>
      </c>
      <c r="M7865" s="66"/>
      <c r="O7865" t="str">
        <f t="shared" si="122"/>
        <v/>
      </c>
    </row>
    <row r="7866" spans="1:15" x14ac:dyDescent="0.25">
      <c r="A7866" t="s">
        <v>349</v>
      </c>
      <c r="B7866"/>
      <c r="C7866" t="s">
        <v>77</v>
      </c>
      <c r="D7866" s="29">
        <v>4</v>
      </c>
      <c r="E7866" s="29" t="s">
        <v>114</v>
      </c>
      <c r="F7866" t="s">
        <v>113</v>
      </c>
      <c r="G7866" s="29">
        <v>1</v>
      </c>
      <c r="H7866" s="29">
        <v>6</v>
      </c>
      <c r="I7866" s="68">
        <v>24</v>
      </c>
      <c r="K7866" t="s">
        <v>106</v>
      </c>
      <c r="L7866" t="s">
        <v>6596</v>
      </c>
      <c r="M7866" s="66" t="s">
        <v>6906</v>
      </c>
      <c r="O7866" t="str">
        <f t="shared" si="122"/>
        <v/>
      </c>
    </row>
    <row r="7867" spans="1:15" x14ac:dyDescent="0.25">
      <c r="A7867" t="s">
        <v>778</v>
      </c>
      <c r="B7867"/>
      <c r="C7867" t="s">
        <v>35</v>
      </c>
      <c r="D7867" s="29">
        <v>64</v>
      </c>
      <c r="E7867" s="29" t="s">
        <v>108</v>
      </c>
      <c r="F7867" t="s">
        <v>105</v>
      </c>
      <c r="G7867" s="29">
        <v>1</v>
      </c>
      <c r="H7867" s="29">
        <v>1</v>
      </c>
      <c r="I7867" s="68">
        <v>0.32</v>
      </c>
      <c r="K7867" t="s">
        <v>106</v>
      </c>
      <c r="L7867" t="s">
        <v>4453</v>
      </c>
      <c r="M7867" s="66"/>
      <c r="O7867" t="str">
        <f t="shared" si="122"/>
        <v/>
      </c>
    </row>
    <row r="7868" spans="1:15" x14ac:dyDescent="0.25">
      <c r="A7868" t="s">
        <v>778</v>
      </c>
      <c r="B7868"/>
      <c r="C7868" t="s">
        <v>46</v>
      </c>
      <c r="D7868" s="29">
        <v>64</v>
      </c>
      <c r="E7868" s="29" t="s">
        <v>111</v>
      </c>
      <c r="F7868" t="s">
        <v>105</v>
      </c>
      <c r="G7868" s="29">
        <v>1</v>
      </c>
      <c r="H7868" s="29">
        <v>1</v>
      </c>
      <c r="I7868" s="68">
        <v>0.32</v>
      </c>
      <c r="K7868" t="s">
        <v>106</v>
      </c>
      <c r="L7868" t="s">
        <v>4453</v>
      </c>
      <c r="M7868" s="66"/>
      <c r="O7868" t="str">
        <f t="shared" si="122"/>
        <v/>
      </c>
    </row>
    <row r="7869" spans="1:15" x14ac:dyDescent="0.25">
      <c r="A7869" t="s">
        <v>778</v>
      </c>
      <c r="B7869"/>
      <c r="C7869" t="s">
        <v>77</v>
      </c>
      <c r="D7869" s="29">
        <v>34</v>
      </c>
      <c r="E7869" s="29" t="s">
        <v>104</v>
      </c>
      <c r="F7869" t="s">
        <v>105</v>
      </c>
      <c r="G7869" s="29">
        <v>1</v>
      </c>
      <c r="H7869" s="29">
        <v>1</v>
      </c>
      <c r="I7869" s="68">
        <v>0.17</v>
      </c>
      <c r="K7869" t="s">
        <v>106</v>
      </c>
      <c r="L7869" t="s">
        <v>4453</v>
      </c>
      <c r="M7869" s="66" t="s">
        <v>6906</v>
      </c>
      <c r="O7869" t="str">
        <f t="shared" si="122"/>
        <v/>
      </c>
    </row>
    <row r="7870" spans="1:15" x14ac:dyDescent="0.25">
      <c r="A7870" t="s">
        <v>986</v>
      </c>
      <c r="B7870"/>
      <c r="C7870" t="s">
        <v>47</v>
      </c>
      <c r="D7870" s="29">
        <v>2</v>
      </c>
      <c r="E7870" s="29" t="s">
        <v>126</v>
      </c>
      <c r="F7870" t="s">
        <v>113</v>
      </c>
      <c r="G7870" s="29">
        <v>1</v>
      </c>
      <c r="H7870" s="29">
        <v>1</v>
      </c>
      <c r="I7870" s="68">
        <v>2</v>
      </c>
      <c r="K7870" t="s">
        <v>106</v>
      </c>
      <c r="L7870" t="s">
        <v>6597</v>
      </c>
      <c r="M7870" s="66"/>
      <c r="O7870" t="str">
        <f t="shared" si="122"/>
        <v/>
      </c>
    </row>
    <row r="7871" spans="1:15" x14ac:dyDescent="0.25">
      <c r="A7871" t="s">
        <v>986</v>
      </c>
      <c r="B7871"/>
      <c r="C7871" t="s">
        <v>35</v>
      </c>
      <c r="D7871" s="29">
        <v>4</v>
      </c>
      <c r="E7871" s="29" t="s">
        <v>112</v>
      </c>
      <c r="F7871" t="s">
        <v>113</v>
      </c>
      <c r="G7871" s="29">
        <v>1</v>
      </c>
      <c r="H7871" s="29">
        <v>2</v>
      </c>
      <c r="I7871" s="68">
        <v>8</v>
      </c>
      <c r="K7871" t="s">
        <v>106</v>
      </c>
      <c r="L7871" t="s">
        <v>6597</v>
      </c>
      <c r="M7871" s="66"/>
      <c r="O7871" t="str">
        <f t="shared" si="122"/>
        <v/>
      </c>
    </row>
    <row r="7872" spans="1:15" x14ac:dyDescent="0.25">
      <c r="A7872" t="s">
        <v>986</v>
      </c>
      <c r="B7872"/>
      <c r="C7872" t="s">
        <v>77</v>
      </c>
      <c r="D7872" s="29">
        <v>4</v>
      </c>
      <c r="E7872" s="29" t="s">
        <v>114</v>
      </c>
      <c r="F7872" t="s">
        <v>113</v>
      </c>
      <c r="G7872" s="29">
        <v>1</v>
      </c>
      <c r="H7872" s="29">
        <v>2</v>
      </c>
      <c r="I7872" s="68">
        <v>8</v>
      </c>
      <c r="K7872" t="s">
        <v>106</v>
      </c>
      <c r="L7872" t="s">
        <v>6597</v>
      </c>
      <c r="M7872" s="66" t="s">
        <v>6906</v>
      </c>
      <c r="O7872" t="str">
        <f t="shared" si="122"/>
        <v/>
      </c>
    </row>
    <row r="7873" spans="1:15" x14ac:dyDescent="0.25">
      <c r="A7873" t="s">
        <v>1166</v>
      </c>
      <c r="C7873" t="s">
        <v>46</v>
      </c>
      <c r="D7873" s="29">
        <v>96</v>
      </c>
      <c r="E7873" s="29" t="s">
        <v>111</v>
      </c>
      <c r="F7873" t="s">
        <v>105</v>
      </c>
      <c r="G7873" s="29">
        <v>2</v>
      </c>
      <c r="H7873" s="29">
        <v>1</v>
      </c>
      <c r="I7873" s="68">
        <v>0.96</v>
      </c>
      <c r="K7873" t="s">
        <v>150</v>
      </c>
      <c r="L7873" t="s">
        <v>6598</v>
      </c>
      <c r="M7873" s="66"/>
      <c r="O7873" t="str">
        <f t="shared" si="122"/>
        <v/>
      </c>
    </row>
    <row r="7874" spans="1:15" x14ac:dyDescent="0.25">
      <c r="A7874" t="s">
        <v>1166</v>
      </c>
      <c r="C7874" t="s">
        <v>35</v>
      </c>
      <c r="D7874" s="29">
        <v>2</v>
      </c>
      <c r="E7874" s="29" t="s">
        <v>112</v>
      </c>
      <c r="F7874" t="s">
        <v>113</v>
      </c>
      <c r="G7874" s="29">
        <v>1</v>
      </c>
      <c r="H7874" s="29">
        <v>2</v>
      </c>
      <c r="I7874" s="68">
        <v>4</v>
      </c>
      <c r="K7874" t="s">
        <v>150</v>
      </c>
      <c r="L7874" t="s">
        <v>6598</v>
      </c>
      <c r="M7874" s="66"/>
      <c r="O7874" t="str">
        <f t="shared" si="122"/>
        <v/>
      </c>
    </row>
    <row r="7875" spans="1:15" x14ac:dyDescent="0.25">
      <c r="A7875" t="s">
        <v>1166</v>
      </c>
      <c r="B7875" s="103">
        <v>28</v>
      </c>
      <c r="C7875" t="s">
        <v>77</v>
      </c>
      <c r="D7875" s="29">
        <v>2</v>
      </c>
      <c r="E7875" s="29" t="s">
        <v>114</v>
      </c>
      <c r="F7875" t="s">
        <v>113</v>
      </c>
      <c r="G7875" s="29">
        <v>2</v>
      </c>
      <c r="H7875" s="29">
        <v>1</v>
      </c>
      <c r="I7875" s="68">
        <v>4</v>
      </c>
      <c r="K7875" t="s">
        <v>150</v>
      </c>
      <c r="L7875" t="s">
        <v>6598</v>
      </c>
      <c r="M7875" s="66" t="s">
        <v>6906</v>
      </c>
      <c r="O7875" t="str">
        <f t="shared" si="122"/>
        <v/>
      </c>
    </row>
    <row r="7876" spans="1:15" x14ac:dyDescent="0.25">
      <c r="A7876" t="s">
        <v>973</v>
      </c>
      <c r="B7876"/>
      <c r="C7876" t="s">
        <v>35</v>
      </c>
      <c r="D7876" s="29">
        <v>96</v>
      </c>
      <c r="E7876" s="29" t="s">
        <v>108</v>
      </c>
      <c r="F7876" t="s">
        <v>105</v>
      </c>
      <c r="G7876" s="29">
        <v>1</v>
      </c>
      <c r="H7876" s="29">
        <v>1</v>
      </c>
      <c r="I7876" s="68">
        <v>0.48</v>
      </c>
      <c r="K7876" t="s">
        <v>106</v>
      </c>
      <c r="L7876" t="s">
        <v>6599</v>
      </c>
      <c r="M7876" s="66"/>
      <c r="O7876" t="str">
        <f t="shared" si="122"/>
        <v/>
      </c>
    </row>
    <row r="7877" spans="1:15" x14ac:dyDescent="0.25">
      <c r="A7877" t="s">
        <v>973</v>
      </c>
      <c r="B7877"/>
      <c r="C7877" t="s">
        <v>46</v>
      </c>
      <c r="D7877" s="29">
        <v>64</v>
      </c>
      <c r="E7877" s="29" t="s">
        <v>111</v>
      </c>
      <c r="F7877" t="s">
        <v>105</v>
      </c>
      <c r="G7877" s="29">
        <v>2</v>
      </c>
      <c r="H7877" s="29">
        <v>1</v>
      </c>
      <c r="I7877" s="68">
        <v>0.64</v>
      </c>
      <c r="K7877" t="s">
        <v>106</v>
      </c>
      <c r="L7877" t="s">
        <v>6599</v>
      </c>
      <c r="M7877" s="66"/>
      <c r="O7877" t="str">
        <f t="shared" si="122"/>
        <v/>
      </c>
    </row>
    <row r="7878" spans="1:15" x14ac:dyDescent="0.25">
      <c r="A7878" t="s">
        <v>973</v>
      </c>
      <c r="B7878"/>
      <c r="C7878" t="s">
        <v>77</v>
      </c>
      <c r="D7878" s="29">
        <v>34</v>
      </c>
      <c r="E7878" s="29" t="s">
        <v>104</v>
      </c>
      <c r="F7878" t="s">
        <v>105</v>
      </c>
      <c r="G7878" s="29">
        <v>1</v>
      </c>
      <c r="H7878" s="29">
        <v>1</v>
      </c>
      <c r="I7878" s="68">
        <v>0.17</v>
      </c>
      <c r="K7878" t="s">
        <v>106</v>
      </c>
      <c r="L7878" t="s">
        <v>6599</v>
      </c>
      <c r="M7878" s="66" t="s">
        <v>6906</v>
      </c>
      <c r="O7878" t="str">
        <f t="shared" si="122"/>
        <v/>
      </c>
    </row>
    <row r="7879" spans="1:15" x14ac:dyDescent="0.25">
      <c r="A7879" t="s">
        <v>120</v>
      </c>
      <c r="B7879"/>
      <c r="C7879" t="s">
        <v>35</v>
      </c>
      <c r="D7879" s="29">
        <v>2</v>
      </c>
      <c r="E7879" s="29" t="s">
        <v>112</v>
      </c>
      <c r="F7879" t="s">
        <v>113</v>
      </c>
      <c r="G7879" s="29">
        <v>1</v>
      </c>
      <c r="H7879" s="29">
        <v>1</v>
      </c>
      <c r="I7879" s="68">
        <v>2</v>
      </c>
      <c r="K7879" t="s">
        <v>106</v>
      </c>
      <c r="L7879" t="s">
        <v>4402</v>
      </c>
      <c r="M7879" s="66"/>
      <c r="O7879" t="str">
        <f t="shared" si="122"/>
        <v/>
      </c>
    </row>
    <row r="7880" spans="1:15" x14ac:dyDescent="0.25">
      <c r="A7880" t="s">
        <v>120</v>
      </c>
      <c r="B7880"/>
      <c r="C7880" t="s">
        <v>46</v>
      </c>
      <c r="D7880" s="29">
        <v>64</v>
      </c>
      <c r="E7880" s="29" t="s">
        <v>111</v>
      </c>
      <c r="F7880" t="s">
        <v>105</v>
      </c>
      <c r="G7880" s="29">
        <v>2</v>
      </c>
      <c r="H7880" s="29">
        <v>1</v>
      </c>
      <c r="I7880" s="68">
        <v>0.64</v>
      </c>
      <c r="K7880" t="s">
        <v>106</v>
      </c>
      <c r="L7880" t="s">
        <v>4402</v>
      </c>
      <c r="M7880" s="66"/>
      <c r="O7880" t="str">
        <f t="shared" si="122"/>
        <v/>
      </c>
    </row>
    <row r="7881" spans="1:15" x14ac:dyDescent="0.25">
      <c r="A7881" t="s">
        <v>120</v>
      </c>
      <c r="B7881"/>
      <c r="C7881" t="s">
        <v>77</v>
      </c>
      <c r="D7881" s="29">
        <v>2</v>
      </c>
      <c r="E7881" s="29" t="s">
        <v>114</v>
      </c>
      <c r="F7881" t="s">
        <v>113</v>
      </c>
      <c r="G7881" s="29">
        <v>1</v>
      </c>
      <c r="H7881" s="29">
        <v>1</v>
      </c>
      <c r="I7881" s="68">
        <v>2</v>
      </c>
      <c r="K7881" t="s">
        <v>106</v>
      </c>
      <c r="L7881" t="s">
        <v>4402</v>
      </c>
      <c r="M7881" s="66" t="s">
        <v>6920</v>
      </c>
      <c r="O7881" t="str">
        <f t="shared" ref="O7881:O7944" si="123">TRIM(N7881)</f>
        <v/>
      </c>
    </row>
    <row r="7882" spans="1:15" x14ac:dyDescent="0.25">
      <c r="A7882" t="s">
        <v>738</v>
      </c>
      <c r="C7882" t="s">
        <v>35</v>
      </c>
      <c r="D7882" s="29">
        <v>96</v>
      </c>
      <c r="E7882" s="29" t="s">
        <v>108</v>
      </c>
      <c r="F7882" t="s">
        <v>105</v>
      </c>
      <c r="G7882" s="29">
        <v>7</v>
      </c>
      <c r="H7882" s="29">
        <v>5</v>
      </c>
      <c r="I7882" s="68">
        <v>16.8</v>
      </c>
      <c r="K7882" t="s">
        <v>150</v>
      </c>
      <c r="L7882" t="s">
        <v>6600</v>
      </c>
      <c r="M7882" s="66"/>
      <c r="O7882" t="str">
        <f t="shared" si="123"/>
        <v/>
      </c>
    </row>
    <row r="7883" spans="1:15" x14ac:dyDescent="0.25">
      <c r="A7883" t="s">
        <v>738</v>
      </c>
      <c r="C7883" t="s">
        <v>46</v>
      </c>
      <c r="D7883" s="29">
        <v>64</v>
      </c>
      <c r="E7883" s="29" t="s">
        <v>111</v>
      </c>
      <c r="F7883" t="s">
        <v>105</v>
      </c>
      <c r="G7883" s="29">
        <v>2</v>
      </c>
      <c r="H7883" s="29">
        <v>1</v>
      </c>
      <c r="I7883" s="68">
        <v>0.64</v>
      </c>
      <c r="K7883" t="s">
        <v>150</v>
      </c>
      <c r="L7883" t="s">
        <v>6600</v>
      </c>
      <c r="M7883" s="66"/>
      <c r="O7883" t="str">
        <f t="shared" si="123"/>
        <v/>
      </c>
    </row>
    <row r="7884" spans="1:15" x14ac:dyDescent="0.25">
      <c r="A7884" t="s">
        <v>738</v>
      </c>
      <c r="B7884" s="103">
        <v>50</v>
      </c>
      <c r="C7884" t="s">
        <v>77</v>
      </c>
      <c r="D7884" s="29">
        <v>3</v>
      </c>
      <c r="E7884" s="29" t="s">
        <v>114</v>
      </c>
      <c r="F7884" t="s">
        <v>113</v>
      </c>
      <c r="G7884" s="29">
        <v>2</v>
      </c>
      <c r="H7884" s="29">
        <v>2</v>
      </c>
      <c r="I7884" s="68">
        <v>12</v>
      </c>
      <c r="K7884" t="s">
        <v>150</v>
      </c>
      <c r="L7884" t="s">
        <v>6600</v>
      </c>
      <c r="M7884" s="66" t="s">
        <v>6906</v>
      </c>
      <c r="O7884" t="str">
        <f t="shared" si="123"/>
        <v/>
      </c>
    </row>
    <row r="7885" spans="1:15" x14ac:dyDescent="0.25">
      <c r="A7885" t="s">
        <v>1057</v>
      </c>
      <c r="B7885"/>
      <c r="C7885" t="s">
        <v>77</v>
      </c>
      <c r="D7885" s="29">
        <v>34</v>
      </c>
      <c r="E7885" s="29" t="s">
        <v>104</v>
      </c>
      <c r="F7885" t="s">
        <v>105</v>
      </c>
      <c r="G7885" s="29">
        <v>2</v>
      </c>
      <c r="H7885" s="29">
        <v>5</v>
      </c>
      <c r="I7885" s="68">
        <v>1.7000000000000002</v>
      </c>
      <c r="K7885" t="s">
        <v>106</v>
      </c>
      <c r="L7885" t="s">
        <v>6601</v>
      </c>
      <c r="M7885" s="66" t="s">
        <v>6906</v>
      </c>
      <c r="O7885" t="str">
        <f t="shared" si="123"/>
        <v/>
      </c>
    </row>
    <row r="7886" spans="1:15" x14ac:dyDescent="0.25">
      <c r="A7886" t="s">
        <v>996</v>
      </c>
      <c r="B7886"/>
      <c r="C7886" t="s">
        <v>35</v>
      </c>
      <c r="D7886" s="29">
        <v>96</v>
      </c>
      <c r="E7886" s="29" t="s">
        <v>108</v>
      </c>
      <c r="F7886" t="s">
        <v>105</v>
      </c>
      <c r="G7886" s="29">
        <v>1</v>
      </c>
      <c r="H7886" s="29">
        <v>1</v>
      </c>
      <c r="I7886" s="68">
        <v>0.48</v>
      </c>
      <c r="K7886" t="s">
        <v>106</v>
      </c>
      <c r="L7886" t="s">
        <v>6602</v>
      </c>
      <c r="M7886" s="66"/>
      <c r="O7886" t="str">
        <f t="shared" si="123"/>
        <v/>
      </c>
    </row>
    <row r="7887" spans="1:15" x14ac:dyDescent="0.25">
      <c r="A7887" t="s">
        <v>996</v>
      </c>
      <c r="B7887"/>
      <c r="C7887" t="s">
        <v>46</v>
      </c>
      <c r="D7887" s="29">
        <v>64</v>
      </c>
      <c r="E7887" s="29" t="s">
        <v>111</v>
      </c>
      <c r="F7887" t="s">
        <v>105</v>
      </c>
      <c r="G7887" s="29">
        <v>1</v>
      </c>
      <c r="H7887" s="29">
        <v>1</v>
      </c>
      <c r="I7887" s="68">
        <v>0.32</v>
      </c>
      <c r="K7887" t="s">
        <v>106</v>
      </c>
      <c r="L7887" t="s">
        <v>6602</v>
      </c>
      <c r="M7887" s="66"/>
      <c r="O7887" t="str">
        <f t="shared" si="123"/>
        <v/>
      </c>
    </row>
    <row r="7888" spans="1:15" x14ac:dyDescent="0.25">
      <c r="A7888" t="s">
        <v>996</v>
      </c>
      <c r="B7888"/>
      <c r="C7888" t="s">
        <v>77</v>
      </c>
      <c r="D7888" s="29">
        <v>96</v>
      </c>
      <c r="E7888" s="29" t="s">
        <v>104</v>
      </c>
      <c r="F7888" t="s">
        <v>105</v>
      </c>
      <c r="G7888" s="29">
        <v>1</v>
      </c>
      <c r="H7888" s="29">
        <v>1</v>
      </c>
      <c r="I7888" s="68">
        <v>0.48</v>
      </c>
      <c r="K7888" t="s">
        <v>106</v>
      </c>
      <c r="L7888" t="s">
        <v>6602</v>
      </c>
      <c r="M7888" s="66" t="s">
        <v>6906</v>
      </c>
      <c r="O7888" t="str">
        <f t="shared" si="123"/>
        <v/>
      </c>
    </row>
    <row r="7889" spans="1:15" x14ac:dyDescent="0.25">
      <c r="A7889" t="s">
        <v>1070</v>
      </c>
      <c r="B7889"/>
      <c r="C7889" t="s">
        <v>46</v>
      </c>
      <c r="D7889" s="29">
        <v>96</v>
      </c>
      <c r="E7889" s="29" t="s">
        <v>111</v>
      </c>
      <c r="F7889" t="s">
        <v>105</v>
      </c>
      <c r="G7889" s="29">
        <v>3</v>
      </c>
      <c r="H7889" s="29">
        <v>1</v>
      </c>
      <c r="I7889" s="68">
        <v>1.44</v>
      </c>
      <c r="K7889" t="s">
        <v>106</v>
      </c>
      <c r="L7889" t="s">
        <v>6603</v>
      </c>
      <c r="M7889" s="66"/>
      <c r="O7889" t="str">
        <f t="shared" si="123"/>
        <v/>
      </c>
    </row>
    <row r="7890" spans="1:15" x14ac:dyDescent="0.25">
      <c r="A7890" t="s">
        <v>1070</v>
      </c>
      <c r="B7890"/>
      <c r="C7890" t="s">
        <v>35</v>
      </c>
      <c r="D7890" s="29">
        <v>2</v>
      </c>
      <c r="E7890" s="29" t="s">
        <v>112</v>
      </c>
      <c r="F7890" t="s">
        <v>113</v>
      </c>
      <c r="G7890" s="29">
        <v>1</v>
      </c>
      <c r="H7890" s="29">
        <v>1</v>
      </c>
      <c r="I7890" s="68">
        <v>2</v>
      </c>
      <c r="K7890" t="s">
        <v>106</v>
      </c>
      <c r="L7890" t="s">
        <v>6603</v>
      </c>
      <c r="M7890" s="66"/>
      <c r="O7890" t="str">
        <f t="shared" si="123"/>
        <v/>
      </c>
    </row>
    <row r="7891" spans="1:15" x14ac:dyDescent="0.25">
      <c r="A7891" t="s">
        <v>1070</v>
      </c>
      <c r="B7891"/>
      <c r="C7891" t="s">
        <v>77</v>
      </c>
      <c r="D7891" s="29">
        <v>2</v>
      </c>
      <c r="E7891" s="29" t="s">
        <v>114</v>
      </c>
      <c r="F7891" t="s">
        <v>113</v>
      </c>
      <c r="G7891" s="29">
        <v>1</v>
      </c>
      <c r="H7891" s="29">
        <v>1</v>
      </c>
      <c r="I7891" s="68">
        <v>2</v>
      </c>
      <c r="K7891" t="s">
        <v>106</v>
      </c>
      <c r="L7891" t="s">
        <v>6603</v>
      </c>
      <c r="M7891" s="66" t="s">
        <v>6906</v>
      </c>
      <c r="O7891" t="str">
        <f t="shared" si="123"/>
        <v/>
      </c>
    </row>
    <row r="7892" spans="1:15" x14ac:dyDescent="0.25">
      <c r="A7892" t="s">
        <v>1074</v>
      </c>
      <c r="B7892"/>
      <c r="C7892" t="s">
        <v>35</v>
      </c>
      <c r="D7892" s="29">
        <v>96</v>
      </c>
      <c r="E7892" s="29" t="s">
        <v>108</v>
      </c>
      <c r="F7892" t="s">
        <v>105</v>
      </c>
      <c r="G7892" s="29">
        <v>1</v>
      </c>
      <c r="H7892" s="29">
        <v>1</v>
      </c>
      <c r="I7892" s="68">
        <v>0.48</v>
      </c>
      <c r="K7892" t="s">
        <v>106</v>
      </c>
      <c r="L7892" t="s">
        <v>3886</v>
      </c>
      <c r="M7892" s="66"/>
      <c r="O7892" t="str">
        <f t="shared" si="123"/>
        <v/>
      </c>
    </row>
    <row r="7893" spans="1:15" x14ac:dyDescent="0.25">
      <c r="A7893" t="s">
        <v>1074</v>
      </c>
      <c r="B7893"/>
      <c r="C7893" t="s">
        <v>77</v>
      </c>
      <c r="D7893" s="29">
        <v>64</v>
      </c>
      <c r="E7893" s="29" t="s">
        <v>104</v>
      </c>
      <c r="F7893" t="s">
        <v>105</v>
      </c>
      <c r="G7893" s="29">
        <v>2</v>
      </c>
      <c r="H7893" s="29">
        <v>1</v>
      </c>
      <c r="I7893" s="68">
        <v>0.64</v>
      </c>
      <c r="K7893" t="s">
        <v>106</v>
      </c>
      <c r="L7893" t="s">
        <v>3886</v>
      </c>
      <c r="M7893" s="66" t="s">
        <v>6920</v>
      </c>
      <c r="O7893" t="str">
        <f t="shared" si="123"/>
        <v/>
      </c>
    </row>
    <row r="7894" spans="1:15" x14ac:dyDescent="0.25">
      <c r="A7894" t="s">
        <v>942</v>
      </c>
      <c r="B7894"/>
      <c r="C7894" t="s">
        <v>35</v>
      </c>
      <c r="D7894" s="29">
        <v>4</v>
      </c>
      <c r="E7894" s="29" t="s">
        <v>112</v>
      </c>
      <c r="F7894" t="s">
        <v>113</v>
      </c>
      <c r="G7894" s="29">
        <v>1</v>
      </c>
      <c r="H7894" s="29">
        <v>5</v>
      </c>
      <c r="I7894" s="68">
        <v>20</v>
      </c>
      <c r="K7894" t="s">
        <v>106</v>
      </c>
      <c r="L7894" t="s">
        <v>6604</v>
      </c>
      <c r="M7894" s="66"/>
      <c r="O7894" t="str">
        <f t="shared" si="123"/>
        <v/>
      </c>
    </row>
    <row r="7895" spans="1:15" x14ac:dyDescent="0.25">
      <c r="A7895" t="s">
        <v>942</v>
      </c>
      <c r="B7895"/>
      <c r="C7895" t="s">
        <v>47</v>
      </c>
      <c r="D7895" s="29">
        <v>64</v>
      </c>
      <c r="E7895" s="29" t="s">
        <v>109</v>
      </c>
      <c r="F7895" t="s">
        <v>105</v>
      </c>
      <c r="G7895" s="29">
        <v>1</v>
      </c>
      <c r="H7895" s="29">
        <v>1</v>
      </c>
      <c r="I7895" s="68">
        <v>0.32</v>
      </c>
      <c r="K7895" t="s">
        <v>106</v>
      </c>
      <c r="L7895" t="s">
        <v>6604</v>
      </c>
      <c r="M7895" s="66"/>
      <c r="O7895" t="str">
        <f t="shared" si="123"/>
        <v/>
      </c>
    </row>
    <row r="7896" spans="1:15" x14ac:dyDescent="0.25">
      <c r="A7896" t="s">
        <v>942</v>
      </c>
      <c r="B7896"/>
      <c r="C7896" t="s">
        <v>77</v>
      </c>
      <c r="D7896" s="29">
        <v>4</v>
      </c>
      <c r="E7896" s="29" t="s">
        <v>114</v>
      </c>
      <c r="F7896" t="s">
        <v>113</v>
      </c>
      <c r="G7896" s="29">
        <v>1</v>
      </c>
      <c r="H7896" s="29">
        <v>1</v>
      </c>
      <c r="I7896" s="68">
        <v>4</v>
      </c>
      <c r="K7896" t="s">
        <v>106</v>
      </c>
      <c r="L7896" t="s">
        <v>6604</v>
      </c>
      <c r="M7896" s="66" t="s">
        <v>6906</v>
      </c>
      <c r="O7896" t="str">
        <f t="shared" si="123"/>
        <v/>
      </c>
    </row>
    <row r="7897" spans="1:15" x14ac:dyDescent="0.25">
      <c r="A7897" t="s">
        <v>1071</v>
      </c>
      <c r="B7897"/>
      <c r="C7897" t="s">
        <v>35</v>
      </c>
      <c r="D7897" s="29">
        <v>96</v>
      </c>
      <c r="E7897" s="29" t="s">
        <v>108</v>
      </c>
      <c r="F7897" t="s">
        <v>105</v>
      </c>
      <c r="G7897" s="29">
        <v>1</v>
      </c>
      <c r="H7897" s="29">
        <v>1</v>
      </c>
      <c r="I7897" s="68">
        <v>0.48</v>
      </c>
      <c r="K7897" t="s">
        <v>106</v>
      </c>
      <c r="L7897" t="s">
        <v>3881</v>
      </c>
      <c r="M7897" s="66"/>
      <c r="O7897" t="str">
        <f t="shared" si="123"/>
        <v/>
      </c>
    </row>
    <row r="7898" spans="1:15" x14ac:dyDescent="0.25">
      <c r="A7898" t="s">
        <v>1071</v>
      </c>
      <c r="B7898"/>
      <c r="C7898" t="s">
        <v>77</v>
      </c>
      <c r="D7898" s="29">
        <v>96</v>
      </c>
      <c r="E7898" s="29" t="s">
        <v>104</v>
      </c>
      <c r="F7898" t="s">
        <v>105</v>
      </c>
      <c r="G7898" s="29">
        <v>1</v>
      </c>
      <c r="H7898" s="29">
        <v>1</v>
      </c>
      <c r="I7898" s="68">
        <v>0.48</v>
      </c>
      <c r="K7898" t="s">
        <v>106</v>
      </c>
      <c r="L7898" t="s">
        <v>3881</v>
      </c>
      <c r="M7898" s="66" t="s">
        <v>6920</v>
      </c>
      <c r="O7898" t="str">
        <f t="shared" si="123"/>
        <v/>
      </c>
    </row>
    <row r="7899" spans="1:15" x14ac:dyDescent="0.25">
      <c r="A7899" t="s">
        <v>1491</v>
      </c>
      <c r="B7899"/>
      <c r="C7899" t="s">
        <v>35</v>
      </c>
      <c r="D7899" s="29">
        <v>96</v>
      </c>
      <c r="E7899" s="29" t="s">
        <v>108</v>
      </c>
      <c r="F7899" t="s">
        <v>105</v>
      </c>
      <c r="G7899" s="29">
        <v>2</v>
      </c>
      <c r="H7899" s="29">
        <v>1</v>
      </c>
      <c r="I7899" s="68">
        <v>0.96</v>
      </c>
      <c r="K7899" t="s">
        <v>106</v>
      </c>
      <c r="L7899" t="s">
        <v>6605</v>
      </c>
      <c r="M7899" s="66"/>
      <c r="O7899" t="str">
        <f t="shared" si="123"/>
        <v/>
      </c>
    </row>
    <row r="7900" spans="1:15" x14ac:dyDescent="0.25">
      <c r="A7900" t="s">
        <v>1491</v>
      </c>
      <c r="B7900"/>
      <c r="C7900" t="s">
        <v>77</v>
      </c>
      <c r="D7900" s="29">
        <v>3</v>
      </c>
      <c r="E7900" s="29" t="s">
        <v>114</v>
      </c>
      <c r="F7900" t="s">
        <v>113</v>
      </c>
      <c r="G7900" s="29">
        <v>1</v>
      </c>
      <c r="H7900" s="29">
        <v>1</v>
      </c>
      <c r="I7900" s="68">
        <v>3</v>
      </c>
      <c r="K7900" t="s">
        <v>106</v>
      </c>
      <c r="L7900" t="s">
        <v>6605</v>
      </c>
      <c r="M7900" s="66" t="s">
        <v>6906</v>
      </c>
      <c r="O7900" t="str">
        <f t="shared" si="123"/>
        <v/>
      </c>
    </row>
    <row r="7901" spans="1:15" x14ac:dyDescent="0.25">
      <c r="A7901" t="s">
        <v>991</v>
      </c>
      <c r="B7901"/>
      <c r="C7901" t="s">
        <v>47</v>
      </c>
      <c r="D7901" s="29">
        <v>64</v>
      </c>
      <c r="E7901" s="29" t="s">
        <v>109</v>
      </c>
      <c r="F7901" t="s">
        <v>105</v>
      </c>
      <c r="G7901" s="29">
        <v>3</v>
      </c>
      <c r="H7901" s="29">
        <v>2</v>
      </c>
      <c r="I7901" s="68">
        <v>1.92</v>
      </c>
      <c r="K7901" t="s">
        <v>106</v>
      </c>
      <c r="L7901" t="s">
        <v>3896</v>
      </c>
      <c r="M7901" s="66"/>
      <c r="O7901" t="str">
        <f t="shared" si="123"/>
        <v/>
      </c>
    </row>
    <row r="7902" spans="1:15" x14ac:dyDescent="0.25">
      <c r="A7902" t="s">
        <v>991</v>
      </c>
      <c r="B7902"/>
      <c r="C7902" t="s">
        <v>35</v>
      </c>
      <c r="D7902" s="29">
        <v>2</v>
      </c>
      <c r="E7902" s="29" t="s">
        <v>112</v>
      </c>
      <c r="F7902" t="s">
        <v>113</v>
      </c>
      <c r="G7902" s="29">
        <v>1</v>
      </c>
      <c r="H7902" s="29">
        <v>4</v>
      </c>
      <c r="I7902" s="68">
        <v>8</v>
      </c>
      <c r="K7902" t="s">
        <v>106</v>
      </c>
      <c r="L7902" t="s">
        <v>3896</v>
      </c>
      <c r="M7902" s="66"/>
      <c r="O7902" t="str">
        <f t="shared" si="123"/>
        <v/>
      </c>
    </row>
    <row r="7903" spans="1:15" x14ac:dyDescent="0.25">
      <c r="A7903" t="s">
        <v>991</v>
      </c>
      <c r="B7903"/>
      <c r="C7903" t="s">
        <v>77</v>
      </c>
      <c r="D7903" s="29">
        <v>2</v>
      </c>
      <c r="E7903" s="29" t="s">
        <v>114</v>
      </c>
      <c r="F7903" t="s">
        <v>113</v>
      </c>
      <c r="G7903" s="29">
        <v>1</v>
      </c>
      <c r="H7903" s="29">
        <v>4</v>
      </c>
      <c r="I7903" s="68">
        <v>8</v>
      </c>
      <c r="K7903" t="s">
        <v>106</v>
      </c>
      <c r="L7903" t="s">
        <v>3896</v>
      </c>
      <c r="M7903" s="66" t="s">
        <v>6920</v>
      </c>
      <c r="O7903" t="str">
        <f t="shared" si="123"/>
        <v/>
      </c>
    </row>
    <row r="7904" spans="1:15" x14ac:dyDescent="0.25">
      <c r="A7904" t="s">
        <v>1001</v>
      </c>
      <c r="C7904" t="s">
        <v>35</v>
      </c>
      <c r="D7904" s="29">
        <v>2</v>
      </c>
      <c r="E7904" s="29" t="s">
        <v>112</v>
      </c>
      <c r="F7904" t="s">
        <v>113</v>
      </c>
      <c r="G7904" s="29">
        <v>2</v>
      </c>
      <c r="H7904" s="29">
        <v>3</v>
      </c>
      <c r="I7904" s="68">
        <v>12</v>
      </c>
      <c r="K7904" t="s">
        <v>150</v>
      </c>
      <c r="L7904" t="s">
        <v>6606</v>
      </c>
      <c r="M7904" s="66"/>
      <c r="O7904" t="str">
        <f t="shared" si="123"/>
        <v/>
      </c>
    </row>
    <row r="7905" spans="1:15" x14ac:dyDescent="0.25">
      <c r="A7905" t="s">
        <v>1001</v>
      </c>
      <c r="C7905" t="s">
        <v>46</v>
      </c>
      <c r="D7905" s="29">
        <v>96</v>
      </c>
      <c r="E7905" s="29" t="s">
        <v>111</v>
      </c>
      <c r="F7905" t="s">
        <v>105</v>
      </c>
      <c r="G7905" s="29">
        <v>2</v>
      </c>
      <c r="H7905" s="29">
        <v>1</v>
      </c>
      <c r="I7905" s="68">
        <v>0.96</v>
      </c>
      <c r="K7905" t="s">
        <v>150</v>
      </c>
      <c r="L7905" t="s">
        <v>6606</v>
      </c>
      <c r="M7905" s="66"/>
      <c r="O7905" t="str">
        <f t="shared" si="123"/>
        <v/>
      </c>
    </row>
    <row r="7906" spans="1:15" x14ac:dyDescent="0.25">
      <c r="A7906" t="s">
        <v>1001</v>
      </c>
      <c r="B7906" s="103">
        <v>40</v>
      </c>
      <c r="C7906" t="s">
        <v>77</v>
      </c>
      <c r="D7906" s="29">
        <v>2</v>
      </c>
      <c r="E7906" s="29" t="s">
        <v>616</v>
      </c>
      <c r="F7906" t="s">
        <v>113</v>
      </c>
      <c r="G7906" s="29">
        <v>1</v>
      </c>
      <c r="H7906" s="29">
        <v>2</v>
      </c>
      <c r="I7906" s="68">
        <v>4</v>
      </c>
      <c r="K7906" t="s">
        <v>150</v>
      </c>
      <c r="L7906" t="s">
        <v>6606</v>
      </c>
      <c r="M7906" s="66" t="s">
        <v>6906</v>
      </c>
      <c r="O7906" t="str">
        <f t="shared" si="123"/>
        <v/>
      </c>
    </row>
    <row r="7907" spans="1:15" x14ac:dyDescent="0.25">
      <c r="A7907" t="s">
        <v>1001</v>
      </c>
      <c r="C7907" t="s">
        <v>77</v>
      </c>
      <c r="D7907" s="29">
        <v>2</v>
      </c>
      <c r="E7907" s="29" t="s">
        <v>616</v>
      </c>
      <c r="F7907" t="s">
        <v>113</v>
      </c>
      <c r="G7907" s="29">
        <v>1</v>
      </c>
      <c r="H7907" s="29">
        <v>1</v>
      </c>
      <c r="I7907" s="68">
        <v>2</v>
      </c>
      <c r="K7907" t="s">
        <v>150</v>
      </c>
      <c r="L7907" t="s">
        <v>6606</v>
      </c>
      <c r="M7907" s="66" t="s">
        <v>6906</v>
      </c>
      <c r="O7907" t="str">
        <f t="shared" si="123"/>
        <v/>
      </c>
    </row>
    <row r="7908" spans="1:15" x14ac:dyDescent="0.25">
      <c r="A7908" t="s">
        <v>2121</v>
      </c>
      <c r="B7908"/>
      <c r="C7908" t="s">
        <v>46</v>
      </c>
      <c r="D7908" s="29">
        <v>96</v>
      </c>
      <c r="E7908" s="29" t="s">
        <v>111</v>
      </c>
      <c r="F7908" t="s">
        <v>105</v>
      </c>
      <c r="G7908" s="29">
        <v>1</v>
      </c>
      <c r="H7908" s="29">
        <v>1</v>
      </c>
      <c r="I7908" s="68">
        <v>0.48</v>
      </c>
      <c r="K7908" t="s">
        <v>106</v>
      </c>
      <c r="L7908" t="s">
        <v>6607</v>
      </c>
      <c r="M7908" s="66"/>
      <c r="O7908" t="str">
        <f t="shared" si="123"/>
        <v/>
      </c>
    </row>
    <row r="7909" spans="1:15" x14ac:dyDescent="0.25">
      <c r="A7909" t="s">
        <v>2121</v>
      </c>
      <c r="B7909"/>
      <c r="C7909" t="s">
        <v>35</v>
      </c>
      <c r="D7909" s="29">
        <v>6</v>
      </c>
      <c r="E7909" s="29" t="s">
        <v>112</v>
      </c>
      <c r="F7909" t="s">
        <v>113</v>
      </c>
      <c r="G7909" s="29">
        <v>1</v>
      </c>
      <c r="H7909" s="29">
        <v>1</v>
      </c>
      <c r="I7909" s="68">
        <v>6</v>
      </c>
      <c r="K7909" t="s">
        <v>106</v>
      </c>
      <c r="L7909" t="s">
        <v>6607</v>
      </c>
      <c r="M7909" s="66"/>
      <c r="O7909" t="str">
        <f t="shared" si="123"/>
        <v/>
      </c>
    </row>
    <row r="7910" spans="1:15" x14ac:dyDescent="0.25">
      <c r="A7910" t="s">
        <v>2121</v>
      </c>
      <c r="B7910"/>
      <c r="C7910" t="s">
        <v>47</v>
      </c>
      <c r="D7910" s="29">
        <v>64</v>
      </c>
      <c r="E7910" s="29" t="s">
        <v>109</v>
      </c>
      <c r="F7910" t="s">
        <v>105</v>
      </c>
      <c r="G7910" s="29">
        <v>1</v>
      </c>
      <c r="H7910" s="29">
        <v>1</v>
      </c>
      <c r="I7910" s="68">
        <v>0.32</v>
      </c>
      <c r="K7910" t="s">
        <v>106</v>
      </c>
      <c r="L7910" t="s">
        <v>6607</v>
      </c>
      <c r="M7910" s="66"/>
      <c r="O7910" t="str">
        <f t="shared" si="123"/>
        <v/>
      </c>
    </row>
    <row r="7911" spans="1:15" x14ac:dyDescent="0.25">
      <c r="A7911" t="s">
        <v>2121</v>
      </c>
      <c r="B7911"/>
      <c r="C7911" t="s">
        <v>77</v>
      </c>
      <c r="D7911" s="29">
        <v>4</v>
      </c>
      <c r="E7911" s="29" t="s">
        <v>114</v>
      </c>
      <c r="F7911" t="s">
        <v>113</v>
      </c>
      <c r="G7911" s="29">
        <v>1</v>
      </c>
      <c r="H7911" s="29">
        <v>1</v>
      </c>
      <c r="I7911" s="68">
        <v>4</v>
      </c>
      <c r="K7911" t="s">
        <v>106</v>
      </c>
      <c r="L7911" t="s">
        <v>6607</v>
      </c>
      <c r="M7911" s="66" t="s">
        <v>6906</v>
      </c>
      <c r="O7911" t="str">
        <f t="shared" si="123"/>
        <v/>
      </c>
    </row>
    <row r="7912" spans="1:15" x14ac:dyDescent="0.25">
      <c r="A7912" t="s">
        <v>2946</v>
      </c>
      <c r="B7912"/>
      <c r="C7912" t="s">
        <v>77</v>
      </c>
      <c r="D7912" s="29">
        <v>1</v>
      </c>
      <c r="E7912" s="29" t="s">
        <v>114</v>
      </c>
      <c r="F7912" t="s">
        <v>113</v>
      </c>
      <c r="G7912" s="29">
        <v>1</v>
      </c>
      <c r="H7912" s="29">
        <v>1</v>
      </c>
      <c r="I7912" s="68">
        <v>1</v>
      </c>
      <c r="K7912" t="s">
        <v>106</v>
      </c>
      <c r="L7912" t="s">
        <v>3792</v>
      </c>
      <c r="M7912" s="66" t="s">
        <v>6920</v>
      </c>
      <c r="O7912" t="str">
        <f t="shared" si="123"/>
        <v/>
      </c>
    </row>
    <row r="7913" spans="1:15" x14ac:dyDescent="0.25">
      <c r="A7913" t="s">
        <v>2946</v>
      </c>
      <c r="B7913"/>
      <c r="C7913" t="s">
        <v>35</v>
      </c>
      <c r="D7913" s="29">
        <v>96</v>
      </c>
      <c r="E7913" s="29" t="s">
        <v>108</v>
      </c>
      <c r="F7913" t="s">
        <v>105</v>
      </c>
      <c r="G7913" s="29">
        <v>1</v>
      </c>
      <c r="H7913" s="29">
        <v>1</v>
      </c>
      <c r="I7913" s="68">
        <v>0.48</v>
      </c>
      <c r="K7913" t="s">
        <v>106</v>
      </c>
      <c r="L7913" t="s">
        <v>3792</v>
      </c>
      <c r="M7913" s="66"/>
      <c r="O7913" t="str">
        <f t="shared" si="123"/>
        <v/>
      </c>
    </row>
    <row r="7914" spans="1:15" x14ac:dyDescent="0.25">
      <c r="A7914" t="s">
        <v>1075</v>
      </c>
      <c r="B7914"/>
      <c r="C7914" t="s">
        <v>35</v>
      </c>
      <c r="D7914" s="29">
        <v>96</v>
      </c>
      <c r="E7914" s="29" t="s">
        <v>108</v>
      </c>
      <c r="F7914" t="s">
        <v>105</v>
      </c>
      <c r="G7914" s="29">
        <v>1</v>
      </c>
      <c r="H7914" s="29">
        <v>1</v>
      </c>
      <c r="I7914" s="68">
        <v>0.48</v>
      </c>
      <c r="K7914" t="s">
        <v>106</v>
      </c>
      <c r="L7914" t="s">
        <v>3878</v>
      </c>
      <c r="M7914" s="66"/>
      <c r="O7914" t="str">
        <f t="shared" si="123"/>
        <v/>
      </c>
    </row>
    <row r="7915" spans="1:15" x14ac:dyDescent="0.25">
      <c r="A7915" t="s">
        <v>1075</v>
      </c>
      <c r="B7915"/>
      <c r="C7915" t="s">
        <v>77</v>
      </c>
      <c r="D7915" s="29">
        <v>64</v>
      </c>
      <c r="E7915" s="29" t="s">
        <v>104</v>
      </c>
      <c r="F7915" t="s">
        <v>105</v>
      </c>
      <c r="G7915" s="29">
        <v>1</v>
      </c>
      <c r="H7915" s="29">
        <v>1</v>
      </c>
      <c r="I7915" s="68">
        <v>0.32</v>
      </c>
      <c r="K7915" t="s">
        <v>106</v>
      </c>
      <c r="L7915" t="s">
        <v>3878</v>
      </c>
      <c r="M7915" s="66" t="s">
        <v>6920</v>
      </c>
      <c r="O7915" t="str">
        <f t="shared" si="123"/>
        <v/>
      </c>
    </row>
    <row r="7916" spans="1:15" x14ac:dyDescent="0.25">
      <c r="A7916" t="s">
        <v>943</v>
      </c>
      <c r="B7916"/>
      <c r="C7916" t="s">
        <v>47</v>
      </c>
      <c r="D7916" s="29">
        <v>64</v>
      </c>
      <c r="E7916" s="29" t="s">
        <v>109</v>
      </c>
      <c r="F7916" t="s">
        <v>105</v>
      </c>
      <c r="G7916" s="29">
        <v>1</v>
      </c>
      <c r="H7916" s="29">
        <v>1</v>
      </c>
      <c r="I7916" s="68">
        <v>0.32</v>
      </c>
      <c r="K7916" t="s">
        <v>106</v>
      </c>
      <c r="L7916" t="s">
        <v>6608</v>
      </c>
      <c r="M7916" s="66"/>
      <c r="O7916" t="str">
        <f t="shared" si="123"/>
        <v/>
      </c>
    </row>
    <row r="7917" spans="1:15" x14ac:dyDescent="0.25">
      <c r="A7917" t="s">
        <v>324</v>
      </c>
      <c r="B7917"/>
      <c r="C7917" t="s">
        <v>46</v>
      </c>
      <c r="D7917" s="29">
        <v>96</v>
      </c>
      <c r="E7917" s="29" t="s">
        <v>111</v>
      </c>
      <c r="F7917" t="s">
        <v>105</v>
      </c>
      <c r="G7917" s="29">
        <v>5</v>
      </c>
      <c r="H7917" s="29">
        <v>1</v>
      </c>
      <c r="I7917" s="68">
        <v>2.4</v>
      </c>
      <c r="K7917" t="s">
        <v>106</v>
      </c>
      <c r="L7917" t="s">
        <v>4040</v>
      </c>
      <c r="M7917" s="66"/>
      <c r="O7917" t="str">
        <f t="shared" si="123"/>
        <v/>
      </c>
    </row>
    <row r="7918" spans="1:15" x14ac:dyDescent="0.25">
      <c r="A7918" t="s">
        <v>324</v>
      </c>
      <c r="B7918"/>
      <c r="C7918" t="s">
        <v>77</v>
      </c>
      <c r="D7918" s="29">
        <v>2</v>
      </c>
      <c r="E7918" s="29" t="s">
        <v>114</v>
      </c>
      <c r="F7918" t="s">
        <v>113</v>
      </c>
      <c r="G7918" s="29">
        <v>1</v>
      </c>
      <c r="H7918" s="29">
        <v>1</v>
      </c>
      <c r="I7918" s="68">
        <v>2</v>
      </c>
      <c r="K7918" t="s">
        <v>106</v>
      </c>
      <c r="L7918" t="s">
        <v>4040</v>
      </c>
      <c r="M7918" s="66" t="s">
        <v>6920</v>
      </c>
      <c r="O7918" t="str">
        <f t="shared" si="123"/>
        <v/>
      </c>
    </row>
    <row r="7919" spans="1:15" x14ac:dyDescent="0.25">
      <c r="A7919" t="s">
        <v>1149</v>
      </c>
      <c r="B7919"/>
      <c r="C7919" t="s">
        <v>35</v>
      </c>
      <c r="D7919" s="29">
        <v>96</v>
      </c>
      <c r="E7919" s="29" t="s">
        <v>108</v>
      </c>
      <c r="F7919" t="s">
        <v>105</v>
      </c>
      <c r="G7919" s="29">
        <v>6</v>
      </c>
      <c r="H7919" s="29">
        <v>2</v>
      </c>
      <c r="I7919" s="68">
        <v>5.76</v>
      </c>
      <c r="K7919" t="s">
        <v>106</v>
      </c>
      <c r="L7919" t="s">
        <v>4284</v>
      </c>
      <c r="M7919" s="66"/>
      <c r="O7919" t="str">
        <f t="shared" si="123"/>
        <v/>
      </c>
    </row>
    <row r="7920" spans="1:15" x14ac:dyDescent="0.25">
      <c r="A7920" t="s">
        <v>1149</v>
      </c>
      <c r="B7920"/>
      <c r="C7920" t="s">
        <v>77</v>
      </c>
      <c r="D7920" s="29">
        <v>96</v>
      </c>
      <c r="E7920" s="29" t="s">
        <v>104</v>
      </c>
      <c r="F7920" t="s">
        <v>105</v>
      </c>
      <c r="G7920" s="29">
        <v>2</v>
      </c>
      <c r="H7920" s="29">
        <v>3</v>
      </c>
      <c r="I7920" s="68">
        <v>2.88</v>
      </c>
      <c r="K7920" t="s">
        <v>106</v>
      </c>
      <c r="L7920" t="s">
        <v>4284</v>
      </c>
      <c r="M7920" s="66" t="s">
        <v>6920</v>
      </c>
      <c r="O7920" t="str">
        <f t="shared" si="123"/>
        <v/>
      </c>
    </row>
    <row r="7921" spans="1:15" x14ac:dyDescent="0.25">
      <c r="A7921" t="s">
        <v>817</v>
      </c>
      <c r="B7921"/>
      <c r="C7921" t="s">
        <v>35</v>
      </c>
      <c r="D7921" s="29">
        <v>96</v>
      </c>
      <c r="E7921" s="29" t="s">
        <v>108</v>
      </c>
      <c r="F7921" t="s">
        <v>105</v>
      </c>
      <c r="G7921" s="29">
        <v>1</v>
      </c>
      <c r="H7921" s="29">
        <v>1</v>
      </c>
      <c r="I7921" s="68">
        <v>0.48</v>
      </c>
      <c r="K7921" t="s">
        <v>106</v>
      </c>
      <c r="L7921" t="s">
        <v>4232</v>
      </c>
      <c r="M7921" s="66"/>
      <c r="O7921" t="str">
        <f t="shared" si="123"/>
        <v/>
      </c>
    </row>
    <row r="7922" spans="1:15" x14ac:dyDescent="0.25">
      <c r="A7922" t="s">
        <v>817</v>
      </c>
      <c r="B7922"/>
      <c r="C7922" t="s">
        <v>77</v>
      </c>
      <c r="D7922" s="29">
        <v>96</v>
      </c>
      <c r="E7922" s="29" t="s">
        <v>104</v>
      </c>
      <c r="F7922" t="s">
        <v>105</v>
      </c>
      <c r="G7922" s="29">
        <v>1</v>
      </c>
      <c r="H7922" s="29">
        <v>1</v>
      </c>
      <c r="I7922" s="68">
        <v>0.48</v>
      </c>
      <c r="K7922" t="s">
        <v>106</v>
      </c>
      <c r="L7922" t="s">
        <v>4232</v>
      </c>
      <c r="M7922" s="66" t="s">
        <v>6920</v>
      </c>
      <c r="O7922" t="str">
        <f t="shared" si="123"/>
        <v/>
      </c>
    </row>
    <row r="7923" spans="1:15" x14ac:dyDescent="0.25">
      <c r="A7923" t="s">
        <v>944</v>
      </c>
      <c r="C7923" t="s">
        <v>35</v>
      </c>
      <c r="D7923" s="29">
        <v>96</v>
      </c>
      <c r="E7923" s="29" t="s">
        <v>108</v>
      </c>
      <c r="F7923" t="s">
        <v>105</v>
      </c>
      <c r="G7923" s="29">
        <v>4</v>
      </c>
      <c r="H7923" s="29">
        <v>2</v>
      </c>
      <c r="I7923" s="68">
        <v>3.84</v>
      </c>
      <c r="K7923" t="s">
        <v>150</v>
      </c>
      <c r="L7923" t="s">
        <v>6609</v>
      </c>
      <c r="M7923" s="66"/>
      <c r="O7923" t="str">
        <f t="shared" si="123"/>
        <v/>
      </c>
    </row>
    <row r="7924" spans="1:15" x14ac:dyDescent="0.25">
      <c r="A7924" t="s">
        <v>944</v>
      </c>
      <c r="C7924" t="s">
        <v>46</v>
      </c>
      <c r="D7924" s="29">
        <v>96</v>
      </c>
      <c r="E7924" s="29" t="s">
        <v>111</v>
      </c>
      <c r="F7924" t="s">
        <v>105</v>
      </c>
      <c r="G7924" s="29">
        <v>1</v>
      </c>
      <c r="H7924" s="29">
        <v>1</v>
      </c>
      <c r="I7924" s="68">
        <v>0.48</v>
      </c>
      <c r="K7924" t="s">
        <v>150</v>
      </c>
      <c r="L7924" t="s">
        <v>6609</v>
      </c>
      <c r="M7924" s="66"/>
      <c r="O7924" t="str">
        <f t="shared" si="123"/>
        <v/>
      </c>
    </row>
    <row r="7925" spans="1:15" x14ac:dyDescent="0.25">
      <c r="A7925" t="s">
        <v>944</v>
      </c>
      <c r="B7925" s="103">
        <v>16</v>
      </c>
      <c r="C7925" t="s">
        <v>77</v>
      </c>
      <c r="D7925" s="29">
        <v>96</v>
      </c>
      <c r="E7925" s="29" t="s">
        <v>104</v>
      </c>
      <c r="F7925" t="s">
        <v>105</v>
      </c>
      <c r="G7925" s="29">
        <v>3</v>
      </c>
      <c r="H7925" s="29">
        <v>2</v>
      </c>
      <c r="I7925" s="68">
        <v>2.88</v>
      </c>
      <c r="K7925" t="s">
        <v>150</v>
      </c>
      <c r="L7925" t="s">
        <v>6609</v>
      </c>
      <c r="M7925" s="66" t="s">
        <v>6906</v>
      </c>
      <c r="O7925" t="str">
        <f t="shared" si="123"/>
        <v/>
      </c>
    </row>
    <row r="7926" spans="1:15" x14ac:dyDescent="0.25">
      <c r="A7926" t="s">
        <v>512</v>
      </c>
      <c r="B7926"/>
      <c r="C7926" t="s">
        <v>47</v>
      </c>
      <c r="D7926" s="29">
        <v>64</v>
      </c>
      <c r="E7926" s="29" t="s">
        <v>109</v>
      </c>
      <c r="F7926" t="s">
        <v>105</v>
      </c>
      <c r="G7926" s="29">
        <v>6</v>
      </c>
      <c r="H7926" s="29">
        <v>2</v>
      </c>
      <c r="I7926" s="68">
        <v>3.84</v>
      </c>
      <c r="K7926" t="s">
        <v>106</v>
      </c>
      <c r="L7926" t="s">
        <v>6610</v>
      </c>
      <c r="M7926" s="66"/>
      <c r="O7926" t="str">
        <f t="shared" si="123"/>
        <v/>
      </c>
    </row>
    <row r="7927" spans="1:15" x14ac:dyDescent="0.25">
      <c r="A7927" t="s">
        <v>512</v>
      </c>
      <c r="B7927"/>
      <c r="C7927" t="s">
        <v>35</v>
      </c>
      <c r="D7927" s="29">
        <v>6</v>
      </c>
      <c r="E7927" s="29" t="s">
        <v>112</v>
      </c>
      <c r="F7927" t="s">
        <v>113</v>
      </c>
      <c r="G7927" s="29">
        <v>1</v>
      </c>
      <c r="H7927" s="29">
        <v>2</v>
      </c>
      <c r="I7927" s="68">
        <v>12</v>
      </c>
      <c r="K7927" t="s">
        <v>106</v>
      </c>
      <c r="L7927" t="s">
        <v>6610</v>
      </c>
      <c r="M7927" s="66"/>
      <c r="O7927" t="str">
        <f t="shared" si="123"/>
        <v/>
      </c>
    </row>
    <row r="7928" spans="1:15" x14ac:dyDescent="0.25">
      <c r="A7928" t="s">
        <v>512</v>
      </c>
      <c r="B7928"/>
      <c r="C7928" t="s">
        <v>46</v>
      </c>
      <c r="D7928" s="29">
        <v>96</v>
      </c>
      <c r="E7928" s="29" t="s">
        <v>111</v>
      </c>
      <c r="F7928" t="s">
        <v>105</v>
      </c>
      <c r="G7928" s="29">
        <v>4</v>
      </c>
      <c r="H7928" s="29">
        <v>1</v>
      </c>
      <c r="I7928" s="68">
        <v>1.92</v>
      </c>
      <c r="K7928" t="s">
        <v>106</v>
      </c>
      <c r="L7928" t="s">
        <v>6610</v>
      </c>
      <c r="M7928" s="66"/>
      <c r="O7928" t="str">
        <f t="shared" si="123"/>
        <v/>
      </c>
    </row>
    <row r="7929" spans="1:15" x14ac:dyDescent="0.25">
      <c r="A7929" t="s">
        <v>512</v>
      </c>
      <c r="B7929"/>
      <c r="C7929" t="s">
        <v>77</v>
      </c>
      <c r="D7929" s="29">
        <v>2</v>
      </c>
      <c r="E7929" s="29" t="s">
        <v>114</v>
      </c>
      <c r="F7929" t="s">
        <v>113</v>
      </c>
      <c r="G7929" s="29">
        <v>1</v>
      </c>
      <c r="H7929" s="29">
        <v>1</v>
      </c>
      <c r="I7929" s="68">
        <v>2</v>
      </c>
      <c r="K7929" t="s">
        <v>106</v>
      </c>
      <c r="L7929" t="s">
        <v>6610</v>
      </c>
      <c r="M7929" s="66" t="s">
        <v>6906</v>
      </c>
      <c r="O7929" t="str">
        <f t="shared" si="123"/>
        <v/>
      </c>
    </row>
    <row r="7930" spans="1:15" x14ac:dyDescent="0.25">
      <c r="A7930" t="s">
        <v>810</v>
      </c>
      <c r="C7930" t="s">
        <v>35</v>
      </c>
      <c r="D7930" s="29">
        <v>3</v>
      </c>
      <c r="E7930" s="29" t="s">
        <v>112</v>
      </c>
      <c r="F7930" t="s">
        <v>113</v>
      </c>
      <c r="G7930" s="29">
        <v>1</v>
      </c>
      <c r="H7930" s="29">
        <v>2</v>
      </c>
      <c r="I7930" s="68">
        <v>6</v>
      </c>
      <c r="K7930" t="s">
        <v>150</v>
      </c>
      <c r="L7930" t="s">
        <v>6611</v>
      </c>
      <c r="M7930" s="66"/>
      <c r="O7930" t="str">
        <f t="shared" si="123"/>
        <v/>
      </c>
    </row>
    <row r="7931" spans="1:15" x14ac:dyDescent="0.25">
      <c r="A7931" t="s">
        <v>810</v>
      </c>
      <c r="C7931" t="s">
        <v>46</v>
      </c>
      <c r="D7931" s="29">
        <v>96</v>
      </c>
      <c r="E7931" s="29" t="s">
        <v>111</v>
      </c>
      <c r="F7931" t="s">
        <v>105</v>
      </c>
      <c r="G7931" s="29">
        <v>2</v>
      </c>
      <c r="H7931" s="29">
        <v>1</v>
      </c>
      <c r="I7931" s="68">
        <v>0.96</v>
      </c>
      <c r="K7931" t="s">
        <v>150</v>
      </c>
      <c r="L7931" t="s">
        <v>6611</v>
      </c>
      <c r="M7931" s="66"/>
      <c r="O7931" t="str">
        <f t="shared" si="123"/>
        <v/>
      </c>
    </row>
    <row r="7932" spans="1:15" x14ac:dyDescent="0.25">
      <c r="A7932" t="s">
        <v>810</v>
      </c>
      <c r="B7932" s="103">
        <v>75</v>
      </c>
      <c r="C7932" t="s">
        <v>77</v>
      </c>
      <c r="D7932" s="29">
        <v>2</v>
      </c>
      <c r="E7932" s="29" t="s">
        <v>616</v>
      </c>
      <c r="F7932" t="s">
        <v>113</v>
      </c>
      <c r="G7932" s="29">
        <v>2</v>
      </c>
      <c r="H7932" s="29">
        <v>2</v>
      </c>
      <c r="I7932" s="68">
        <v>8</v>
      </c>
      <c r="K7932" t="s">
        <v>150</v>
      </c>
      <c r="L7932" t="s">
        <v>6611</v>
      </c>
      <c r="M7932" s="66" t="s">
        <v>6906</v>
      </c>
      <c r="O7932" t="str">
        <f t="shared" si="123"/>
        <v/>
      </c>
    </row>
    <row r="7933" spans="1:15" x14ac:dyDescent="0.25">
      <c r="A7933" t="s">
        <v>2154</v>
      </c>
      <c r="B7933"/>
      <c r="C7933" t="s">
        <v>35</v>
      </c>
      <c r="D7933" s="29">
        <v>96</v>
      </c>
      <c r="E7933" s="29" t="s">
        <v>108</v>
      </c>
      <c r="F7933" t="s">
        <v>105</v>
      </c>
      <c r="G7933" s="29">
        <v>1</v>
      </c>
      <c r="H7933" s="29">
        <v>1</v>
      </c>
      <c r="I7933" s="68">
        <v>0.48</v>
      </c>
      <c r="K7933" t="s">
        <v>106</v>
      </c>
      <c r="L7933" t="s">
        <v>6612</v>
      </c>
      <c r="M7933" s="66"/>
      <c r="O7933" t="str">
        <f t="shared" si="123"/>
        <v/>
      </c>
    </row>
    <row r="7934" spans="1:15" x14ac:dyDescent="0.25">
      <c r="A7934" t="s">
        <v>2154</v>
      </c>
      <c r="B7934"/>
      <c r="C7934" t="s">
        <v>46</v>
      </c>
      <c r="D7934" s="29">
        <v>64</v>
      </c>
      <c r="E7934" s="29" t="s">
        <v>111</v>
      </c>
      <c r="F7934" t="s">
        <v>105</v>
      </c>
      <c r="G7934" s="29">
        <v>1</v>
      </c>
      <c r="H7934" s="29">
        <v>1</v>
      </c>
      <c r="I7934" s="68">
        <v>0.32</v>
      </c>
      <c r="K7934" t="s">
        <v>106</v>
      </c>
      <c r="L7934" t="s">
        <v>6612</v>
      </c>
      <c r="M7934" s="66"/>
      <c r="O7934" t="str">
        <f t="shared" si="123"/>
        <v/>
      </c>
    </row>
    <row r="7935" spans="1:15" x14ac:dyDescent="0.25">
      <c r="A7935" t="s">
        <v>2154</v>
      </c>
      <c r="B7935"/>
      <c r="C7935" t="s">
        <v>77</v>
      </c>
      <c r="D7935" s="29">
        <v>1</v>
      </c>
      <c r="E7935" s="29" t="s">
        <v>114</v>
      </c>
      <c r="F7935" t="s">
        <v>113</v>
      </c>
      <c r="G7935" s="29">
        <v>1</v>
      </c>
      <c r="H7935" s="29">
        <v>1</v>
      </c>
      <c r="I7935" s="68">
        <v>1</v>
      </c>
      <c r="K7935" t="s">
        <v>106</v>
      </c>
      <c r="L7935" t="s">
        <v>6612</v>
      </c>
      <c r="M7935" s="66" t="s">
        <v>6906</v>
      </c>
      <c r="O7935" t="str">
        <f t="shared" si="123"/>
        <v/>
      </c>
    </row>
    <row r="7936" spans="1:15" x14ac:dyDescent="0.25">
      <c r="A7936" t="s">
        <v>1092</v>
      </c>
      <c r="C7936" t="s">
        <v>35</v>
      </c>
      <c r="D7936" s="29">
        <v>96</v>
      </c>
      <c r="E7936" s="29" t="s">
        <v>108</v>
      </c>
      <c r="F7936" t="s">
        <v>105</v>
      </c>
      <c r="G7936" s="29">
        <v>1</v>
      </c>
      <c r="H7936" s="29">
        <v>1</v>
      </c>
      <c r="I7936" s="68">
        <v>0.48</v>
      </c>
      <c r="J7936">
        <v>77</v>
      </c>
      <c r="K7936" t="s">
        <v>150</v>
      </c>
      <c r="L7936" t="s">
        <v>6613</v>
      </c>
      <c r="M7936" s="66"/>
      <c r="O7936" t="str">
        <f t="shared" si="123"/>
        <v/>
      </c>
    </row>
    <row r="7937" spans="1:15" x14ac:dyDescent="0.25">
      <c r="A7937" t="s">
        <v>1092</v>
      </c>
      <c r="C7937" t="s">
        <v>46</v>
      </c>
      <c r="D7937" s="29">
        <v>96</v>
      </c>
      <c r="E7937" s="29" t="s">
        <v>111</v>
      </c>
      <c r="F7937" t="s">
        <v>105</v>
      </c>
      <c r="G7937" s="29">
        <v>1</v>
      </c>
      <c r="H7937" s="29">
        <v>1</v>
      </c>
      <c r="I7937" s="68">
        <v>0.48</v>
      </c>
      <c r="J7937">
        <v>77</v>
      </c>
      <c r="K7937" t="s">
        <v>150</v>
      </c>
      <c r="L7937" t="s">
        <v>6613</v>
      </c>
      <c r="M7937" s="66"/>
      <c r="O7937" t="str">
        <f t="shared" si="123"/>
        <v/>
      </c>
    </row>
    <row r="7938" spans="1:15" x14ac:dyDescent="0.25">
      <c r="A7938" t="s">
        <v>1092</v>
      </c>
      <c r="B7938" s="103">
        <v>4</v>
      </c>
      <c r="C7938" t="s">
        <v>77</v>
      </c>
      <c r="D7938" s="29">
        <v>96</v>
      </c>
      <c r="E7938" s="29" t="s">
        <v>104</v>
      </c>
      <c r="F7938" t="s">
        <v>105</v>
      </c>
      <c r="G7938" s="29">
        <v>1</v>
      </c>
      <c r="H7938" s="29">
        <v>1</v>
      </c>
      <c r="I7938" s="68">
        <v>0.48</v>
      </c>
      <c r="J7938">
        <v>77</v>
      </c>
      <c r="K7938" t="s">
        <v>150</v>
      </c>
      <c r="L7938" t="s">
        <v>6613</v>
      </c>
      <c r="M7938" s="66" t="s">
        <v>6906</v>
      </c>
      <c r="O7938" t="str">
        <f t="shared" si="123"/>
        <v/>
      </c>
    </row>
    <row r="7939" spans="1:15" x14ac:dyDescent="0.25">
      <c r="A7939" t="s">
        <v>1026</v>
      </c>
      <c r="B7939"/>
      <c r="C7939" t="s">
        <v>35</v>
      </c>
      <c r="D7939" s="29">
        <v>96</v>
      </c>
      <c r="E7939" s="29" t="s">
        <v>108</v>
      </c>
      <c r="F7939" t="s">
        <v>105</v>
      </c>
      <c r="G7939" s="29">
        <v>1</v>
      </c>
      <c r="H7939" s="29">
        <v>1</v>
      </c>
      <c r="I7939" s="68">
        <v>0.48</v>
      </c>
      <c r="K7939" t="s">
        <v>106</v>
      </c>
      <c r="L7939" t="s">
        <v>6614</v>
      </c>
      <c r="M7939" s="66"/>
      <c r="O7939" t="str">
        <f t="shared" si="123"/>
        <v/>
      </c>
    </row>
    <row r="7940" spans="1:15" x14ac:dyDescent="0.25">
      <c r="A7940" t="s">
        <v>1026</v>
      </c>
      <c r="B7940"/>
      <c r="C7940" t="s">
        <v>46</v>
      </c>
      <c r="D7940" s="29">
        <v>96</v>
      </c>
      <c r="E7940" s="29" t="s">
        <v>111</v>
      </c>
      <c r="F7940" t="s">
        <v>105</v>
      </c>
      <c r="G7940" s="29">
        <v>1</v>
      </c>
      <c r="H7940" s="29">
        <v>1</v>
      </c>
      <c r="I7940" s="68">
        <v>0.48</v>
      </c>
      <c r="K7940" t="s">
        <v>106</v>
      </c>
      <c r="L7940" t="s">
        <v>6614</v>
      </c>
      <c r="M7940" s="66"/>
      <c r="O7940" t="str">
        <f t="shared" si="123"/>
        <v/>
      </c>
    </row>
    <row r="7941" spans="1:15" x14ac:dyDescent="0.25">
      <c r="A7941" t="s">
        <v>1026</v>
      </c>
      <c r="B7941"/>
      <c r="C7941" t="s">
        <v>77</v>
      </c>
      <c r="D7941" s="29">
        <v>1</v>
      </c>
      <c r="E7941" s="29" t="s">
        <v>114</v>
      </c>
      <c r="F7941" t="s">
        <v>113</v>
      </c>
      <c r="G7941" s="29">
        <v>1</v>
      </c>
      <c r="H7941" s="29">
        <v>2</v>
      </c>
      <c r="I7941" s="68">
        <v>2</v>
      </c>
      <c r="K7941" t="s">
        <v>106</v>
      </c>
      <c r="L7941" t="s">
        <v>6614</v>
      </c>
      <c r="M7941" s="66" t="s">
        <v>6906</v>
      </c>
      <c r="O7941" t="str">
        <f t="shared" si="123"/>
        <v/>
      </c>
    </row>
    <row r="7942" spans="1:15" x14ac:dyDescent="0.25">
      <c r="A7942" t="s">
        <v>1011</v>
      </c>
      <c r="B7942"/>
      <c r="C7942" t="s">
        <v>35</v>
      </c>
      <c r="D7942" s="29">
        <v>96</v>
      </c>
      <c r="E7942" s="29" t="s">
        <v>108</v>
      </c>
      <c r="F7942" t="s">
        <v>105</v>
      </c>
      <c r="G7942" s="29">
        <v>1</v>
      </c>
      <c r="H7942" s="29">
        <v>2</v>
      </c>
      <c r="I7942" s="68">
        <v>0.96</v>
      </c>
      <c r="K7942" t="s">
        <v>106</v>
      </c>
      <c r="L7942" t="s">
        <v>6615</v>
      </c>
      <c r="M7942" s="66"/>
      <c r="O7942" t="str">
        <f t="shared" si="123"/>
        <v/>
      </c>
    </row>
    <row r="7943" spans="1:15" x14ac:dyDescent="0.25">
      <c r="A7943" t="s">
        <v>1011</v>
      </c>
      <c r="B7943"/>
      <c r="C7943" t="s">
        <v>46</v>
      </c>
      <c r="D7943" s="29">
        <v>64</v>
      </c>
      <c r="E7943" s="29" t="s">
        <v>111</v>
      </c>
      <c r="F7943" t="s">
        <v>105</v>
      </c>
      <c r="G7943" s="29">
        <v>2</v>
      </c>
      <c r="H7943" s="29">
        <v>1</v>
      </c>
      <c r="I7943" s="68">
        <v>0.64</v>
      </c>
      <c r="K7943" t="s">
        <v>106</v>
      </c>
      <c r="L7943" t="s">
        <v>6615</v>
      </c>
      <c r="M7943" s="66"/>
      <c r="O7943" t="str">
        <f t="shared" si="123"/>
        <v/>
      </c>
    </row>
    <row r="7944" spans="1:15" x14ac:dyDescent="0.25">
      <c r="A7944" t="s">
        <v>1011</v>
      </c>
      <c r="B7944"/>
      <c r="C7944" t="s">
        <v>77</v>
      </c>
      <c r="D7944" s="29">
        <v>96</v>
      </c>
      <c r="E7944" s="29" t="s">
        <v>104</v>
      </c>
      <c r="F7944" t="s">
        <v>105</v>
      </c>
      <c r="G7944" s="29">
        <v>1</v>
      </c>
      <c r="H7944" s="29">
        <v>1</v>
      </c>
      <c r="I7944" s="68">
        <v>0.48</v>
      </c>
      <c r="K7944" t="s">
        <v>106</v>
      </c>
      <c r="L7944" t="s">
        <v>6615</v>
      </c>
      <c r="M7944" s="66" t="s">
        <v>6906</v>
      </c>
      <c r="O7944" t="str">
        <f t="shared" si="123"/>
        <v/>
      </c>
    </row>
    <row r="7945" spans="1:15" x14ac:dyDescent="0.25">
      <c r="A7945" t="s">
        <v>2167</v>
      </c>
      <c r="B7945"/>
      <c r="C7945" t="s">
        <v>35</v>
      </c>
      <c r="D7945" s="29">
        <v>64</v>
      </c>
      <c r="E7945" s="29" t="s">
        <v>108</v>
      </c>
      <c r="F7945" t="s">
        <v>105</v>
      </c>
      <c r="G7945" s="29">
        <v>2</v>
      </c>
      <c r="H7945" s="29">
        <v>1</v>
      </c>
      <c r="I7945" s="68">
        <v>0.64</v>
      </c>
      <c r="K7945" t="s">
        <v>106</v>
      </c>
      <c r="L7945" t="s">
        <v>6616</v>
      </c>
      <c r="M7945" s="66"/>
      <c r="O7945" t="str">
        <f t="shared" ref="O7945:O8008" si="124">TRIM(N7945)</f>
        <v/>
      </c>
    </row>
    <row r="7946" spans="1:15" x14ac:dyDescent="0.25">
      <c r="A7946" t="s">
        <v>2167</v>
      </c>
      <c r="B7946"/>
      <c r="C7946" t="s">
        <v>46</v>
      </c>
      <c r="D7946" s="29">
        <v>96</v>
      </c>
      <c r="E7946" s="29" t="s">
        <v>111</v>
      </c>
      <c r="F7946" t="s">
        <v>105</v>
      </c>
      <c r="G7946" s="29">
        <v>11</v>
      </c>
      <c r="H7946" s="29">
        <v>1</v>
      </c>
      <c r="I7946" s="68">
        <v>5.2799999999999994</v>
      </c>
      <c r="K7946" t="s">
        <v>106</v>
      </c>
      <c r="L7946" t="s">
        <v>6616</v>
      </c>
      <c r="M7946" s="66"/>
      <c r="O7946" t="str">
        <f t="shared" si="124"/>
        <v/>
      </c>
    </row>
    <row r="7947" spans="1:15" x14ac:dyDescent="0.25">
      <c r="A7947" t="s">
        <v>2167</v>
      </c>
      <c r="B7947"/>
      <c r="C7947" t="s">
        <v>77</v>
      </c>
      <c r="D7947" s="29">
        <v>1</v>
      </c>
      <c r="E7947" s="29" t="s">
        <v>114</v>
      </c>
      <c r="F7947" t="s">
        <v>113</v>
      </c>
      <c r="G7947" s="29">
        <v>1</v>
      </c>
      <c r="H7947" s="29">
        <v>1</v>
      </c>
      <c r="I7947" s="68">
        <v>1</v>
      </c>
      <c r="K7947" t="s">
        <v>106</v>
      </c>
      <c r="L7947" t="s">
        <v>6616</v>
      </c>
      <c r="M7947" s="66" t="s">
        <v>6906</v>
      </c>
      <c r="O7947" t="str">
        <f t="shared" si="124"/>
        <v/>
      </c>
    </row>
    <row r="7948" spans="1:15" x14ac:dyDescent="0.25">
      <c r="A7948" t="s">
        <v>809</v>
      </c>
      <c r="C7948" t="s">
        <v>35</v>
      </c>
      <c r="D7948" s="29">
        <v>3</v>
      </c>
      <c r="E7948" s="29" t="s">
        <v>112</v>
      </c>
      <c r="F7948" t="s">
        <v>113</v>
      </c>
      <c r="G7948" s="29">
        <v>1</v>
      </c>
      <c r="H7948" s="29">
        <v>2</v>
      </c>
      <c r="I7948" s="68">
        <v>6</v>
      </c>
      <c r="K7948" t="s">
        <v>150</v>
      </c>
      <c r="L7948" t="s">
        <v>6617</v>
      </c>
      <c r="M7948" s="66"/>
      <c r="O7948" t="str">
        <f t="shared" si="124"/>
        <v/>
      </c>
    </row>
    <row r="7949" spans="1:15" x14ac:dyDescent="0.25">
      <c r="A7949" t="s">
        <v>809</v>
      </c>
      <c r="B7949" s="103">
        <v>75</v>
      </c>
      <c r="C7949" t="s">
        <v>77</v>
      </c>
      <c r="D7949" s="29">
        <v>4</v>
      </c>
      <c r="E7949" s="29" t="s">
        <v>114</v>
      </c>
      <c r="F7949" t="s">
        <v>113</v>
      </c>
      <c r="G7949" s="29">
        <v>1</v>
      </c>
      <c r="H7949" s="29">
        <v>2</v>
      </c>
      <c r="I7949" s="68">
        <v>8</v>
      </c>
      <c r="K7949" t="s">
        <v>150</v>
      </c>
      <c r="L7949" t="s">
        <v>6617</v>
      </c>
      <c r="M7949" s="66" t="s">
        <v>6906</v>
      </c>
      <c r="O7949" t="str">
        <f t="shared" si="124"/>
        <v/>
      </c>
    </row>
    <row r="7950" spans="1:15" x14ac:dyDescent="0.25">
      <c r="A7950" t="s">
        <v>1076</v>
      </c>
      <c r="B7950"/>
      <c r="C7950" t="s">
        <v>35</v>
      </c>
      <c r="D7950" s="29">
        <v>96</v>
      </c>
      <c r="E7950" s="29" t="s">
        <v>108</v>
      </c>
      <c r="F7950" t="s">
        <v>105</v>
      </c>
      <c r="G7950" s="29">
        <v>2</v>
      </c>
      <c r="H7950" s="29">
        <v>1</v>
      </c>
      <c r="I7950" s="68">
        <v>0.96</v>
      </c>
      <c r="K7950" t="s">
        <v>106</v>
      </c>
      <c r="L7950" t="s">
        <v>6618</v>
      </c>
      <c r="M7950" s="66"/>
      <c r="O7950" t="str">
        <f t="shared" si="124"/>
        <v/>
      </c>
    </row>
    <row r="7951" spans="1:15" x14ac:dyDescent="0.25">
      <c r="A7951" t="s">
        <v>1076</v>
      </c>
      <c r="B7951"/>
      <c r="C7951" t="s">
        <v>47</v>
      </c>
      <c r="D7951" s="29">
        <v>64</v>
      </c>
      <c r="E7951" s="29" t="s">
        <v>109</v>
      </c>
      <c r="F7951" t="s">
        <v>105</v>
      </c>
      <c r="G7951" s="29">
        <v>1</v>
      </c>
      <c r="H7951" s="29">
        <v>1</v>
      </c>
      <c r="I7951" s="68">
        <v>0.32</v>
      </c>
      <c r="K7951" t="s">
        <v>106</v>
      </c>
      <c r="L7951" t="s">
        <v>6618</v>
      </c>
      <c r="M7951" s="66"/>
      <c r="O7951" t="str">
        <f t="shared" si="124"/>
        <v/>
      </c>
    </row>
    <row r="7952" spans="1:15" x14ac:dyDescent="0.25">
      <c r="A7952" t="s">
        <v>1076</v>
      </c>
      <c r="B7952"/>
      <c r="C7952" t="s">
        <v>77</v>
      </c>
      <c r="D7952" s="29">
        <v>2</v>
      </c>
      <c r="E7952" s="29" t="s">
        <v>114</v>
      </c>
      <c r="F7952" t="s">
        <v>113</v>
      </c>
      <c r="G7952" s="29">
        <v>1</v>
      </c>
      <c r="H7952" s="29">
        <v>1</v>
      </c>
      <c r="I7952" s="68">
        <v>2</v>
      </c>
      <c r="K7952" t="s">
        <v>106</v>
      </c>
      <c r="L7952" t="s">
        <v>6618</v>
      </c>
      <c r="M7952" s="66" t="s">
        <v>6906</v>
      </c>
      <c r="O7952" t="str">
        <f t="shared" si="124"/>
        <v/>
      </c>
    </row>
    <row r="7953" spans="1:15" x14ac:dyDescent="0.25">
      <c r="A7953" t="s">
        <v>982</v>
      </c>
      <c r="B7953"/>
      <c r="C7953" t="s">
        <v>35</v>
      </c>
      <c r="D7953" s="29">
        <v>4</v>
      </c>
      <c r="E7953" s="29" t="s">
        <v>112</v>
      </c>
      <c r="F7953" t="s">
        <v>113</v>
      </c>
      <c r="G7953" s="29">
        <v>3</v>
      </c>
      <c r="H7953" s="29">
        <v>6</v>
      </c>
      <c r="I7953" s="68">
        <v>72</v>
      </c>
      <c r="K7953" t="s">
        <v>106</v>
      </c>
      <c r="L7953" t="s">
        <v>6619</v>
      </c>
      <c r="M7953" s="66"/>
      <c r="O7953" t="str">
        <f t="shared" si="124"/>
        <v/>
      </c>
    </row>
    <row r="7954" spans="1:15" x14ac:dyDescent="0.25">
      <c r="A7954" t="s">
        <v>982</v>
      </c>
      <c r="B7954"/>
      <c r="C7954" t="s">
        <v>47</v>
      </c>
      <c r="D7954" s="29">
        <v>1</v>
      </c>
      <c r="E7954" s="29" t="s">
        <v>126</v>
      </c>
      <c r="F7954" t="s">
        <v>113</v>
      </c>
      <c r="G7954" s="29">
        <v>2</v>
      </c>
      <c r="H7954" s="29">
        <v>5</v>
      </c>
      <c r="I7954" s="68">
        <v>10</v>
      </c>
      <c r="K7954" t="s">
        <v>106</v>
      </c>
      <c r="L7954" t="s">
        <v>6619</v>
      </c>
      <c r="M7954" s="66"/>
      <c r="O7954" t="str">
        <f t="shared" si="124"/>
        <v/>
      </c>
    </row>
    <row r="7955" spans="1:15" x14ac:dyDescent="0.25">
      <c r="A7955" t="s">
        <v>982</v>
      </c>
      <c r="B7955"/>
      <c r="C7955" t="s">
        <v>77</v>
      </c>
      <c r="D7955" s="29">
        <v>20</v>
      </c>
      <c r="E7955" s="29" t="s">
        <v>157</v>
      </c>
      <c r="F7955" t="s">
        <v>113</v>
      </c>
      <c r="G7955" s="29">
        <v>1</v>
      </c>
      <c r="H7955" s="29">
        <v>0</v>
      </c>
      <c r="I7955" s="68">
        <v>0</v>
      </c>
      <c r="K7955" t="s">
        <v>106</v>
      </c>
      <c r="L7955" t="s">
        <v>6619</v>
      </c>
      <c r="M7955" s="66" t="s">
        <v>6906</v>
      </c>
      <c r="O7955" t="str">
        <f t="shared" si="124"/>
        <v/>
      </c>
    </row>
    <row r="7956" spans="1:15" x14ac:dyDescent="0.25">
      <c r="A7956" t="s">
        <v>1119</v>
      </c>
      <c r="C7956" t="s">
        <v>35</v>
      </c>
      <c r="D7956" s="29">
        <v>64</v>
      </c>
      <c r="E7956" s="29" t="s">
        <v>108</v>
      </c>
      <c r="F7956" t="s">
        <v>105</v>
      </c>
      <c r="G7956" s="29">
        <v>1</v>
      </c>
      <c r="H7956" s="29">
        <v>1</v>
      </c>
      <c r="I7956" s="68">
        <v>0.32</v>
      </c>
      <c r="K7956" t="s">
        <v>150</v>
      </c>
      <c r="L7956" t="s">
        <v>6620</v>
      </c>
      <c r="M7956" s="66"/>
      <c r="O7956" t="str">
        <f t="shared" si="124"/>
        <v/>
      </c>
    </row>
    <row r="7957" spans="1:15" x14ac:dyDescent="0.25">
      <c r="A7957" t="s">
        <v>1119</v>
      </c>
      <c r="C7957" t="s">
        <v>46</v>
      </c>
      <c r="D7957" s="29">
        <v>64</v>
      </c>
      <c r="E7957" s="29" t="s">
        <v>111</v>
      </c>
      <c r="F7957" t="s">
        <v>105</v>
      </c>
      <c r="G7957" s="29">
        <v>1</v>
      </c>
      <c r="H7957" s="29">
        <v>1</v>
      </c>
      <c r="I7957" s="68">
        <v>0.32</v>
      </c>
      <c r="K7957" t="s">
        <v>150</v>
      </c>
      <c r="L7957" t="s">
        <v>6620</v>
      </c>
      <c r="M7957" s="66"/>
      <c r="O7957" t="str">
        <f t="shared" si="124"/>
        <v/>
      </c>
    </row>
    <row r="7958" spans="1:15" x14ac:dyDescent="0.25">
      <c r="A7958" t="s">
        <v>1119</v>
      </c>
      <c r="B7958" s="103">
        <v>4</v>
      </c>
      <c r="C7958" t="s">
        <v>77</v>
      </c>
      <c r="D7958" s="29">
        <v>96</v>
      </c>
      <c r="E7958" s="29" t="s">
        <v>104</v>
      </c>
      <c r="F7958" t="s">
        <v>105</v>
      </c>
      <c r="G7958" s="29">
        <v>1</v>
      </c>
      <c r="H7958" s="29">
        <v>1</v>
      </c>
      <c r="I7958" s="68">
        <v>0.48</v>
      </c>
      <c r="K7958" t="s">
        <v>150</v>
      </c>
      <c r="L7958" t="s">
        <v>6620</v>
      </c>
      <c r="M7958" s="66" t="s">
        <v>6906</v>
      </c>
      <c r="O7958" t="str">
        <f t="shared" si="124"/>
        <v/>
      </c>
    </row>
    <row r="7959" spans="1:15" x14ac:dyDescent="0.25">
      <c r="A7959" t="s">
        <v>262</v>
      </c>
      <c r="B7959"/>
      <c r="C7959" t="s">
        <v>35</v>
      </c>
      <c r="D7959" s="29">
        <v>96</v>
      </c>
      <c r="E7959" s="29" t="s">
        <v>108</v>
      </c>
      <c r="F7959" t="s">
        <v>105</v>
      </c>
      <c r="G7959" s="29">
        <v>3</v>
      </c>
      <c r="H7959" s="29">
        <v>1</v>
      </c>
      <c r="I7959" s="68">
        <v>1.44</v>
      </c>
      <c r="K7959" t="s">
        <v>106</v>
      </c>
      <c r="L7959" t="s">
        <v>6621</v>
      </c>
      <c r="M7959" s="66"/>
      <c r="O7959" t="str">
        <f t="shared" si="124"/>
        <v/>
      </c>
    </row>
    <row r="7960" spans="1:15" x14ac:dyDescent="0.25">
      <c r="A7960" t="s">
        <v>262</v>
      </c>
      <c r="B7960"/>
      <c r="C7960" t="s">
        <v>46</v>
      </c>
      <c r="D7960" s="29">
        <v>96</v>
      </c>
      <c r="E7960" s="29" t="s">
        <v>111</v>
      </c>
      <c r="F7960" t="s">
        <v>105</v>
      </c>
      <c r="G7960" s="29">
        <v>2</v>
      </c>
      <c r="H7960" s="29">
        <v>1</v>
      </c>
      <c r="I7960" s="68">
        <v>0.96</v>
      </c>
      <c r="K7960" t="s">
        <v>106</v>
      </c>
      <c r="L7960" t="s">
        <v>6621</v>
      </c>
      <c r="M7960" s="66"/>
      <c r="O7960" t="str">
        <f t="shared" si="124"/>
        <v/>
      </c>
    </row>
    <row r="7961" spans="1:15" x14ac:dyDescent="0.25">
      <c r="A7961" t="s">
        <v>262</v>
      </c>
      <c r="B7961"/>
      <c r="C7961" t="s">
        <v>46</v>
      </c>
      <c r="D7961" s="29">
        <v>64</v>
      </c>
      <c r="E7961" s="29" t="s">
        <v>111</v>
      </c>
      <c r="F7961" t="s">
        <v>105</v>
      </c>
      <c r="G7961" s="29">
        <v>2</v>
      </c>
      <c r="H7961" s="29">
        <v>1</v>
      </c>
      <c r="I7961" s="68">
        <v>0.64</v>
      </c>
      <c r="K7961" t="s">
        <v>106</v>
      </c>
      <c r="L7961" t="s">
        <v>6621</v>
      </c>
      <c r="M7961" s="66"/>
      <c r="O7961" t="str">
        <f t="shared" si="124"/>
        <v/>
      </c>
    </row>
    <row r="7962" spans="1:15" x14ac:dyDescent="0.25">
      <c r="A7962" t="s">
        <v>262</v>
      </c>
      <c r="B7962"/>
      <c r="C7962" t="s">
        <v>77</v>
      </c>
      <c r="D7962" s="29">
        <v>2</v>
      </c>
      <c r="E7962" s="29" t="s">
        <v>114</v>
      </c>
      <c r="F7962" t="s">
        <v>113</v>
      </c>
      <c r="G7962" s="29">
        <v>1</v>
      </c>
      <c r="H7962" s="29">
        <v>1</v>
      </c>
      <c r="I7962" s="68">
        <v>2</v>
      </c>
      <c r="K7962" t="s">
        <v>106</v>
      </c>
      <c r="L7962" t="s">
        <v>6621</v>
      </c>
      <c r="M7962" s="66" t="s">
        <v>6906</v>
      </c>
      <c r="O7962" t="str">
        <f t="shared" si="124"/>
        <v/>
      </c>
    </row>
    <row r="7963" spans="1:15" x14ac:dyDescent="0.25">
      <c r="A7963" t="s">
        <v>1468</v>
      </c>
      <c r="B7963"/>
      <c r="C7963" t="s">
        <v>35</v>
      </c>
      <c r="D7963" s="29">
        <v>96</v>
      </c>
      <c r="E7963" s="29" t="s">
        <v>108</v>
      </c>
      <c r="F7963" t="s">
        <v>105</v>
      </c>
      <c r="G7963" s="29">
        <v>4</v>
      </c>
      <c r="H7963" s="29">
        <v>1</v>
      </c>
      <c r="I7963" s="68">
        <v>1.92</v>
      </c>
      <c r="K7963" t="s">
        <v>106</v>
      </c>
      <c r="L7963" t="s">
        <v>6622</v>
      </c>
      <c r="M7963" s="66"/>
      <c r="O7963" t="str">
        <f t="shared" si="124"/>
        <v/>
      </c>
    </row>
    <row r="7964" spans="1:15" x14ac:dyDescent="0.25">
      <c r="A7964" t="s">
        <v>1468</v>
      </c>
      <c r="B7964"/>
      <c r="C7964" t="s">
        <v>46</v>
      </c>
      <c r="D7964" s="29">
        <v>96</v>
      </c>
      <c r="E7964" s="29" t="s">
        <v>111</v>
      </c>
      <c r="F7964" t="s">
        <v>105</v>
      </c>
      <c r="G7964" s="29">
        <v>2</v>
      </c>
      <c r="H7964" s="29">
        <v>1</v>
      </c>
      <c r="I7964" s="68">
        <v>0.96</v>
      </c>
      <c r="K7964" t="s">
        <v>106</v>
      </c>
      <c r="L7964" t="s">
        <v>6622</v>
      </c>
      <c r="M7964" s="66"/>
      <c r="O7964" t="str">
        <f t="shared" si="124"/>
        <v/>
      </c>
    </row>
    <row r="7965" spans="1:15" x14ac:dyDescent="0.25">
      <c r="A7965" t="s">
        <v>1468</v>
      </c>
      <c r="B7965"/>
      <c r="C7965" t="s">
        <v>77</v>
      </c>
      <c r="D7965" s="29">
        <v>96</v>
      </c>
      <c r="E7965" s="29" t="s">
        <v>104</v>
      </c>
      <c r="F7965" t="s">
        <v>105</v>
      </c>
      <c r="G7965" s="29">
        <v>1</v>
      </c>
      <c r="H7965" s="29">
        <v>1</v>
      </c>
      <c r="I7965" s="68">
        <v>0.48</v>
      </c>
      <c r="K7965" t="s">
        <v>106</v>
      </c>
      <c r="L7965" t="s">
        <v>6622</v>
      </c>
      <c r="M7965" s="66" t="s">
        <v>6906</v>
      </c>
      <c r="O7965" t="str">
        <f t="shared" si="124"/>
        <v/>
      </c>
    </row>
    <row r="7966" spans="1:15" x14ac:dyDescent="0.25">
      <c r="A7966" t="s">
        <v>1423</v>
      </c>
      <c r="B7966"/>
      <c r="C7966" t="s">
        <v>47</v>
      </c>
      <c r="D7966" s="29">
        <v>64</v>
      </c>
      <c r="E7966" s="29" t="s">
        <v>109</v>
      </c>
      <c r="F7966" t="s">
        <v>105</v>
      </c>
      <c r="G7966" s="29">
        <v>2</v>
      </c>
      <c r="H7966" s="29">
        <v>1</v>
      </c>
      <c r="I7966" s="68">
        <v>0.64</v>
      </c>
      <c r="K7966" t="s">
        <v>106</v>
      </c>
      <c r="L7966" t="s">
        <v>6623</v>
      </c>
      <c r="M7966" s="66"/>
      <c r="O7966" t="str">
        <f t="shared" si="124"/>
        <v/>
      </c>
    </row>
    <row r="7967" spans="1:15" x14ac:dyDescent="0.25">
      <c r="A7967" t="s">
        <v>1423</v>
      </c>
      <c r="B7967"/>
      <c r="C7967" t="s">
        <v>35</v>
      </c>
      <c r="D7967" s="29">
        <v>6</v>
      </c>
      <c r="E7967" s="29" t="s">
        <v>112</v>
      </c>
      <c r="F7967" t="s">
        <v>113</v>
      </c>
      <c r="G7967" s="29">
        <v>1</v>
      </c>
      <c r="H7967" s="29">
        <v>1</v>
      </c>
      <c r="I7967" s="68">
        <v>6</v>
      </c>
      <c r="K7967" t="s">
        <v>106</v>
      </c>
      <c r="L7967" t="s">
        <v>6623</v>
      </c>
      <c r="M7967" s="66"/>
      <c r="O7967" t="str">
        <f t="shared" si="124"/>
        <v/>
      </c>
    </row>
    <row r="7968" spans="1:15" x14ac:dyDescent="0.25">
      <c r="A7968" t="s">
        <v>1423</v>
      </c>
      <c r="B7968"/>
      <c r="C7968" t="s">
        <v>77</v>
      </c>
      <c r="D7968" s="29">
        <v>96</v>
      </c>
      <c r="E7968" s="29" t="s">
        <v>104</v>
      </c>
      <c r="F7968" t="s">
        <v>105</v>
      </c>
      <c r="G7968" s="29">
        <v>1</v>
      </c>
      <c r="H7968" s="29">
        <v>1</v>
      </c>
      <c r="I7968" s="68">
        <v>0.48</v>
      </c>
      <c r="K7968" t="s">
        <v>106</v>
      </c>
      <c r="L7968" t="s">
        <v>6623</v>
      </c>
      <c r="M7968" s="66" t="s">
        <v>6906</v>
      </c>
      <c r="O7968" t="str">
        <f t="shared" si="124"/>
        <v/>
      </c>
    </row>
    <row r="7969" spans="1:15" x14ac:dyDescent="0.25">
      <c r="A7969" t="s">
        <v>214</v>
      </c>
      <c r="B7969"/>
      <c r="C7969" t="s">
        <v>35</v>
      </c>
      <c r="D7969" s="29">
        <v>4</v>
      </c>
      <c r="E7969" s="29" t="s">
        <v>112</v>
      </c>
      <c r="F7969" t="s">
        <v>113</v>
      </c>
      <c r="G7969" s="29">
        <v>1</v>
      </c>
      <c r="H7969" s="29">
        <v>4</v>
      </c>
      <c r="I7969" s="68">
        <v>16</v>
      </c>
      <c r="K7969" t="s">
        <v>106</v>
      </c>
      <c r="L7969" t="s">
        <v>6624</v>
      </c>
      <c r="M7969" s="66"/>
      <c r="O7969" t="str">
        <f t="shared" si="124"/>
        <v/>
      </c>
    </row>
    <row r="7970" spans="1:15" x14ac:dyDescent="0.25">
      <c r="A7970" t="s">
        <v>214</v>
      </c>
      <c r="B7970"/>
      <c r="C7970" t="s">
        <v>77</v>
      </c>
      <c r="D7970" s="29">
        <v>34</v>
      </c>
      <c r="E7970" s="29" t="s">
        <v>104</v>
      </c>
      <c r="F7970" t="s">
        <v>105</v>
      </c>
      <c r="G7970" s="29">
        <v>1</v>
      </c>
      <c r="H7970" s="29">
        <v>3</v>
      </c>
      <c r="I7970" s="68">
        <v>0.51</v>
      </c>
      <c r="K7970" t="s">
        <v>106</v>
      </c>
      <c r="L7970" t="s">
        <v>6624</v>
      </c>
      <c r="M7970" s="66" t="s">
        <v>6906</v>
      </c>
      <c r="O7970" t="str">
        <f t="shared" si="124"/>
        <v/>
      </c>
    </row>
    <row r="7971" spans="1:15" x14ac:dyDescent="0.25">
      <c r="A7971" t="s">
        <v>214</v>
      </c>
      <c r="B7971"/>
      <c r="C7971" t="s">
        <v>77</v>
      </c>
      <c r="D7971" s="29">
        <v>3</v>
      </c>
      <c r="E7971" s="29" t="s">
        <v>114</v>
      </c>
      <c r="F7971" t="s">
        <v>113</v>
      </c>
      <c r="G7971" s="29">
        <v>1</v>
      </c>
      <c r="H7971" s="29">
        <v>2</v>
      </c>
      <c r="I7971" s="68">
        <v>6</v>
      </c>
      <c r="K7971" t="s">
        <v>106</v>
      </c>
      <c r="L7971" t="s">
        <v>6624</v>
      </c>
      <c r="M7971" s="66" t="s">
        <v>6906</v>
      </c>
      <c r="O7971" t="str">
        <f t="shared" si="124"/>
        <v/>
      </c>
    </row>
    <row r="7972" spans="1:15" x14ac:dyDescent="0.25">
      <c r="A7972" t="s">
        <v>368</v>
      </c>
      <c r="B7972"/>
      <c r="C7972" t="s">
        <v>35</v>
      </c>
      <c r="D7972" s="29">
        <v>64</v>
      </c>
      <c r="E7972" s="29" t="s">
        <v>108</v>
      </c>
      <c r="F7972" t="s">
        <v>105</v>
      </c>
      <c r="G7972" s="29">
        <v>1</v>
      </c>
      <c r="H7972" s="29">
        <v>1</v>
      </c>
      <c r="I7972" s="68">
        <v>0.32</v>
      </c>
      <c r="K7972" t="s">
        <v>106</v>
      </c>
      <c r="L7972" t="s">
        <v>6625</v>
      </c>
      <c r="M7972" s="66"/>
      <c r="O7972" t="str">
        <f t="shared" si="124"/>
        <v/>
      </c>
    </row>
    <row r="7973" spans="1:15" x14ac:dyDescent="0.25">
      <c r="A7973" t="s">
        <v>368</v>
      </c>
      <c r="B7973"/>
      <c r="C7973" t="s">
        <v>77</v>
      </c>
      <c r="D7973" s="29">
        <v>96</v>
      </c>
      <c r="E7973" s="29" t="s">
        <v>104</v>
      </c>
      <c r="F7973" t="s">
        <v>105</v>
      </c>
      <c r="G7973" s="29">
        <v>4</v>
      </c>
      <c r="H7973" s="29">
        <v>1</v>
      </c>
      <c r="I7973" s="68">
        <v>1.92</v>
      </c>
      <c r="K7973" t="s">
        <v>106</v>
      </c>
      <c r="L7973" t="s">
        <v>6625</v>
      </c>
      <c r="M7973" s="66" t="s">
        <v>6906</v>
      </c>
      <c r="O7973" t="str">
        <f t="shared" si="124"/>
        <v/>
      </c>
    </row>
    <row r="7974" spans="1:15" x14ac:dyDescent="0.25">
      <c r="A7974" t="s">
        <v>968</v>
      </c>
      <c r="B7974"/>
      <c r="C7974" t="s">
        <v>35</v>
      </c>
      <c r="D7974" s="29">
        <v>96</v>
      </c>
      <c r="E7974" s="29" t="s">
        <v>108</v>
      </c>
      <c r="F7974" t="s">
        <v>105</v>
      </c>
      <c r="G7974" s="29">
        <v>1</v>
      </c>
      <c r="H7974" s="29">
        <v>1</v>
      </c>
      <c r="I7974" s="68">
        <v>0.48</v>
      </c>
      <c r="K7974" t="s">
        <v>106</v>
      </c>
      <c r="L7974" t="s">
        <v>3902</v>
      </c>
      <c r="M7974" s="66"/>
      <c r="O7974" t="str">
        <f t="shared" si="124"/>
        <v/>
      </c>
    </row>
    <row r="7975" spans="1:15" x14ac:dyDescent="0.25">
      <c r="A7975" t="s">
        <v>968</v>
      </c>
      <c r="B7975"/>
      <c r="C7975" t="s">
        <v>77</v>
      </c>
      <c r="D7975" s="29">
        <v>64</v>
      </c>
      <c r="E7975" s="29" t="s">
        <v>104</v>
      </c>
      <c r="F7975" t="s">
        <v>105</v>
      </c>
      <c r="G7975" s="29">
        <v>1</v>
      </c>
      <c r="H7975" s="29">
        <v>1</v>
      </c>
      <c r="I7975" s="68">
        <v>0.32</v>
      </c>
      <c r="K7975" t="s">
        <v>106</v>
      </c>
      <c r="L7975" t="s">
        <v>3902</v>
      </c>
      <c r="M7975" s="66" t="s">
        <v>6920</v>
      </c>
      <c r="O7975" t="str">
        <f t="shared" si="124"/>
        <v/>
      </c>
    </row>
    <row r="7976" spans="1:15" x14ac:dyDescent="0.25">
      <c r="A7976" t="s">
        <v>1093</v>
      </c>
      <c r="C7976" t="s">
        <v>35</v>
      </c>
      <c r="D7976" s="29">
        <v>64</v>
      </c>
      <c r="E7976" s="29" t="s">
        <v>108</v>
      </c>
      <c r="F7976" t="s">
        <v>105</v>
      </c>
      <c r="G7976" s="29">
        <v>3</v>
      </c>
      <c r="H7976" s="29">
        <v>1</v>
      </c>
      <c r="I7976" s="68">
        <v>0.96</v>
      </c>
      <c r="K7976" t="s">
        <v>150</v>
      </c>
      <c r="L7976" t="s">
        <v>6626</v>
      </c>
      <c r="M7976" s="66"/>
      <c r="O7976" t="str">
        <f t="shared" si="124"/>
        <v/>
      </c>
    </row>
    <row r="7977" spans="1:15" x14ac:dyDescent="0.25">
      <c r="A7977" t="s">
        <v>1093</v>
      </c>
      <c r="C7977" t="s">
        <v>46</v>
      </c>
      <c r="D7977" s="29">
        <v>96</v>
      </c>
      <c r="E7977" s="29" t="s">
        <v>111</v>
      </c>
      <c r="F7977" t="s">
        <v>105</v>
      </c>
      <c r="G7977" s="29">
        <v>2</v>
      </c>
      <c r="H7977" s="29">
        <v>1</v>
      </c>
      <c r="I7977" s="68">
        <v>0.96</v>
      </c>
      <c r="K7977" t="s">
        <v>150</v>
      </c>
      <c r="L7977" t="s">
        <v>6626</v>
      </c>
      <c r="M7977" s="66"/>
      <c r="O7977" t="str">
        <f t="shared" si="124"/>
        <v/>
      </c>
    </row>
    <row r="7978" spans="1:15" x14ac:dyDescent="0.25">
      <c r="A7978" t="s">
        <v>1093</v>
      </c>
      <c r="C7978" t="s">
        <v>77</v>
      </c>
      <c r="D7978" s="29">
        <v>1</v>
      </c>
      <c r="E7978" s="29" t="s">
        <v>114</v>
      </c>
      <c r="F7978" t="s">
        <v>113</v>
      </c>
      <c r="G7978" s="29">
        <v>1</v>
      </c>
      <c r="H7978" s="29">
        <v>1</v>
      </c>
      <c r="I7978" s="68">
        <v>1</v>
      </c>
      <c r="K7978" t="s">
        <v>150</v>
      </c>
      <c r="L7978" t="s">
        <v>6626</v>
      </c>
      <c r="M7978" s="66" t="s">
        <v>6906</v>
      </c>
      <c r="O7978" t="str">
        <f t="shared" si="124"/>
        <v/>
      </c>
    </row>
    <row r="7979" spans="1:15" x14ac:dyDescent="0.25">
      <c r="A7979" t="s">
        <v>1146</v>
      </c>
      <c r="C7979" t="s">
        <v>35</v>
      </c>
      <c r="D7979" s="29">
        <v>3</v>
      </c>
      <c r="E7979" s="29" t="s">
        <v>112</v>
      </c>
      <c r="F7979" t="s">
        <v>113</v>
      </c>
      <c r="G7979" s="29">
        <v>1</v>
      </c>
      <c r="H7979" s="29">
        <v>3</v>
      </c>
      <c r="I7979" s="68">
        <v>9</v>
      </c>
      <c r="K7979" t="s">
        <v>150</v>
      </c>
      <c r="L7979" t="s">
        <v>6627</v>
      </c>
      <c r="M7979" s="66"/>
      <c r="O7979" t="str">
        <f t="shared" si="124"/>
        <v/>
      </c>
    </row>
    <row r="7980" spans="1:15" x14ac:dyDescent="0.25">
      <c r="A7980" t="s">
        <v>1146</v>
      </c>
      <c r="C7980" t="s">
        <v>46</v>
      </c>
      <c r="D7980" s="29">
        <v>96</v>
      </c>
      <c r="E7980" s="29" t="s">
        <v>111</v>
      </c>
      <c r="F7980" t="s">
        <v>105</v>
      </c>
      <c r="G7980" s="29">
        <v>1</v>
      </c>
      <c r="H7980" s="29">
        <v>1</v>
      </c>
      <c r="I7980" s="68">
        <v>0.48</v>
      </c>
      <c r="K7980" t="s">
        <v>150</v>
      </c>
      <c r="L7980" t="s">
        <v>6627</v>
      </c>
      <c r="M7980" s="66"/>
      <c r="O7980" t="str">
        <f t="shared" si="124"/>
        <v/>
      </c>
    </row>
    <row r="7981" spans="1:15" x14ac:dyDescent="0.25">
      <c r="A7981" t="s">
        <v>1146</v>
      </c>
      <c r="C7981" t="s">
        <v>35</v>
      </c>
      <c r="D7981" s="29">
        <v>64</v>
      </c>
      <c r="E7981" s="29" t="s">
        <v>108</v>
      </c>
      <c r="F7981" t="s">
        <v>105</v>
      </c>
      <c r="G7981" s="29">
        <v>1</v>
      </c>
      <c r="H7981" s="29">
        <v>2</v>
      </c>
      <c r="I7981" s="68">
        <v>0.64</v>
      </c>
      <c r="K7981" t="s">
        <v>150</v>
      </c>
      <c r="L7981" t="s">
        <v>6627</v>
      </c>
      <c r="M7981" s="66"/>
      <c r="O7981" t="str">
        <f t="shared" si="124"/>
        <v/>
      </c>
    </row>
    <row r="7982" spans="1:15" x14ac:dyDescent="0.25">
      <c r="A7982" t="s">
        <v>1146</v>
      </c>
      <c r="B7982" s="103">
        <v>48</v>
      </c>
      <c r="C7982" t="s">
        <v>77</v>
      </c>
      <c r="D7982" s="29">
        <v>3</v>
      </c>
      <c r="E7982" s="29" t="s">
        <v>114</v>
      </c>
      <c r="F7982" t="s">
        <v>113</v>
      </c>
      <c r="G7982" s="29">
        <v>1</v>
      </c>
      <c r="H7982" s="29">
        <v>3</v>
      </c>
      <c r="I7982" s="68">
        <v>9</v>
      </c>
      <c r="K7982" t="s">
        <v>150</v>
      </c>
      <c r="L7982" t="s">
        <v>6627</v>
      </c>
      <c r="M7982" s="66" t="s">
        <v>6906</v>
      </c>
      <c r="O7982" t="str">
        <f t="shared" si="124"/>
        <v/>
      </c>
    </row>
    <row r="7983" spans="1:15" x14ac:dyDescent="0.25">
      <c r="A7983" t="s">
        <v>964</v>
      </c>
      <c r="C7983" t="s">
        <v>35</v>
      </c>
      <c r="D7983" s="29">
        <v>96</v>
      </c>
      <c r="E7983" s="29" t="s">
        <v>108</v>
      </c>
      <c r="F7983" t="s">
        <v>105</v>
      </c>
      <c r="G7983" s="29">
        <v>5</v>
      </c>
      <c r="H7983" s="29">
        <v>1</v>
      </c>
      <c r="I7983" s="68">
        <v>2.4</v>
      </c>
      <c r="K7983" t="s">
        <v>150</v>
      </c>
      <c r="L7983" t="s">
        <v>6628</v>
      </c>
      <c r="M7983" s="66"/>
      <c r="O7983" t="str">
        <f t="shared" si="124"/>
        <v/>
      </c>
    </row>
    <row r="7984" spans="1:15" x14ac:dyDescent="0.25">
      <c r="A7984" t="s">
        <v>964</v>
      </c>
      <c r="C7984" t="s">
        <v>46</v>
      </c>
      <c r="D7984" s="29">
        <v>64</v>
      </c>
      <c r="E7984" s="29" t="s">
        <v>111</v>
      </c>
      <c r="F7984" t="s">
        <v>105</v>
      </c>
      <c r="G7984" s="29">
        <v>3</v>
      </c>
      <c r="H7984" s="29">
        <v>1</v>
      </c>
      <c r="I7984" s="68">
        <v>0.96</v>
      </c>
      <c r="K7984" t="s">
        <v>150</v>
      </c>
      <c r="L7984" t="s">
        <v>6628</v>
      </c>
      <c r="M7984" s="66"/>
      <c r="O7984" t="str">
        <f t="shared" si="124"/>
        <v/>
      </c>
    </row>
    <row r="7985" spans="1:15" x14ac:dyDescent="0.25">
      <c r="A7985" t="s">
        <v>964</v>
      </c>
      <c r="B7985" s="103">
        <v>10</v>
      </c>
      <c r="C7985" t="s">
        <v>77</v>
      </c>
      <c r="D7985" s="29">
        <v>34</v>
      </c>
      <c r="E7985" s="29" t="s">
        <v>104</v>
      </c>
      <c r="F7985" t="s">
        <v>105</v>
      </c>
      <c r="G7985" s="29">
        <v>10</v>
      </c>
      <c r="H7985" s="29">
        <v>1</v>
      </c>
      <c r="I7985" s="68">
        <v>1.7000000000000002</v>
      </c>
      <c r="K7985" t="s">
        <v>150</v>
      </c>
      <c r="L7985" t="s">
        <v>6628</v>
      </c>
      <c r="M7985" s="66" t="s">
        <v>6906</v>
      </c>
      <c r="O7985" t="str">
        <f t="shared" si="124"/>
        <v/>
      </c>
    </row>
    <row r="7986" spans="1:15" x14ac:dyDescent="0.25">
      <c r="A7986" t="s">
        <v>939</v>
      </c>
      <c r="B7986"/>
      <c r="C7986" t="s">
        <v>35</v>
      </c>
      <c r="D7986" s="29">
        <v>4</v>
      </c>
      <c r="E7986" s="29" t="s">
        <v>112</v>
      </c>
      <c r="F7986" t="s">
        <v>113</v>
      </c>
      <c r="G7986" s="29">
        <v>1</v>
      </c>
      <c r="H7986" s="29">
        <v>1</v>
      </c>
      <c r="I7986" s="68">
        <v>4</v>
      </c>
      <c r="K7986" t="s">
        <v>106</v>
      </c>
      <c r="L7986" t="s">
        <v>6629</v>
      </c>
      <c r="M7986" s="66"/>
      <c r="O7986" t="str">
        <f t="shared" si="124"/>
        <v/>
      </c>
    </row>
    <row r="7987" spans="1:15" x14ac:dyDescent="0.25">
      <c r="A7987" t="s">
        <v>939</v>
      </c>
      <c r="B7987"/>
      <c r="C7987" t="s">
        <v>47</v>
      </c>
      <c r="D7987" s="29">
        <v>64</v>
      </c>
      <c r="E7987" s="29" t="s">
        <v>109</v>
      </c>
      <c r="F7987" t="s">
        <v>105</v>
      </c>
      <c r="G7987" s="29">
        <v>11</v>
      </c>
      <c r="H7987" s="29">
        <v>1</v>
      </c>
      <c r="I7987" s="68">
        <v>3.52</v>
      </c>
      <c r="K7987" t="s">
        <v>106</v>
      </c>
      <c r="L7987" t="s">
        <v>6629</v>
      </c>
      <c r="M7987" s="66"/>
      <c r="O7987" t="str">
        <f t="shared" si="124"/>
        <v/>
      </c>
    </row>
    <row r="7988" spans="1:15" x14ac:dyDescent="0.25">
      <c r="A7988" t="s">
        <v>939</v>
      </c>
      <c r="B7988"/>
      <c r="C7988" t="s">
        <v>46</v>
      </c>
      <c r="D7988" s="29">
        <v>96</v>
      </c>
      <c r="E7988" s="29" t="s">
        <v>111</v>
      </c>
      <c r="F7988" t="s">
        <v>105</v>
      </c>
      <c r="G7988" s="29">
        <v>8</v>
      </c>
      <c r="H7988" s="29">
        <v>1</v>
      </c>
      <c r="I7988" s="68">
        <v>3.84</v>
      </c>
      <c r="K7988" t="s">
        <v>106</v>
      </c>
      <c r="L7988" t="s">
        <v>6629</v>
      </c>
      <c r="M7988" s="66"/>
      <c r="O7988" t="str">
        <f t="shared" si="124"/>
        <v/>
      </c>
    </row>
    <row r="7989" spans="1:15" x14ac:dyDescent="0.25">
      <c r="A7989" t="s">
        <v>939</v>
      </c>
      <c r="B7989"/>
      <c r="C7989" t="s">
        <v>77</v>
      </c>
      <c r="D7989" s="29">
        <v>4</v>
      </c>
      <c r="E7989" s="29" t="s">
        <v>114</v>
      </c>
      <c r="F7989" t="s">
        <v>113</v>
      </c>
      <c r="G7989" s="29">
        <v>1</v>
      </c>
      <c r="H7989" s="29">
        <v>1</v>
      </c>
      <c r="I7989" s="68">
        <v>4</v>
      </c>
      <c r="K7989" t="s">
        <v>106</v>
      </c>
      <c r="L7989" t="s">
        <v>6629</v>
      </c>
      <c r="M7989" s="66" t="s">
        <v>6906</v>
      </c>
      <c r="O7989" t="str">
        <f t="shared" si="124"/>
        <v/>
      </c>
    </row>
    <row r="7990" spans="1:15" x14ac:dyDescent="0.25">
      <c r="A7990" t="s">
        <v>990</v>
      </c>
      <c r="B7990"/>
      <c r="C7990" t="s">
        <v>35</v>
      </c>
      <c r="D7990" s="29">
        <v>2</v>
      </c>
      <c r="E7990" s="29" t="s">
        <v>112</v>
      </c>
      <c r="F7990" t="s">
        <v>113</v>
      </c>
      <c r="G7990" s="29">
        <v>1</v>
      </c>
      <c r="H7990" s="29">
        <v>3</v>
      </c>
      <c r="I7990" s="68">
        <v>6</v>
      </c>
      <c r="K7990" t="s">
        <v>106</v>
      </c>
      <c r="L7990" t="s">
        <v>6630</v>
      </c>
      <c r="M7990" s="66"/>
      <c r="O7990" t="str">
        <f t="shared" si="124"/>
        <v/>
      </c>
    </row>
    <row r="7991" spans="1:15" x14ac:dyDescent="0.25">
      <c r="A7991" t="s">
        <v>990</v>
      </c>
      <c r="B7991"/>
      <c r="C7991" t="s">
        <v>47</v>
      </c>
      <c r="D7991" s="29">
        <v>64</v>
      </c>
      <c r="E7991" s="29" t="s">
        <v>109</v>
      </c>
      <c r="F7991" t="s">
        <v>105</v>
      </c>
      <c r="G7991" s="29">
        <v>2</v>
      </c>
      <c r="H7991" s="29">
        <v>1</v>
      </c>
      <c r="I7991" s="68">
        <v>0.64</v>
      </c>
      <c r="K7991" t="s">
        <v>106</v>
      </c>
      <c r="L7991" t="s">
        <v>6630</v>
      </c>
      <c r="M7991" s="66"/>
      <c r="O7991" t="str">
        <f t="shared" si="124"/>
        <v/>
      </c>
    </row>
    <row r="7992" spans="1:15" x14ac:dyDescent="0.25">
      <c r="A7992" t="s">
        <v>990</v>
      </c>
      <c r="B7992"/>
      <c r="C7992" t="s">
        <v>77</v>
      </c>
      <c r="D7992" s="29">
        <v>2</v>
      </c>
      <c r="E7992" s="29" t="s">
        <v>114</v>
      </c>
      <c r="F7992" t="s">
        <v>113</v>
      </c>
      <c r="G7992" s="29">
        <v>1</v>
      </c>
      <c r="H7992" s="29">
        <v>3</v>
      </c>
      <c r="I7992" s="68">
        <v>6</v>
      </c>
      <c r="K7992" t="s">
        <v>106</v>
      </c>
      <c r="L7992" t="s">
        <v>6630</v>
      </c>
      <c r="M7992" s="66" t="s">
        <v>6906</v>
      </c>
      <c r="O7992" t="str">
        <f t="shared" si="124"/>
        <v/>
      </c>
    </row>
    <row r="7993" spans="1:15" x14ac:dyDescent="0.25">
      <c r="A7993" t="s">
        <v>3141</v>
      </c>
      <c r="B7993" s="103">
        <v>32</v>
      </c>
      <c r="C7993" t="s">
        <v>77</v>
      </c>
      <c r="D7993" s="29">
        <v>6</v>
      </c>
      <c r="E7993" s="29" t="s">
        <v>114</v>
      </c>
      <c r="F7993" t="s">
        <v>113</v>
      </c>
      <c r="G7993" s="29">
        <v>1</v>
      </c>
      <c r="H7993" s="29">
        <v>1</v>
      </c>
      <c r="I7993" s="68">
        <v>6</v>
      </c>
      <c r="K7993" t="s">
        <v>150</v>
      </c>
      <c r="L7993" t="s">
        <v>6631</v>
      </c>
      <c r="M7993" s="66" t="s">
        <v>6906</v>
      </c>
      <c r="O7993" t="str">
        <f t="shared" si="124"/>
        <v/>
      </c>
    </row>
    <row r="7994" spans="1:15" x14ac:dyDescent="0.25">
      <c r="A7994" t="s">
        <v>3141</v>
      </c>
      <c r="B7994" s="103">
        <v>32</v>
      </c>
      <c r="C7994" t="s">
        <v>35</v>
      </c>
      <c r="D7994" s="29">
        <v>4</v>
      </c>
      <c r="E7994" s="29" t="s">
        <v>112</v>
      </c>
      <c r="F7994" t="s">
        <v>113</v>
      </c>
      <c r="G7994" s="29">
        <v>1</v>
      </c>
      <c r="H7994" s="29">
        <v>2</v>
      </c>
      <c r="I7994" s="68">
        <v>8</v>
      </c>
      <c r="K7994" t="s">
        <v>150</v>
      </c>
      <c r="L7994" t="s">
        <v>6631</v>
      </c>
      <c r="M7994" s="66"/>
      <c r="O7994" t="str">
        <f t="shared" si="124"/>
        <v/>
      </c>
    </row>
    <row r="7995" spans="1:15" x14ac:dyDescent="0.25">
      <c r="A7995" t="s">
        <v>3141</v>
      </c>
      <c r="B7995" s="103">
        <v>32</v>
      </c>
      <c r="C7995" t="s">
        <v>46</v>
      </c>
      <c r="D7995" s="29">
        <v>96</v>
      </c>
      <c r="E7995" s="29" t="s">
        <v>111</v>
      </c>
      <c r="F7995" t="s">
        <v>105</v>
      </c>
      <c r="G7995" s="29">
        <v>1</v>
      </c>
      <c r="H7995" s="29">
        <v>1</v>
      </c>
      <c r="I7995" s="68">
        <v>0.48</v>
      </c>
      <c r="K7995" t="s">
        <v>150</v>
      </c>
      <c r="L7995" t="s">
        <v>6631</v>
      </c>
      <c r="M7995" s="66"/>
      <c r="O7995" t="str">
        <f t="shared" si="124"/>
        <v/>
      </c>
    </row>
    <row r="7996" spans="1:15" x14ac:dyDescent="0.25">
      <c r="A7996" t="s">
        <v>2377</v>
      </c>
      <c r="B7996"/>
      <c r="C7996" t="s">
        <v>77</v>
      </c>
      <c r="D7996" s="29">
        <v>20</v>
      </c>
      <c r="E7996" s="29" t="s">
        <v>157</v>
      </c>
      <c r="F7996" t="s">
        <v>113</v>
      </c>
      <c r="G7996" s="29">
        <v>1</v>
      </c>
      <c r="H7996" s="29">
        <v>0</v>
      </c>
      <c r="I7996" s="68">
        <v>0</v>
      </c>
      <c r="K7996" t="s">
        <v>106</v>
      </c>
      <c r="L7996" t="s">
        <v>6632</v>
      </c>
      <c r="M7996" s="66" t="s">
        <v>6906</v>
      </c>
      <c r="O7996" t="str">
        <f t="shared" si="124"/>
        <v/>
      </c>
    </row>
    <row r="7997" spans="1:15" x14ac:dyDescent="0.25">
      <c r="A7997" t="s">
        <v>2512</v>
      </c>
      <c r="C7997" t="s">
        <v>35</v>
      </c>
      <c r="D7997" s="29">
        <v>96</v>
      </c>
      <c r="E7997" s="29" t="s">
        <v>108</v>
      </c>
      <c r="F7997" t="s">
        <v>105</v>
      </c>
      <c r="G7997" s="29">
        <v>2</v>
      </c>
      <c r="H7997" s="29">
        <v>1</v>
      </c>
      <c r="I7997" s="68">
        <v>0.96</v>
      </c>
      <c r="K7997" t="s">
        <v>150</v>
      </c>
      <c r="L7997" t="s">
        <v>6633</v>
      </c>
      <c r="M7997" s="66"/>
      <c r="O7997" t="str">
        <f t="shared" si="124"/>
        <v/>
      </c>
    </row>
    <row r="7998" spans="1:15" x14ac:dyDescent="0.25">
      <c r="A7998" t="s">
        <v>2512</v>
      </c>
      <c r="C7998" t="s">
        <v>46</v>
      </c>
      <c r="D7998" s="29">
        <v>34</v>
      </c>
      <c r="E7998" s="29" t="s">
        <v>111</v>
      </c>
      <c r="F7998" t="s">
        <v>105</v>
      </c>
      <c r="G7998" s="29">
        <v>1</v>
      </c>
      <c r="H7998" s="29">
        <v>1</v>
      </c>
      <c r="I7998" s="68">
        <v>0.17</v>
      </c>
      <c r="K7998" t="s">
        <v>150</v>
      </c>
      <c r="L7998" t="s">
        <v>6633</v>
      </c>
      <c r="M7998" s="66"/>
      <c r="O7998" t="str">
        <f t="shared" si="124"/>
        <v/>
      </c>
    </row>
    <row r="7999" spans="1:15" x14ac:dyDescent="0.25">
      <c r="A7999" t="s">
        <v>2512</v>
      </c>
      <c r="C7999" t="s">
        <v>46</v>
      </c>
      <c r="D7999" s="29">
        <v>34</v>
      </c>
      <c r="E7999" s="29" t="s">
        <v>111</v>
      </c>
      <c r="F7999" t="s">
        <v>105</v>
      </c>
      <c r="G7999" s="29">
        <v>1</v>
      </c>
      <c r="H7999" s="29">
        <v>1</v>
      </c>
      <c r="I7999" s="68">
        <v>0.17</v>
      </c>
      <c r="K7999" t="s">
        <v>150</v>
      </c>
      <c r="L7999" t="s">
        <v>6633</v>
      </c>
      <c r="M7999" s="66"/>
      <c r="O7999" t="str">
        <f t="shared" si="124"/>
        <v/>
      </c>
    </row>
    <row r="8000" spans="1:15" x14ac:dyDescent="0.25">
      <c r="A8000" t="s">
        <v>2512</v>
      </c>
      <c r="C8000" t="s">
        <v>46</v>
      </c>
      <c r="D8000" s="29">
        <v>34</v>
      </c>
      <c r="E8000" s="29" t="s">
        <v>111</v>
      </c>
      <c r="F8000" t="s">
        <v>105</v>
      </c>
      <c r="G8000" s="29">
        <v>1</v>
      </c>
      <c r="H8000" s="29">
        <v>1</v>
      </c>
      <c r="I8000" s="68">
        <v>0.17</v>
      </c>
      <c r="K8000" t="s">
        <v>150</v>
      </c>
      <c r="L8000" t="s">
        <v>6633</v>
      </c>
      <c r="M8000" s="66"/>
      <c r="O8000" t="str">
        <f t="shared" si="124"/>
        <v/>
      </c>
    </row>
    <row r="8001" spans="1:15" x14ac:dyDescent="0.25">
      <c r="A8001" t="s">
        <v>2512</v>
      </c>
      <c r="C8001" t="s">
        <v>46</v>
      </c>
      <c r="D8001" s="29">
        <v>34</v>
      </c>
      <c r="E8001" s="29" t="s">
        <v>111</v>
      </c>
      <c r="F8001" t="s">
        <v>105</v>
      </c>
      <c r="G8001" s="29">
        <v>1</v>
      </c>
      <c r="H8001" s="29">
        <v>1</v>
      </c>
      <c r="I8001" s="68">
        <v>0.17</v>
      </c>
      <c r="K8001" t="s">
        <v>150</v>
      </c>
      <c r="L8001" t="s">
        <v>6633</v>
      </c>
      <c r="M8001" s="66"/>
      <c r="O8001" t="str">
        <f t="shared" si="124"/>
        <v/>
      </c>
    </row>
    <row r="8002" spans="1:15" x14ac:dyDescent="0.25">
      <c r="A8002" t="s">
        <v>2512</v>
      </c>
      <c r="C8002" t="s">
        <v>46</v>
      </c>
      <c r="D8002" s="29">
        <v>34</v>
      </c>
      <c r="E8002" s="29" t="s">
        <v>111</v>
      </c>
      <c r="F8002" t="s">
        <v>105</v>
      </c>
      <c r="G8002" s="29">
        <v>1</v>
      </c>
      <c r="H8002" s="29">
        <v>1</v>
      </c>
      <c r="I8002" s="68">
        <v>0.17</v>
      </c>
      <c r="K8002" t="s">
        <v>150</v>
      </c>
      <c r="L8002" t="s">
        <v>6633</v>
      </c>
      <c r="M8002" s="66"/>
      <c r="O8002" t="str">
        <f t="shared" si="124"/>
        <v/>
      </c>
    </row>
    <row r="8003" spans="1:15" x14ac:dyDescent="0.25">
      <c r="A8003" t="s">
        <v>2512</v>
      </c>
      <c r="C8003" t="s">
        <v>46</v>
      </c>
      <c r="D8003" s="29">
        <v>34</v>
      </c>
      <c r="E8003" s="29" t="s">
        <v>111</v>
      </c>
      <c r="F8003" t="s">
        <v>105</v>
      </c>
      <c r="G8003" s="29">
        <v>1</v>
      </c>
      <c r="H8003" s="29">
        <v>1</v>
      </c>
      <c r="I8003" s="68">
        <v>0.17</v>
      </c>
      <c r="K8003" t="s">
        <v>150</v>
      </c>
      <c r="L8003" t="s">
        <v>6633</v>
      </c>
      <c r="M8003" s="66"/>
      <c r="O8003" t="str">
        <f t="shared" si="124"/>
        <v/>
      </c>
    </row>
    <row r="8004" spans="1:15" x14ac:dyDescent="0.25">
      <c r="A8004" t="s">
        <v>2512</v>
      </c>
      <c r="C8004" t="s">
        <v>35</v>
      </c>
      <c r="D8004" s="29">
        <v>2</v>
      </c>
      <c r="E8004" s="29" t="s">
        <v>112</v>
      </c>
      <c r="F8004" t="s">
        <v>113</v>
      </c>
      <c r="G8004" s="29">
        <v>1</v>
      </c>
      <c r="H8004" s="29">
        <v>1</v>
      </c>
      <c r="I8004" s="68">
        <v>2</v>
      </c>
      <c r="K8004" t="s">
        <v>150</v>
      </c>
      <c r="L8004" t="s">
        <v>6633</v>
      </c>
      <c r="M8004" s="66"/>
      <c r="O8004" t="str">
        <f t="shared" si="124"/>
        <v/>
      </c>
    </row>
    <row r="8005" spans="1:15" x14ac:dyDescent="0.25">
      <c r="A8005" t="s">
        <v>2512</v>
      </c>
      <c r="C8005" t="s">
        <v>35</v>
      </c>
      <c r="D8005" s="29">
        <v>96</v>
      </c>
      <c r="E8005" s="29" t="s">
        <v>108</v>
      </c>
      <c r="F8005" t="s">
        <v>105</v>
      </c>
      <c r="G8005" s="29">
        <v>2</v>
      </c>
      <c r="H8005" s="29">
        <v>1</v>
      </c>
      <c r="I8005" s="68">
        <v>0.96</v>
      </c>
      <c r="K8005" t="s">
        <v>150</v>
      </c>
      <c r="L8005" t="s">
        <v>6633</v>
      </c>
      <c r="M8005" s="66"/>
      <c r="O8005" t="str">
        <f t="shared" si="124"/>
        <v/>
      </c>
    </row>
    <row r="8006" spans="1:15" x14ac:dyDescent="0.25">
      <c r="A8006" t="s">
        <v>2512</v>
      </c>
      <c r="C8006" t="s">
        <v>35</v>
      </c>
      <c r="D8006" s="29">
        <v>96</v>
      </c>
      <c r="E8006" s="29" t="s">
        <v>108</v>
      </c>
      <c r="F8006" t="s">
        <v>105</v>
      </c>
      <c r="G8006" s="29">
        <v>2</v>
      </c>
      <c r="H8006" s="29">
        <v>1</v>
      </c>
      <c r="I8006" s="68">
        <v>0.96</v>
      </c>
      <c r="K8006" t="s">
        <v>150</v>
      </c>
      <c r="L8006" t="s">
        <v>6633</v>
      </c>
      <c r="M8006" s="66"/>
      <c r="O8006" t="str">
        <f t="shared" si="124"/>
        <v/>
      </c>
    </row>
    <row r="8007" spans="1:15" x14ac:dyDescent="0.25">
      <c r="A8007" t="s">
        <v>2512</v>
      </c>
      <c r="C8007" t="s">
        <v>35</v>
      </c>
      <c r="D8007" s="29">
        <v>96</v>
      </c>
      <c r="E8007" s="29" t="s">
        <v>108</v>
      </c>
      <c r="F8007" t="s">
        <v>105</v>
      </c>
      <c r="G8007" s="29">
        <v>2</v>
      </c>
      <c r="H8007" s="29">
        <v>1</v>
      </c>
      <c r="I8007" s="68">
        <v>0.96</v>
      </c>
      <c r="K8007" t="s">
        <v>150</v>
      </c>
      <c r="L8007" t="s">
        <v>6633</v>
      </c>
      <c r="M8007" s="66"/>
      <c r="O8007" t="str">
        <f t="shared" si="124"/>
        <v/>
      </c>
    </row>
    <row r="8008" spans="1:15" x14ac:dyDescent="0.25">
      <c r="A8008" t="s">
        <v>2512</v>
      </c>
      <c r="C8008" t="s">
        <v>35</v>
      </c>
      <c r="D8008" s="29">
        <v>96</v>
      </c>
      <c r="E8008" s="29" t="s">
        <v>108</v>
      </c>
      <c r="F8008" t="s">
        <v>105</v>
      </c>
      <c r="G8008" s="29">
        <v>2</v>
      </c>
      <c r="H8008" s="29">
        <v>1</v>
      </c>
      <c r="I8008" s="68">
        <v>0.96</v>
      </c>
      <c r="K8008" t="s">
        <v>150</v>
      </c>
      <c r="L8008" t="s">
        <v>6633</v>
      </c>
      <c r="M8008" s="66"/>
      <c r="O8008" t="str">
        <f t="shared" si="124"/>
        <v/>
      </c>
    </row>
    <row r="8009" spans="1:15" x14ac:dyDescent="0.25">
      <c r="A8009" t="s">
        <v>2512</v>
      </c>
      <c r="C8009" t="s">
        <v>77</v>
      </c>
      <c r="D8009" s="29">
        <v>2</v>
      </c>
      <c r="E8009" s="29" t="s">
        <v>114</v>
      </c>
      <c r="F8009" t="s">
        <v>113</v>
      </c>
      <c r="G8009" s="29">
        <v>1</v>
      </c>
      <c r="H8009" s="29">
        <v>2</v>
      </c>
      <c r="I8009" s="68">
        <v>4</v>
      </c>
      <c r="K8009" t="s">
        <v>150</v>
      </c>
      <c r="L8009" t="s">
        <v>6633</v>
      </c>
      <c r="M8009" s="66" t="s">
        <v>6906</v>
      </c>
      <c r="O8009" t="str">
        <f t="shared" ref="O8009:O8072" si="125">TRIM(N8009)</f>
        <v/>
      </c>
    </row>
    <row r="8010" spans="1:15" x14ac:dyDescent="0.25">
      <c r="A8010" t="s">
        <v>2512</v>
      </c>
      <c r="C8010" t="s">
        <v>77</v>
      </c>
      <c r="D8010" s="29">
        <v>64</v>
      </c>
      <c r="E8010" s="29" t="s">
        <v>104</v>
      </c>
      <c r="F8010" t="s">
        <v>105</v>
      </c>
      <c r="G8010" s="29">
        <v>1</v>
      </c>
      <c r="H8010" s="29">
        <v>1</v>
      </c>
      <c r="I8010" s="68">
        <v>0.32</v>
      </c>
      <c r="K8010" t="s">
        <v>150</v>
      </c>
      <c r="L8010" t="s">
        <v>6633</v>
      </c>
      <c r="M8010" s="66" t="s">
        <v>6906</v>
      </c>
      <c r="O8010" t="str">
        <f t="shared" si="125"/>
        <v/>
      </c>
    </row>
    <row r="8011" spans="1:15" x14ac:dyDescent="0.25">
      <c r="A8011" t="s">
        <v>2512</v>
      </c>
      <c r="C8011" t="s">
        <v>77</v>
      </c>
      <c r="D8011" s="29">
        <v>64</v>
      </c>
      <c r="E8011" s="29" t="s">
        <v>104</v>
      </c>
      <c r="F8011" t="s">
        <v>105</v>
      </c>
      <c r="G8011" s="29">
        <v>1</v>
      </c>
      <c r="H8011" s="29">
        <v>1</v>
      </c>
      <c r="I8011" s="68">
        <v>0.32</v>
      </c>
      <c r="K8011" t="s">
        <v>150</v>
      </c>
      <c r="L8011" t="s">
        <v>6633</v>
      </c>
      <c r="M8011" s="66" t="s">
        <v>6906</v>
      </c>
      <c r="O8011" t="str">
        <f t="shared" si="125"/>
        <v/>
      </c>
    </row>
    <row r="8012" spans="1:15" x14ac:dyDescent="0.25">
      <c r="A8012" t="s">
        <v>2512</v>
      </c>
      <c r="C8012" t="s">
        <v>77</v>
      </c>
      <c r="D8012" s="29">
        <v>64</v>
      </c>
      <c r="E8012" s="29" t="s">
        <v>104</v>
      </c>
      <c r="F8012" t="s">
        <v>105</v>
      </c>
      <c r="G8012" s="29">
        <v>1</v>
      </c>
      <c r="H8012" s="29">
        <v>1</v>
      </c>
      <c r="I8012" s="68">
        <v>0.32</v>
      </c>
      <c r="K8012" t="s">
        <v>150</v>
      </c>
      <c r="L8012" t="s">
        <v>6633</v>
      </c>
      <c r="M8012" s="66" t="s">
        <v>6906</v>
      </c>
      <c r="O8012" t="str">
        <f t="shared" si="125"/>
        <v/>
      </c>
    </row>
    <row r="8013" spans="1:15" x14ac:dyDescent="0.25">
      <c r="A8013" t="s">
        <v>2512</v>
      </c>
      <c r="C8013" t="s">
        <v>77</v>
      </c>
      <c r="D8013" s="29">
        <v>64</v>
      </c>
      <c r="E8013" s="29" t="s">
        <v>104</v>
      </c>
      <c r="F8013" t="s">
        <v>105</v>
      </c>
      <c r="G8013" s="29">
        <v>1</v>
      </c>
      <c r="H8013" s="29">
        <v>1</v>
      </c>
      <c r="I8013" s="68">
        <v>0.32</v>
      </c>
      <c r="K8013" t="s">
        <v>150</v>
      </c>
      <c r="L8013" t="s">
        <v>6633</v>
      </c>
      <c r="M8013" s="66" t="s">
        <v>6906</v>
      </c>
      <c r="O8013" t="str">
        <f t="shared" si="125"/>
        <v/>
      </c>
    </row>
    <row r="8014" spans="1:15" x14ac:dyDescent="0.25">
      <c r="A8014" t="s">
        <v>2512</v>
      </c>
      <c r="C8014" t="s">
        <v>77</v>
      </c>
      <c r="D8014" s="29">
        <v>64</v>
      </c>
      <c r="E8014" s="29" t="s">
        <v>104</v>
      </c>
      <c r="F8014" t="s">
        <v>105</v>
      </c>
      <c r="G8014" s="29">
        <v>1</v>
      </c>
      <c r="H8014" s="29">
        <v>1</v>
      </c>
      <c r="I8014" s="68">
        <v>0.32</v>
      </c>
      <c r="K8014" t="s">
        <v>150</v>
      </c>
      <c r="L8014" t="s">
        <v>6633</v>
      </c>
      <c r="M8014" s="66" t="s">
        <v>6906</v>
      </c>
      <c r="O8014" t="str">
        <f t="shared" si="125"/>
        <v/>
      </c>
    </row>
    <row r="8015" spans="1:15" x14ac:dyDescent="0.25">
      <c r="A8015" t="s">
        <v>2379</v>
      </c>
      <c r="C8015" t="s">
        <v>35</v>
      </c>
      <c r="D8015" s="29">
        <v>2</v>
      </c>
      <c r="E8015" s="29" t="s">
        <v>112</v>
      </c>
      <c r="F8015" t="s">
        <v>113</v>
      </c>
      <c r="G8015" s="29">
        <v>1</v>
      </c>
      <c r="H8015" s="29">
        <v>1</v>
      </c>
      <c r="I8015" s="68">
        <v>2</v>
      </c>
      <c r="K8015" t="s">
        <v>150</v>
      </c>
      <c r="L8015" t="s">
        <v>6634</v>
      </c>
      <c r="M8015" s="66"/>
      <c r="O8015" t="str">
        <f t="shared" si="125"/>
        <v/>
      </c>
    </row>
    <row r="8016" spans="1:15" x14ac:dyDescent="0.25">
      <c r="A8016" t="s">
        <v>2379</v>
      </c>
      <c r="C8016" t="s">
        <v>35</v>
      </c>
      <c r="D8016" s="29">
        <v>64</v>
      </c>
      <c r="E8016" s="29" t="s">
        <v>108</v>
      </c>
      <c r="F8016" t="s">
        <v>105</v>
      </c>
      <c r="G8016" s="29">
        <v>3</v>
      </c>
      <c r="H8016" s="29">
        <v>1</v>
      </c>
      <c r="I8016" s="68">
        <v>0.96</v>
      </c>
      <c r="K8016" t="s">
        <v>150</v>
      </c>
      <c r="L8016" t="s">
        <v>6634</v>
      </c>
      <c r="M8016" s="66"/>
      <c r="O8016" t="str">
        <f t="shared" si="125"/>
        <v/>
      </c>
    </row>
    <row r="8017" spans="1:15" x14ac:dyDescent="0.25">
      <c r="A8017" t="s">
        <v>2379</v>
      </c>
      <c r="C8017" t="s">
        <v>46</v>
      </c>
      <c r="D8017" s="29">
        <v>34</v>
      </c>
      <c r="E8017" s="29" t="s">
        <v>111</v>
      </c>
      <c r="F8017" t="s">
        <v>105</v>
      </c>
      <c r="G8017" s="29">
        <v>1</v>
      </c>
      <c r="H8017" s="29">
        <v>1</v>
      </c>
      <c r="I8017" s="68">
        <v>0.17</v>
      </c>
      <c r="K8017" t="s">
        <v>150</v>
      </c>
      <c r="L8017" t="s">
        <v>6634</v>
      </c>
      <c r="M8017" s="66"/>
      <c r="O8017" t="str">
        <f t="shared" si="125"/>
        <v/>
      </c>
    </row>
    <row r="8018" spans="1:15" x14ac:dyDescent="0.25">
      <c r="A8018" t="s">
        <v>2379</v>
      </c>
      <c r="C8018" t="s">
        <v>77</v>
      </c>
      <c r="D8018" s="29">
        <v>2</v>
      </c>
      <c r="E8018" s="29" t="s">
        <v>114</v>
      </c>
      <c r="F8018" t="s">
        <v>113</v>
      </c>
      <c r="G8018" s="29">
        <v>1</v>
      </c>
      <c r="H8018" s="29">
        <v>1</v>
      </c>
      <c r="I8018" s="68">
        <v>2</v>
      </c>
      <c r="K8018" t="s">
        <v>150</v>
      </c>
      <c r="L8018" t="s">
        <v>6634</v>
      </c>
      <c r="M8018" s="66" t="s">
        <v>6906</v>
      </c>
      <c r="O8018" t="str">
        <f t="shared" si="125"/>
        <v/>
      </c>
    </row>
    <row r="8019" spans="1:15" x14ac:dyDescent="0.25">
      <c r="A8019" t="s">
        <v>2379</v>
      </c>
      <c r="C8019" t="s">
        <v>77</v>
      </c>
      <c r="D8019" s="29">
        <v>1</v>
      </c>
      <c r="E8019" s="29" t="s">
        <v>114</v>
      </c>
      <c r="F8019" t="s">
        <v>113</v>
      </c>
      <c r="G8019" s="29">
        <v>1</v>
      </c>
      <c r="H8019" s="29">
        <v>1</v>
      </c>
      <c r="I8019" s="68">
        <v>1</v>
      </c>
      <c r="K8019" t="s">
        <v>150</v>
      </c>
      <c r="L8019" t="s">
        <v>6634</v>
      </c>
      <c r="M8019" s="66" t="s">
        <v>6906</v>
      </c>
      <c r="O8019" t="str">
        <f t="shared" si="125"/>
        <v/>
      </c>
    </row>
    <row r="8020" spans="1:15" x14ac:dyDescent="0.25">
      <c r="A8020" t="s">
        <v>1367</v>
      </c>
      <c r="B8020"/>
      <c r="C8020" t="s">
        <v>35</v>
      </c>
      <c r="D8020" s="29">
        <v>96</v>
      </c>
      <c r="E8020" s="29" t="s">
        <v>108</v>
      </c>
      <c r="F8020" t="s">
        <v>105</v>
      </c>
      <c r="G8020" s="29">
        <v>5</v>
      </c>
      <c r="H8020" s="29">
        <v>2</v>
      </c>
      <c r="I8020" s="68">
        <v>4.8</v>
      </c>
      <c r="K8020" t="s">
        <v>106</v>
      </c>
      <c r="L8020" t="s">
        <v>6635</v>
      </c>
      <c r="M8020" s="66"/>
      <c r="O8020" t="str">
        <f t="shared" si="125"/>
        <v/>
      </c>
    </row>
    <row r="8021" spans="1:15" x14ac:dyDescent="0.25">
      <c r="A8021" t="s">
        <v>1367</v>
      </c>
      <c r="B8021"/>
      <c r="C8021" t="s">
        <v>46</v>
      </c>
      <c r="D8021" s="29">
        <v>96</v>
      </c>
      <c r="E8021" s="29" t="s">
        <v>111</v>
      </c>
      <c r="F8021" t="s">
        <v>105</v>
      </c>
      <c r="G8021" s="29">
        <v>4</v>
      </c>
      <c r="H8021" s="29">
        <v>1</v>
      </c>
      <c r="I8021" s="68">
        <v>1.92</v>
      </c>
      <c r="K8021" t="s">
        <v>106</v>
      </c>
      <c r="L8021" t="s">
        <v>6635</v>
      </c>
      <c r="M8021" s="66"/>
      <c r="O8021" t="str">
        <f t="shared" si="125"/>
        <v/>
      </c>
    </row>
    <row r="8022" spans="1:15" x14ac:dyDescent="0.25">
      <c r="A8022" t="s">
        <v>1367</v>
      </c>
      <c r="B8022"/>
      <c r="C8022" t="s">
        <v>77</v>
      </c>
      <c r="D8022" s="29">
        <v>96</v>
      </c>
      <c r="E8022" s="29" t="s">
        <v>104</v>
      </c>
      <c r="F8022" t="s">
        <v>105</v>
      </c>
      <c r="G8022" s="29">
        <v>4</v>
      </c>
      <c r="H8022" s="29">
        <v>2</v>
      </c>
      <c r="I8022" s="68">
        <v>3.84</v>
      </c>
      <c r="K8022" t="s">
        <v>106</v>
      </c>
      <c r="L8022" t="s">
        <v>6635</v>
      </c>
      <c r="M8022" s="66" t="s">
        <v>6906</v>
      </c>
      <c r="O8022" t="str">
        <f t="shared" si="125"/>
        <v/>
      </c>
    </row>
    <row r="8023" spans="1:15" x14ac:dyDescent="0.25">
      <c r="A8023" t="s">
        <v>1172</v>
      </c>
      <c r="B8023"/>
      <c r="C8023" t="s">
        <v>35</v>
      </c>
      <c r="D8023" s="29">
        <v>20</v>
      </c>
      <c r="E8023" s="29" t="s">
        <v>128</v>
      </c>
      <c r="F8023" t="s">
        <v>113</v>
      </c>
      <c r="G8023" s="29">
        <v>1</v>
      </c>
      <c r="H8023" s="29">
        <v>0</v>
      </c>
      <c r="I8023" s="68">
        <v>0</v>
      </c>
      <c r="K8023" t="s">
        <v>106</v>
      </c>
      <c r="L8023" t="s">
        <v>6636</v>
      </c>
      <c r="M8023" s="66"/>
      <c r="O8023" t="str">
        <f t="shared" si="125"/>
        <v/>
      </c>
    </row>
    <row r="8024" spans="1:15" x14ac:dyDescent="0.25">
      <c r="A8024" t="s">
        <v>2348</v>
      </c>
      <c r="B8024"/>
      <c r="C8024" t="s">
        <v>77</v>
      </c>
      <c r="D8024" s="29">
        <v>34</v>
      </c>
      <c r="E8024" s="29" t="s">
        <v>104</v>
      </c>
      <c r="F8024" t="s">
        <v>105</v>
      </c>
      <c r="G8024" s="29">
        <v>1</v>
      </c>
      <c r="H8024" s="29">
        <v>3</v>
      </c>
      <c r="I8024" s="68">
        <v>0.51</v>
      </c>
      <c r="K8024" t="s">
        <v>106</v>
      </c>
      <c r="L8024" t="s">
        <v>6637</v>
      </c>
      <c r="M8024" s="66" t="s">
        <v>6906</v>
      </c>
      <c r="O8024" t="str">
        <f t="shared" si="125"/>
        <v/>
      </c>
    </row>
    <row r="8025" spans="1:15" x14ac:dyDescent="0.25">
      <c r="A8025" t="s">
        <v>430</v>
      </c>
      <c r="B8025"/>
      <c r="C8025" t="s">
        <v>35</v>
      </c>
      <c r="D8025" s="29">
        <v>64</v>
      </c>
      <c r="E8025" s="29" t="s">
        <v>108</v>
      </c>
      <c r="F8025" t="s">
        <v>105</v>
      </c>
      <c r="G8025" s="29">
        <v>1</v>
      </c>
      <c r="H8025" s="29">
        <v>1</v>
      </c>
      <c r="I8025" s="68">
        <v>0.32</v>
      </c>
      <c r="K8025" t="s">
        <v>106</v>
      </c>
      <c r="L8025" t="s">
        <v>3822</v>
      </c>
      <c r="M8025" s="66"/>
      <c r="O8025" t="str">
        <f t="shared" si="125"/>
        <v/>
      </c>
    </row>
    <row r="8026" spans="1:15" x14ac:dyDescent="0.25">
      <c r="A8026" t="s">
        <v>430</v>
      </c>
      <c r="B8026"/>
      <c r="C8026" t="s">
        <v>77</v>
      </c>
      <c r="D8026" s="29">
        <v>64</v>
      </c>
      <c r="E8026" s="29" t="s">
        <v>104</v>
      </c>
      <c r="F8026" t="s">
        <v>105</v>
      </c>
      <c r="G8026" s="29">
        <v>1</v>
      </c>
      <c r="H8026" s="29">
        <v>1</v>
      </c>
      <c r="I8026" s="68">
        <v>0.32</v>
      </c>
      <c r="K8026" t="s">
        <v>106</v>
      </c>
      <c r="L8026" t="s">
        <v>3822</v>
      </c>
      <c r="M8026" s="66" t="s">
        <v>6920</v>
      </c>
      <c r="O8026" t="str">
        <f t="shared" si="125"/>
        <v/>
      </c>
    </row>
    <row r="8027" spans="1:15" x14ac:dyDescent="0.25">
      <c r="A8027" t="s">
        <v>2490</v>
      </c>
      <c r="C8027" t="s">
        <v>35</v>
      </c>
      <c r="D8027" s="29">
        <v>2</v>
      </c>
      <c r="E8027" s="29" t="s">
        <v>112</v>
      </c>
      <c r="F8027" t="s">
        <v>113</v>
      </c>
      <c r="G8027" s="29">
        <v>2</v>
      </c>
      <c r="H8027" s="29">
        <v>1</v>
      </c>
      <c r="I8027" s="68">
        <v>4</v>
      </c>
      <c r="K8027" t="s">
        <v>150</v>
      </c>
      <c r="L8027" t="s">
        <v>6638</v>
      </c>
      <c r="M8027" s="66"/>
      <c r="O8027" t="str">
        <f t="shared" si="125"/>
        <v/>
      </c>
    </row>
    <row r="8028" spans="1:15" x14ac:dyDescent="0.25">
      <c r="A8028" t="s">
        <v>2490</v>
      </c>
      <c r="C8028" t="s">
        <v>35</v>
      </c>
      <c r="D8028" s="29">
        <v>96</v>
      </c>
      <c r="E8028" s="29" t="s">
        <v>108</v>
      </c>
      <c r="F8028" t="s">
        <v>105</v>
      </c>
      <c r="G8028" s="29">
        <v>2</v>
      </c>
      <c r="H8028" s="29">
        <v>1</v>
      </c>
      <c r="I8028" s="68">
        <v>0.96</v>
      </c>
      <c r="K8028" t="s">
        <v>150</v>
      </c>
      <c r="L8028" t="s">
        <v>6638</v>
      </c>
      <c r="M8028" s="66"/>
      <c r="O8028" t="str">
        <f t="shared" si="125"/>
        <v/>
      </c>
    </row>
    <row r="8029" spans="1:15" x14ac:dyDescent="0.25">
      <c r="A8029" t="s">
        <v>2490</v>
      </c>
      <c r="C8029" t="s">
        <v>35</v>
      </c>
      <c r="D8029" s="29">
        <v>96</v>
      </c>
      <c r="E8029" s="29" t="s">
        <v>108</v>
      </c>
      <c r="F8029" t="s">
        <v>105</v>
      </c>
      <c r="G8029" s="29">
        <v>2</v>
      </c>
      <c r="H8029" s="29">
        <v>1</v>
      </c>
      <c r="I8029" s="68">
        <v>0.96</v>
      </c>
      <c r="K8029" t="s">
        <v>150</v>
      </c>
      <c r="L8029" t="s">
        <v>6638</v>
      </c>
      <c r="M8029" s="66"/>
      <c r="O8029" t="str">
        <f t="shared" si="125"/>
        <v/>
      </c>
    </row>
    <row r="8030" spans="1:15" x14ac:dyDescent="0.25">
      <c r="A8030" t="s">
        <v>2490</v>
      </c>
      <c r="C8030" t="s">
        <v>35</v>
      </c>
      <c r="D8030" s="29">
        <v>96</v>
      </c>
      <c r="E8030" s="29" t="s">
        <v>108</v>
      </c>
      <c r="F8030" t="s">
        <v>105</v>
      </c>
      <c r="G8030" s="29">
        <v>2</v>
      </c>
      <c r="H8030" s="29">
        <v>1</v>
      </c>
      <c r="I8030" s="68">
        <v>0.96</v>
      </c>
      <c r="K8030" t="s">
        <v>150</v>
      </c>
      <c r="L8030" t="s">
        <v>6638</v>
      </c>
      <c r="M8030" s="66"/>
      <c r="O8030" t="str">
        <f t="shared" si="125"/>
        <v/>
      </c>
    </row>
    <row r="8031" spans="1:15" x14ac:dyDescent="0.25">
      <c r="A8031" t="s">
        <v>2490</v>
      </c>
      <c r="C8031" t="s">
        <v>35</v>
      </c>
      <c r="D8031" s="29">
        <v>96</v>
      </c>
      <c r="E8031" s="29" t="s">
        <v>108</v>
      </c>
      <c r="F8031" t="s">
        <v>105</v>
      </c>
      <c r="G8031" s="29">
        <v>2</v>
      </c>
      <c r="H8031" s="29">
        <v>1</v>
      </c>
      <c r="I8031" s="68">
        <v>0.96</v>
      </c>
      <c r="K8031" t="s">
        <v>150</v>
      </c>
      <c r="L8031" t="s">
        <v>6638</v>
      </c>
      <c r="M8031" s="66"/>
      <c r="O8031" t="str">
        <f t="shared" si="125"/>
        <v/>
      </c>
    </row>
    <row r="8032" spans="1:15" x14ac:dyDescent="0.25">
      <c r="A8032" t="s">
        <v>2490</v>
      </c>
      <c r="C8032" t="s">
        <v>35</v>
      </c>
      <c r="D8032" s="29">
        <v>96</v>
      </c>
      <c r="E8032" s="29" t="s">
        <v>108</v>
      </c>
      <c r="F8032" t="s">
        <v>105</v>
      </c>
      <c r="G8032" s="29">
        <v>2</v>
      </c>
      <c r="H8032" s="29">
        <v>1</v>
      </c>
      <c r="I8032" s="68">
        <v>0.96</v>
      </c>
      <c r="K8032" t="s">
        <v>150</v>
      </c>
      <c r="L8032" t="s">
        <v>6638</v>
      </c>
      <c r="M8032" s="66"/>
      <c r="O8032" t="str">
        <f t="shared" si="125"/>
        <v/>
      </c>
    </row>
    <row r="8033" spans="1:15" x14ac:dyDescent="0.25">
      <c r="A8033" t="s">
        <v>2490</v>
      </c>
      <c r="C8033" t="s">
        <v>46</v>
      </c>
      <c r="D8033" s="29">
        <v>34</v>
      </c>
      <c r="E8033" s="29" t="s">
        <v>111</v>
      </c>
      <c r="F8033" t="s">
        <v>105</v>
      </c>
      <c r="G8033" s="29">
        <v>1</v>
      </c>
      <c r="H8033" s="29">
        <v>1</v>
      </c>
      <c r="I8033" s="68">
        <v>0.17</v>
      </c>
      <c r="K8033" t="s">
        <v>150</v>
      </c>
      <c r="L8033" t="s">
        <v>6638</v>
      </c>
      <c r="M8033" s="66"/>
      <c r="O8033" t="str">
        <f t="shared" si="125"/>
        <v/>
      </c>
    </row>
    <row r="8034" spans="1:15" x14ac:dyDescent="0.25">
      <c r="A8034" t="s">
        <v>2490</v>
      </c>
      <c r="C8034" t="s">
        <v>46</v>
      </c>
      <c r="D8034" s="29">
        <v>34</v>
      </c>
      <c r="E8034" s="29" t="s">
        <v>111</v>
      </c>
      <c r="F8034" t="s">
        <v>105</v>
      </c>
      <c r="G8034" s="29">
        <v>1</v>
      </c>
      <c r="H8034" s="29">
        <v>1</v>
      </c>
      <c r="I8034" s="68">
        <v>0.17</v>
      </c>
      <c r="K8034" t="s">
        <v>150</v>
      </c>
      <c r="L8034" t="s">
        <v>6638</v>
      </c>
      <c r="M8034" s="66"/>
      <c r="O8034" t="str">
        <f t="shared" si="125"/>
        <v/>
      </c>
    </row>
    <row r="8035" spans="1:15" x14ac:dyDescent="0.25">
      <c r="A8035" t="s">
        <v>2490</v>
      </c>
      <c r="C8035" t="s">
        <v>46</v>
      </c>
      <c r="D8035" s="29">
        <v>34</v>
      </c>
      <c r="E8035" s="29" t="s">
        <v>111</v>
      </c>
      <c r="F8035" t="s">
        <v>105</v>
      </c>
      <c r="G8035" s="29">
        <v>1</v>
      </c>
      <c r="H8035" s="29">
        <v>1</v>
      </c>
      <c r="I8035" s="68">
        <v>0.17</v>
      </c>
      <c r="K8035" t="s">
        <v>150</v>
      </c>
      <c r="L8035" t="s">
        <v>6638</v>
      </c>
      <c r="M8035" s="66"/>
      <c r="O8035" t="str">
        <f t="shared" si="125"/>
        <v/>
      </c>
    </row>
    <row r="8036" spans="1:15" x14ac:dyDescent="0.25">
      <c r="A8036" t="s">
        <v>2490</v>
      </c>
      <c r="C8036" t="s">
        <v>46</v>
      </c>
      <c r="D8036" s="29">
        <v>34</v>
      </c>
      <c r="E8036" s="29" t="s">
        <v>111</v>
      </c>
      <c r="F8036" t="s">
        <v>105</v>
      </c>
      <c r="G8036" s="29">
        <v>1</v>
      </c>
      <c r="H8036" s="29">
        <v>1</v>
      </c>
      <c r="I8036" s="68">
        <v>0.17</v>
      </c>
      <c r="K8036" t="s">
        <v>150</v>
      </c>
      <c r="L8036" t="s">
        <v>6638</v>
      </c>
      <c r="M8036" s="66"/>
      <c r="O8036" t="str">
        <f t="shared" si="125"/>
        <v/>
      </c>
    </row>
    <row r="8037" spans="1:15" x14ac:dyDescent="0.25">
      <c r="A8037" t="s">
        <v>2490</v>
      </c>
      <c r="C8037" t="s">
        <v>46</v>
      </c>
      <c r="D8037" s="29">
        <v>34</v>
      </c>
      <c r="E8037" s="29" t="s">
        <v>111</v>
      </c>
      <c r="F8037" t="s">
        <v>105</v>
      </c>
      <c r="G8037" s="29">
        <v>1</v>
      </c>
      <c r="H8037" s="29">
        <v>1</v>
      </c>
      <c r="I8037" s="68">
        <v>0.17</v>
      </c>
      <c r="K8037" t="s">
        <v>150</v>
      </c>
      <c r="L8037" t="s">
        <v>6638</v>
      </c>
      <c r="M8037" s="66"/>
      <c r="O8037" t="str">
        <f t="shared" si="125"/>
        <v/>
      </c>
    </row>
    <row r="8038" spans="1:15" x14ac:dyDescent="0.25">
      <c r="A8038" t="s">
        <v>2490</v>
      </c>
      <c r="C8038" t="s">
        <v>77</v>
      </c>
      <c r="D8038" s="29">
        <v>1</v>
      </c>
      <c r="E8038" s="29" t="s">
        <v>114</v>
      </c>
      <c r="F8038" t="s">
        <v>113</v>
      </c>
      <c r="G8038" s="29">
        <v>3</v>
      </c>
      <c r="H8038" s="29">
        <v>1</v>
      </c>
      <c r="I8038" s="68">
        <v>3</v>
      </c>
      <c r="K8038" t="s">
        <v>150</v>
      </c>
      <c r="L8038" t="s">
        <v>6638</v>
      </c>
      <c r="M8038" s="66" t="s">
        <v>6906</v>
      </c>
      <c r="O8038" t="str">
        <f t="shared" si="125"/>
        <v/>
      </c>
    </row>
    <row r="8039" spans="1:15" x14ac:dyDescent="0.25">
      <c r="A8039" t="s">
        <v>2490</v>
      </c>
      <c r="C8039" t="s">
        <v>77</v>
      </c>
      <c r="D8039" s="29">
        <v>96</v>
      </c>
      <c r="E8039" s="29" t="s">
        <v>104</v>
      </c>
      <c r="F8039" t="s">
        <v>105</v>
      </c>
      <c r="G8039" s="29">
        <v>2</v>
      </c>
      <c r="H8039" s="29">
        <v>1</v>
      </c>
      <c r="I8039" s="68">
        <v>0.96</v>
      </c>
      <c r="K8039" t="s">
        <v>150</v>
      </c>
      <c r="L8039" t="s">
        <v>6638</v>
      </c>
      <c r="M8039" s="66" t="s">
        <v>6906</v>
      </c>
      <c r="O8039" t="str">
        <f t="shared" si="125"/>
        <v/>
      </c>
    </row>
    <row r="8040" spans="1:15" x14ac:dyDescent="0.25">
      <c r="A8040" t="s">
        <v>2490</v>
      </c>
      <c r="C8040" t="s">
        <v>77</v>
      </c>
      <c r="D8040" s="29">
        <v>96</v>
      </c>
      <c r="E8040" s="29" t="s">
        <v>104</v>
      </c>
      <c r="F8040" t="s">
        <v>105</v>
      </c>
      <c r="G8040" s="29">
        <v>2</v>
      </c>
      <c r="H8040" s="29">
        <v>1</v>
      </c>
      <c r="I8040" s="68">
        <v>0.96</v>
      </c>
      <c r="K8040" t="s">
        <v>150</v>
      </c>
      <c r="L8040" t="s">
        <v>6638</v>
      </c>
      <c r="M8040" s="66" t="s">
        <v>6906</v>
      </c>
      <c r="O8040" t="str">
        <f t="shared" si="125"/>
        <v/>
      </c>
    </row>
    <row r="8041" spans="1:15" x14ac:dyDescent="0.25">
      <c r="A8041" t="s">
        <v>2490</v>
      </c>
      <c r="C8041" t="s">
        <v>77</v>
      </c>
      <c r="D8041" s="29">
        <v>96</v>
      </c>
      <c r="E8041" s="29" t="s">
        <v>104</v>
      </c>
      <c r="F8041" t="s">
        <v>105</v>
      </c>
      <c r="G8041" s="29">
        <v>2</v>
      </c>
      <c r="H8041" s="29">
        <v>1</v>
      </c>
      <c r="I8041" s="68">
        <v>0.96</v>
      </c>
      <c r="K8041" t="s">
        <v>150</v>
      </c>
      <c r="L8041" t="s">
        <v>6638</v>
      </c>
      <c r="M8041" s="66" t="s">
        <v>6906</v>
      </c>
      <c r="O8041" t="str">
        <f t="shared" si="125"/>
        <v/>
      </c>
    </row>
    <row r="8042" spans="1:15" x14ac:dyDescent="0.25">
      <c r="A8042" t="s">
        <v>2490</v>
      </c>
      <c r="C8042" t="s">
        <v>77</v>
      </c>
      <c r="D8042" s="29">
        <v>96</v>
      </c>
      <c r="E8042" s="29" t="s">
        <v>104</v>
      </c>
      <c r="F8042" t="s">
        <v>105</v>
      </c>
      <c r="G8042" s="29">
        <v>2</v>
      </c>
      <c r="H8042" s="29">
        <v>1</v>
      </c>
      <c r="I8042" s="68">
        <v>0.96</v>
      </c>
      <c r="K8042" t="s">
        <v>150</v>
      </c>
      <c r="L8042" t="s">
        <v>6638</v>
      </c>
      <c r="M8042" s="66" t="s">
        <v>6906</v>
      </c>
      <c r="O8042" t="str">
        <f t="shared" si="125"/>
        <v/>
      </c>
    </row>
    <row r="8043" spans="1:15" x14ac:dyDescent="0.25">
      <c r="A8043" t="s">
        <v>2490</v>
      </c>
      <c r="C8043" t="s">
        <v>77</v>
      </c>
      <c r="D8043" s="29">
        <v>96</v>
      </c>
      <c r="E8043" s="29" t="s">
        <v>104</v>
      </c>
      <c r="F8043" t="s">
        <v>105</v>
      </c>
      <c r="G8043" s="29">
        <v>2</v>
      </c>
      <c r="H8043" s="29">
        <v>1</v>
      </c>
      <c r="I8043" s="68">
        <v>0.96</v>
      </c>
      <c r="K8043" t="s">
        <v>150</v>
      </c>
      <c r="L8043" t="s">
        <v>6638</v>
      </c>
      <c r="M8043" s="66" t="s">
        <v>6906</v>
      </c>
      <c r="O8043" t="str">
        <f t="shared" si="125"/>
        <v/>
      </c>
    </row>
    <row r="8044" spans="1:15" x14ac:dyDescent="0.25">
      <c r="A8044" t="s">
        <v>2490</v>
      </c>
      <c r="C8044" t="s">
        <v>77</v>
      </c>
      <c r="D8044" s="29">
        <v>64</v>
      </c>
      <c r="E8044" s="29" t="s">
        <v>104</v>
      </c>
      <c r="F8044" t="s">
        <v>105</v>
      </c>
      <c r="G8044" s="29">
        <v>1</v>
      </c>
      <c r="H8044" s="29">
        <v>1</v>
      </c>
      <c r="I8044" s="68">
        <v>0.32</v>
      </c>
      <c r="K8044" t="s">
        <v>150</v>
      </c>
      <c r="L8044" t="s">
        <v>6638</v>
      </c>
      <c r="M8044" s="66" t="s">
        <v>6906</v>
      </c>
      <c r="O8044" t="str">
        <f t="shared" si="125"/>
        <v/>
      </c>
    </row>
    <row r="8045" spans="1:15" x14ac:dyDescent="0.25">
      <c r="A8045" t="s">
        <v>2490</v>
      </c>
      <c r="C8045" t="s">
        <v>77</v>
      </c>
      <c r="D8045" s="29">
        <v>64</v>
      </c>
      <c r="E8045" s="29" t="s">
        <v>104</v>
      </c>
      <c r="F8045" t="s">
        <v>105</v>
      </c>
      <c r="G8045" s="29">
        <v>5</v>
      </c>
      <c r="H8045" s="29">
        <v>1</v>
      </c>
      <c r="I8045" s="68">
        <v>1.6</v>
      </c>
      <c r="K8045" t="s">
        <v>150</v>
      </c>
      <c r="L8045" t="s">
        <v>6638</v>
      </c>
      <c r="M8045" s="66" t="s">
        <v>6906</v>
      </c>
      <c r="O8045" t="str">
        <f t="shared" si="125"/>
        <v/>
      </c>
    </row>
    <row r="8046" spans="1:15" x14ac:dyDescent="0.25">
      <c r="A8046" t="s">
        <v>2491</v>
      </c>
      <c r="C8046" t="s">
        <v>35</v>
      </c>
      <c r="D8046" s="29">
        <v>96</v>
      </c>
      <c r="E8046" s="29" t="s">
        <v>108</v>
      </c>
      <c r="F8046" t="s">
        <v>105</v>
      </c>
      <c r="G8046" s="29">
        <v>2</v>
      </c>
      <c r="H8046" s="29">
        <v>1</v>
      </c>
      <c r="I8046" s="68">
        <v>0.96</v>
      </c>
      <c r="K8046" t="s">
        <v>150</v>
      </c>
      <c r="L8046" t="s">
        <v>6639</v>
      </c>
      <c r="M8046" s="66"/>
      <c r="O8046" t="str">
        <f t="shared" si="125"/>
        <v/>
      </c>
    </row>
    <row r="8047" spans="1:15" x14ac:dyDescent="0.25">
      <c r="A8047" t="s">
        <v>2491</v>
      </c>
      <c r="C8047" t="s">
        <v>35</v>
      </c>
      <c r="D8047" s="29">
        <v>96</v>
      </c>
      <c r="E8047" s="29" t="s">
        <v>108</v>
      </c>
      <c r="F8047" t="s">
        <v>105</v>
      </c>
      <c r="G8047" s="29">
        <v>2</v>
      </c>
      <c r="H8047" s="29">
        <v>1</v>
      </c>
      <c r="I8047" s="68">
        <v>0.96</v>
      </c>
      <c r="K8047" t="s">
        <v>150</v>
      </c>
      <c r="L8047" t="s">
        <v>6639</v>
      </c>
      <c r="M8047" s="66"/>
      <c r="O8047" t="str">
        <f t="shared" si="125"/>
        <v/>
      </c>
    </row>
    <row r="8048" spans="1:15" x14ac:dyDescent="0.25">
      <c r="A8048" t="s">
        <v>2491</v>
      </c>
      <c r="C8048" t="s">
        <v>35</v>
      </c>
      <c r="D8048" s="29">
        <v>96</v>
      </c>
      <c r="E8048" s="29" t="s">
        <v>108</v>
      </c>
      <c r="F8048" t="s">
        <v>105</v>
      </c>
      <c r="G8048" s="29">
        <v>2</v>
      </c>
      <c r="H8048" s="29">
        <v>1</v>
      </c>
      <c r="I8048" s="68">
        <v>0.96</v>
      </c>
      <c r="K8048" t="s">
        <v>150</v>
      </c>
      <c r="L8048" t="s">
        <v>6639</v>
      </c>
      <c r="M8048" s="66"/>
      <c r="O8048" t="str">
        <f t="shared" si="125"/>
        <v/>
      </c>
    </row>
    <row r="8049" spans="1:15" x14ac:dyDescent="0.25">
      <c r="A8049" t="s">
        <v>2491</v>
      </c>
      <c r="C8049" t="s">
        <v>35</v>
      </c>
      <c r="D8049" s="29">
        <v>96</v>
      </c>
      <c r="E8049" s="29" t="s">
        <v>108</v>
      </c>
      <c r="F8049" t="s">
        <v>105</v>
      </c>
      <c r="G8049" s="29">
        <v>2</v>
      </c>
      <c r="H8049" s="29">
        <v>1</v>
      </c>
      <c r="I8049" s="68">
        <v>0.96</v>
      </c>
      <c r="K8049" t="s">
        <v>150</v>
      </c>
      <c r="L8049" t="s">
        <v>6639</v>
      </c>
      <c r="M8049" s="66"/>
      <c r="O8049" t="str">
        <f t="shared" si="125"/>
        <v/>
      </c>
    </row>
    <row r="8050" spans="1:15" x14ac:dyDescent="0.25">
      <c r="A8050" t="s">
        <v>2491</v>
      </c>
      <c r="C8050" t="s">
        <v>35</v>
      </c>
      <c r="D8050" s="29">
        <v>96</v>
      </c>
      <c r="E8050" s="29" t="s">
        <v>108</v>
      </c>
      <c r="F8050" t="s">
        <v>105</v>
      </c>
      <c r="G8050" s="29">
        <v>3</v>
      </c>
      <c r="H8050" s="29">
        <v>1</v>
      </c>
      <c r="I8050" s="68">
        <v>1.44</v>
      </c>
      <c r="K8050" t="s">
        <v>150</v>
      </c>
      <c r="L8050" t="s">
        <v>6639</v>
      </c>
      <c r="M8050" s="66"/>
      <c r="O8050" t="str">
        <f t="shared" si="125"/>
        <v/>
      </c>
    </row>
    <row r="8051" spans="1:15" x14ac:dyDescent="0.25">
      <c r="A8051" t="s">
        <v>2491</v>
      </c>
      <c r="C8051" t="s">
        <v>46</v>
      </c>
      <c r="D8051" s="29">
        <v>34</v>
      </c>
      <c r="E8051" s="29" t="s">
        <v>111</v>
      </c>
      <c r="F8051" t="s">
        <v>105</v>
      </c>
      <c r="G8051" s="29">
        <v>1</v>
      </c>
      <c r="H8051" s="29">
        <v>1</v>
      </c>
      <c r="I8051" s="68">
        <v>0.17</v>
      </c>
      <c r="K8051" t="s">
        <v>150</v>
      </c>
      <c r="L8051" t="s">
        <v>6639</v>
      </c>
      <c r="M8051" s="66"/>
      <c r="O8051" t="str">
        <f t="shared" si="125"/>
        <v/>
      </c>
    </row>
    <row r="8052" spans="1:15" x14ac:dyDescent="0.25">
      <c r="A8052" t="s">
        <v>2491</v>
      </c>
      <c r="C8052" t="s">
        <v>46</v>
      </c>
      <c r="D8052" s="29">
        <v>34</v>
      </c>
      <c r="E8052" s="29" t="s">
        <v>111</v>
      </c>
      <c r="F8052" t="s">
        <v>105</v>
      </c>
      <c r="G8052" s="29">
        <v>1</v>
      </c>
      <c r="H8052" s="29">
        <v>1</v>
      </c>
      <c r="I8052" s="68">
        <v>0.17</v>
      </c>
      <c r="K8052" t="s">
        <v>150</v>
      </c>
      <c r="L8052" t="s">
        <v>6639</v>
      </c>
      <c r="M8052" s="66"/>
      <c r="O8052" t="str">
        <f t="shared" si="125"/>
        <v/>
      </c>
    </row>
    <row r="8053" spans="1:15" x14ac:dyDescent="0.25">
      <c r="A8053" t="s">
        <v>2491</v>
      </c>
      <c r="C8053" t="s">
        <v>46</v>
      </c>
      <c r="D8053" s="29">
        <v>34</v>
      </c>
      <c r="E8053" s="29" t="s">
        <v>111</v>
      </c>
      <c r="F8053" t="s">
        <v>105</v>
      </c>
      <c r="G8053" s="29">
        <v>1</v>
      </c>
      <c r="H8053" s="29">
        <v>1</v>
      </c>
      <c r="I8053" s="68">
        <v>0.17</v>
      </c>
      <c r="K8053" t="s">
        <v>150</v>
      </c>
      <c r="L8053" t="s">
        <v>6639</v>
      </c>
      <c r="M8053" s="66"/>
      <c r="O8053" t="str">
        <f t="shared" si="125"/>
        <v/>
      </c>
    </row>
    <row r="8054" spans="1:15" x14ac:dyDescent="0.25">
      <c r="A8054" t="s">
        <v>2491</v>
      </c>
      <c r="C8054" t="s">
        <v>46</v>
      </c>
      <c r="D8054" s="29">
        <v>34</v>
      </c>
      <c r="E8054" s="29" t="s">
        <v>111</v>
      </c>
      <c r="F8054" t="s">
        <v>105</v>
      </c>
      <c r="G8054" s="29">
        <v>1</v>
      </c>
      <c r="H8054" s="29">
        <v>1</v>
      </c>
      <c r="I8054" s="68">
        <v>0.17</v>
      </c>
      <c r="K8054" t="s">
        <v>150</v>
      </c>
      <c r="L8054" t="s">
        <v>6639</v>
      </c>
      <c r="M8054" s="66"/>
      <c r="O8054" t="str">
        <f t="shared" si="125"/>
        <v/>
      </c>
    </row>
    <row r="8055" spans="1:15" x14ac:dyDescent="0.25">
      <c r="A8055" t="s">
        <v>2491</v>
      </c>
      <c r="C8055" t="s">
        <v>77</v>
      </c>
      <c r="D8055" s="29">
        <v>96</v>
      </c>
      <c r="E8055" s="29" t="s">
        <v>104</v>
      </c>
      <c r="F8055" t="s">
        <v>105</v>
      </c>
      <c r="G8055" s="29">
        <v>2</v>
      </c>
      <c r="H8055" s="29">
        <v>1</v>
      </c>
      <c r="I8055" s="68">
        <v>0.96</v>
      </c>
      <c r="K8055" t="s">
        <v>150</v>
      </c>
      <c r="L8055" t="s">
        <v>6639</v>
      </c>
      <c r="M8055" s="66" t="s">
        <v>6906</v>
      </c>
      <c r="O8055" t="str">
        <f t="shared" si="125"/>
        <v/>
      </c>
    </row>
    <row r="8056" spans="1:15" x14ac:dyDescent="0.25">
      <c r="A8056" t="s">
        <v>2491</v>
      </c>
      <c r="C8056" t="s">
        <v>77</v>
      </c>
      <c r="D8056" s="29">
        <v>96</v>
      </c>
      <c r="E8056" s="29" t="s">
        <v>104</v>
      </c>
      <c r="F8056" t="s">
        <v>105</v>
      </c>
      <c r="G8056" s="29">
        <v>2</v>
      </c>
      <c r="H8056" s="29">
        <v>1</v>
      </c>
      <c r="I8056" s="68">
        <v>0.96</v>
      </c>
      <c r="K8056" t="s">
        <v>150</v>
      </c>
      <c r="L8056" t="s">
        <v>6639</v>
      </c>
      <c r="M8056" s="66" t="s">
        <v>6906</v>
      </c>
      <c r="O8056" t="str">
        <f t="shared" si="125"/>
        <v/>
      </c>
    </row>
    <row r="8057" spans="1:15" x14ac:dyDescent="0.25">
      <c r="A8057" t="s">
        <v>2491</v>
      </c>
      <c r="C8057" t="s">
        <v>77</v>
      </c>
      <c r="D8057" s="29">
        <v>96</v>
      </c>
      <c r="E8057" s="29" t="s">
        <v>104</v>
      </c>
      <c r="F8057" t="s">
        <v>105</v>
      </c>
      <c r="G8057" s="29">
        <v>1</v>
      </c>
      <c r="H8057" s="29">
        <v>1</v>
      </c>
      <c r="I8057" s="68">
        <v>0.48</v>
      </c>
      <c r="K8057" t="s">
        <v>150</v>
      </c>
      <c r="L8057" t="s">
        <v>6639</v>
      </c>
      <c r="M8057" s="66" t="s">
        <v>6906</v>
      </c>
      <c r="O8057" t="str">
        <f t="shared" si="125"/>
        <v/>
      </c>
    </row>
    <row r="8058" spans="1:15" x14ac:dyDescent="0.25">
      <c r="A8058" t="s">
        <v>2491</v>
      </c>
      <c r="C8058" t="s">
        <v>77</v>
      </c>
      <c r="D8058" s="29">
        <v>96</v>
      </c>
      <c r="E8058" s="29" t="s">
        <v>104</v>
      </c>
      <c r="F8058" t="s">
        <v>105</v>
      </c>
      <c r="G8058" s="29">
        <v>1</v>
      </c>
      <c r="H8058" s="29">
        <v>1</v>
      </c>
      <c r="I8058" s="68">
        <v>0.48</v>
      </c>
      <c r="K8058" t="s">
        <v>150</v>
      </c>
      <c r="L8058" t="s">
        <v>6639</v>
      </c>
      <c r="M8058" s="66" t="s">
        <v>6906</v>
      </c>
      <c r="O8058" t="str">
        <f t="shared" si="125"/>
        <v/>
      </c>
    </row>
    <row r="8059" spans="1:15" x14ac:dyDescent="0.25">
      <c r="A8059" t="s">
        <v>2491</v>
      </c>
      <c r="C8059" t="s">
        <v>77</v>
      </c>
      <c r="D8059" s="29">
        <v>96</v>
      </c>
      <c r="E8059" s="29" t="s">
        <v>104</v>
      </c>
      <c r="F8059" t="s">
        <v>105</v>
      </c>
      <c r="G8059" s="29">
        <v>2</v>
      </c>
      <c r="H8059" s="29">
        <v>1</v>
      </c>
      <c r="I8059" s="68">
        <v>0.96</v>
      </c>
      <c r="K8059" t="s">
        <v>150</v>
      </c>
      <c r="L8059" t="s">
        <v>6639</v>
      </c>
      <c r="M8059" s="66" t="s">
        <v>6906</v>
      </c>
      <c r="O8059" t="str">
        <f t="shared" si="125"/>
        <v/>
      </c>
    </row>
    <row r="8060" spans="1:15" x14ac:dyDescent="0.25">
      <c r="A8060" t="s">
        <v>2492</v>
      </c>
      <c r="C8060" t="s">
        <v>46</v>
      </c>
      <c r="D8060" s="29">
        <v>34</v>
      </c>
      <c r="E8060" s="29" t="s">
        <v>111</v>
      </c>
      <c r="F8060" t="s">
        <v>105</v>
      </c>
      <c r="G8060" s="29">
        <v>1</v>
      </c>
      <c r="H8060" s="29">
        <v>1</v>
      </c>
      <c r="I8060" s="68">
        <v>0.17</v>
      </c>
      <c r="K8060" t="s">
        <v>150</v>
      </c>
      <c r="L8060" t="s">
        <v>6640</v>
      </c>
      <c r="M8060" s="66"/>
      <c r="O8060" t="str">
        <f t="shared" si="125"/>
        <v/>
      </c>
    </row>
    <row r="8061" spans="1:15" x14ac:dyDescent="0.25">
      <c r="A8061" t="s">
        <v>2492</v>
      </c>
      <c r="C8061" t="s">
        <v>35</v>
      </c>
      <c r="D8061" s="29">
        <v>96</v>
      </c>
      <c r="E8061" s="29" t="s">
        <v>108</v>
      </c>
      <c r="F8061" t="s">
        <v>105</v>
      </c>
      <c r="G8061" s="29">
        <v>3</v>
      </c>
      <c r="H8061" s="29">
        <v>1</v>
      </c>
      <c r="I8061" s="68">
        <v>1.44</v>
      </c>
      <c r="K8061" t="s">
        <v>150</v>
      </c>
      <c r="L8061" t="s">
        <v>6640</v>
      </c>
      <c r="M8061" s="66"/>
      <c r="O8061" t="str">
        <f t="shared" si="125"/>
        <v/>
      </c>
    </row>
    <row r="8062" spans="1:15" x14ac:dyDescent="0.25">
      <c r="A8062" t="s">
        <v>2492</v>
      </c>
      <c r="C8062" t="s">
        <v>77</v>
      </c>
      <c r="D8062" s="29">
        <v>96</v>
      </c>
      <c r="E8062" s="29" t="s">
        <v>104</v>
      </c>
      <c r="F8062" t="s">
        <v>105</v>
      </c>
      <c r="G8062" s="29">
        <v>2</v>
      </c>
      <c r="H8062" s="29">
        <v>1</v>
      </c>
      <c r="I8062" s="68">
        <v>0.96</v>
      </c>
      <c r="K8062" t="s">
        <v>150</v>
      </c>
      <c r="L8062" t="s">
        <v>6640</v>
      </c>
      <c r="M8062" s="66" t="s">
        <v>6906</v>
      </c>
      <c r="O8062" t="str">
        <f t="shared" si="125"/>
        <v/>
      </c>
    </row>
    <row r="8063" spans="1:15" x14ac:dyDescent="0.25">
      <c r="A8063" t="s">
        <v>2493</v>
      </c>
      <c r="C8063" t="s">
        <v>35</v>
      </c>
      <c r="D8063" s="29">
        <v>96</v>
      </c>
      <c r="E8063" s="29" t="s">
        <v>108</v>
      </c>
      <c r="F8063" t="s">
        <v>105</v>
      </c>
      <c r="G8063" s="29">
        <v>2</v>
      </c>
      <c r="H8063" s="29">
        <v>1</v>
      </c>
      <c r="I8063" s="68">
        <v>0.96</v>
      </c>
      <c r="K8063" t="s">
        <v>150</v>
      </c>
      <c r="L8063" t="s">
        <v>6641</v>
      </c>
      <c r="M8063" s="66"/>
      <c r="O8063" t="str">
        <f t="shared" si="125"/>
        <v/>
      </c>
    </row>
    <row r="8064" spans="1:15" x14ac:dyDescent="0.25">
      <c r="A8064" t="s">
        <v>2493</v>
      </c>
      <c r="C8064" t="s">
        <v>46</v>
      </c>
      <c r="D8064" s="29">
        <v>34</v>
      </c>
      <c r="E8064" s="29" t="s">
        <v>111</v>
      </c>
      <c r="F8064" t="s">
        <v>105</v>
      </c>
      <c r="G8064" s="29">
        <v>1</v>
      </c>
      <c r="H8064" s="29">
        <v>1</v>
      </c>
      <c r="I8064" s="68">
        <v>0.17</v>
      </c>
      <c r="K8064" t="s">
        <v>150</v>
      </c>
      <c r="L8064" t="s">
        <v>6641</v>
      </c>
      <c r="M8064" s="66"/>
      <c r="O8064" t="str">
        <f t="shared" si="125"/>
        <v/>
      </c>
    </row>
    <row r="8065" spans="1:15" x14ac:dyDescent="0.25">
      <c r="A8065" t="s">
        <v>2493</v>
      </c>
      <c r="C8065" t="s">
        <v>35</v>
      </c>
      <c r="D8065" s="29">
        <v>96</v>
      </c>
      <c r="E8065" s="29" t="s">
        <v>108</v>
      </c>
      <c r="F8065" t="s">
        <v>105</v>
      </c>
      <c r="G8065" s="29">
        <v>2</v>
      </c>
      <c r="H8065" s="29">
        <v>1</v>
      </c>
      <c r="I8065" s="68">
        <v>0.96</v>
      </c>
      <c r="K8065" t="s">
        <v>150</v>
      </c>
      <c r="L8065" t="s">
        <v>6641</v>
      </c>
      <c r="M8065" s="66"/>
      <c r="O8065" t="str">
        <f t="shared" si="125"/>
        <v/>
      </c>
    </row>
    <row r="8066" spans="1:15" x14ac:dyDescent="0.25">
      <c r="A8066" t="s">
        <v>2493</v>
      </c>
      <c r="C8066" t="s">
        <v>46</v>
      </c>
      <c r="D8066" s="29">
        <v>34</v>
      </c>
      <c r="E8066" s="29" t="s">
        <v>111</v>
      </c>
      <c r="F8066" t="s">
        <v>105</v>
      </c>
      <c r="G8066" s="29">
        <v>1</v>
      </c>
      <c r="H8066" s="29">
        <v>1</v>
      </c>
      <c r="I8066" s="68">
        <v>0.17</v>
      </c>
      <c r="K8066" t="s">
        <v>150</v>
      </c>
      <c r="L8066" t="s">
        <v>6641</v>
      </c>
      <c r="M8066" s="66"/>
      <c r="O8066" t="str">
        <f t="shared" si="125"/>
        <v/>
      </c>
    </row>
    <row r="8067" spans="1:15" x14ac:dyDescent="0.25">
      <c r="A8067" t="s">
        <v>2493</v>
      </c>
      <c r="C8067" t="s">
        <v>77</v>
      </c>
      <c r="D8067" s="29">
        <v>96</v>
      </c>
      <c r="E8067" s="29" t="s">
        <v>104</v>
      </c>
      <c r="F8067" t="s">
        <v>105</v>
      </c>
      <c r="G8067" s="29">
        <v>3</v>
      </c>
      <c r="H8067" s="29">
        <v>1</v>
      </c>
      <c r="I8067" s="68">
        <v>1.44</v>
      </c>
      <c r="K8067" t="s">
        <v>150</v>
      </c>
      <c r="L8067" t="s">
        <v>6641</v>
      </c>
      <c r="M8067" s="66" t="s">
        <v>6906</v>
      </c>
      <c r="O8067" t="str">
        <f t="shared" si="125"/>
        <v/>
      </c>
    </row>
    <row r="8068" spans="1:15" x14ac:dyDescent="0.25">
      <c r="A8068" t="s">
        <v>2493</v>
      </c>
      <c r="C8068" t="s">
        <v>77</v>
      </c>
      <c r="D8068" s="29">
        <v>64</v>
      </c>
      <c r="E8068" s="29" t="s">
        <v>104</v>
      </c>
      <c r="F8068" t="s">
        <v>105</v>
      </c>
      <c r="G8068" s="29">
        <v>1</v>
      </c>
      <c r="H8068" s="29">
        <v>1</v>
      </c>
      <c r="I8068" s="68">
        <v>0.32</v>
      </c>
      <c r="K8068" t="s">
        <v>150</v>
      </c>
      <c r="L8068" t="s">
        <v>6641</v>
      </c>
      <c r="M8068" s="66" t="s">
        <v>6906</v>
      </c>
      <c r="O8068" t="str">
        <f t="shared" si="125"/>
        <v/>
      </c>
    </row>
    <row r="8069" spans="1:15" x14ac:dyDescent="0.25">
      <c r="A8069" t="s">
        <v>2493</v>
      </c>
      <c r="C8069" t="s">
        <v>77</v>
      </c>
      <c r="D8069" s="29">
        <v>96</v>
      </c>
      <c r="E8069" s="29" t="s">
        <v>104</v>
      </c>
      <c r="F8069" t="s">
        <v>105</v>
      </c>
      <c r="G8069" s="29">
        <v>1</v>
      </c>
      <c r="H8069" s="29">
        <v>1</v>
      </c>
      <c r="I8069" s="68">
        <v>0.48</v>
      </c>
      <c r="K8069" t="s">
        <v>150</v>
      </c>
      <c r="L8069" t="s">
        <v>6641</v>
      </c>
      <c r="M8069" s="66" t="s">
        <v>6906</v>
      </c>
      <c r="O8069" t="str">
        <f t="shared" si="125"/>
        <v/>
      </c>
    </row>
    <row r="8070" spans="1:15" x14ac:dyDescent="0.25">
      <c r="A8070" t="s">
        <v>2511</v>
      </c>
      <c r="C8070" t="s">
        <v>35</v>
      </c>
      <c r="D8070" s="29">
        <v>96</v>
      </c>
      <c r="E8070" s="29" t="s">
        <v>108</v>
      </c>
      <c r="F8070" t="s">
        <v>105</v>
      </c>
      <c r="G8070" s="29">
        <v>2</v>
      </c>
      <c r="H8070" s="29">
        <v>1</v>
      </c>
      <c r="I8070" s="68">
        <v>0.96</v>
      </c>
      <c r="K8070" t="s">
        <v>150</v>
      </c>
      <c r="L8070" t="s">
        <v>6642</v>
      </c>
      <c r="M8070" s="66"/>
      <c r="O8070" t="str">
        <f t="shared" si="125"/>
        <v/>
      </c>
    </row>
    <row r="8071" spans="1:15" x14ac:dyDescent="0.25">
      <c r="A8071" t="s">
        <v>2511</v>
      </c>
      <c r="C8071" t="s">
        <v>46</v>
      </c>
      <c r="D8071" s="29">
        <v>34</v>
      </c>
      <c r="E8071" s="29" t="s">
        <v>111</v>
      </c>
      <c r="F8071" t="s">
        <v>105</v>
      </c>
      <c r="G8071" s="29">
        <v>1</v>
      </c>
      <c r="H8071" s="29">
        <v>1</v>
      </c>
      <c r="I8071" s="68">
        <v>0.17</v>
      </c>
      <c r="K8071" t="s">
        <v>150</v>
      </c>
      <c r="L8071" t="s">
        <v>6642</v>
      </c>
      <c r="M8071" s="66"/>
      <c r="O8071" t="str">
        <f t="shared" si="125"/>
        <v/>
      </c>
    </row>
    <row r="8072" spans="1:15" x14ac:dyDescent="0.25">
      <c r="A8072" t="s">
        <v>2511</v>
      </c>
      <c r="C8072" t="s">
        <v>35</v>
      </c>
      <c r="D8072" s="29">
        <v>96</v>
      </c>
      <c r="E8072" s="29" t="s">
        <v>108</v>
      </c>
      <c r="F8072" t="s">
        <v>105</v>
      </c>
      <c r="G8072" s="29">
        <v>2</v>
      </c>
      <c r="H8072" s="29">
        <v>1</v>
      </c>
      <c r="I8072" s="68">
        <v>0.96</v>
      </c>
      <c r="K8072" t="s">
        <v>150</v>
      </c>
      <c r="L8072" t="s">
        <v>6642</v>
      </c>
      <c r="M8072" s="66"/>
      <c r="O8072" t="str">
        <f t="shared" si="125"/>
        <v/>
      </c>
    </row>
    <row r="8073" spans="1:15" x14ac:dyDescent="0.25">
      <c r="A8073" t="s">
        <v>2511</v>
      </c>
      <c r="C8073" t="s">
        <v>46</v>
      </c>
      <c r="D8073" s="29">
        <v>34</v>
      </c>
      <c r="E8073" s="29" t="s">
        <v>111</v>
      </c>
      <c r="F8073" t="s">
        <v>105</v>
      </c>
      <c r="G8073" s="29">
        <v>1</v>
      </c>
      <c r="H8073" s="29">
        <v>1</v>
      </c>
      <c r="I8073" s="68">
        <v>0.17</v>
      </c>
      <c r="K8073" t="s">
        <v>150</v>
      </c>
      <c r="L8073" t="s">
        <v>6642</v>
      </c>
      <c r="M8073" s="66"/>
      <c r="O8073" t="str">
        <f t="shared" ref="O8073:O8136" si="126">TRIM(N8073)</f>
        <v/>
      </c>
    </row>
    <row r="8074" spans="1:15" x14ac:dyDescent="0.25">
      <c r="A8074" t="s">
        <v>2511</v>
      </c>
      <c r="C8074" t="s">
        <v>77</v>
      </c>
      <c r="D8074" s="29">
        <v>96</v>
      </c>
      <c r="E8074" s="29" t="s">
        <v>104</v>
      </c>
      <c r="F8074" t="s">
        <v>105</v>
      </c>
      <c r="G8074" s="29">
        <v>1</v>
      </c>
      <c r="H8074" s="29">
        <v>1</v>
      </c>
      <c r="I8074" s="68">
        <v>0.48</v>
      </c>
      <c r="K8074" t="s">
        <v>150</v>
      </c>
      <c r="L8074" t="s">
        <v>6642</v>
      </c>
      <c r="M8074" s="66" t="s">
        <v>6906</v>
      </c>
      <c r="O8074" t="str">
        <f t="shared" si="126"/>
        <v/>
      </c>
    </row>
    <row r="8075" spans="1:15" x14ac:dyDescent="0.25">
      <c r="A8075" t="s">
        <v>2511</v>
      </c>
      <c r="C8075" t="s">
        <v>77</v>
      </c>
      <c r="D8075" s="29">
        <v>64</v>
      </c>
      <c r="E8075" s="29" t="s">
        <v>104</v>
      </c>
      <c r="F8075" t="s">
        <v>105</v>
      </c>
      <c r="G8075" s="29">
        <v>1</v>
      </c>
      <c r="H8075" s="29">
        <v>1</v>
      </c>
      <c r="I8075" s="68">
        <v>0.32</v>
      </c>
      <c r="K8075" t="s">
        <v>150</v>
      </c>
      <c r="L8075" t="s">
        <v>6642</v>
      </c>
      <c r="M8075" s="66" t="s">
        <v>6906</v>
      </c>
      <c r="O8075" t="str">
        <f t="shared" si="126"/>
        <v/>
      </c>
    </row>
    <row r="8076" spans="1:15" x14ac:dyDescent="0.25">
      <c r="A8076" t="s">
        <v>2511</v>
      </c>
      <c r="C8076" t="s">
        <v>77</v>
      </c>
      <c r="D8076" s="29">
        <v>96</v>
      </c>
      <c r="E8076" s="29" t="s">
        <v>104</v>
      </c>
      <c r="F8076" t="s">
        <v>105</v>
      </c>
      <c r="G8076" s="29">
        <v>1</v>
      </c>
      <c r="H8076" s="29">
        <v>1</v>
      </c>
      <c r="I8076" s="68">
        <v>0.48</v>
      </c>
      <c r="K8076" t="s">
        <v>150</v>
      </c>
      <c r="L8076" t="s">
        <v>6642</v>
      </c>
      <c r="M8076" s="66" t="s">
        <v>6906</v>
      </c>
      <c r="O8076" t="str">
        <f t="shared" si="126"/>
        <v/>
      </c>
    </row>
    <row r="8077" spans="1:15" x14ac:dyDescent="0.25">
      <c r="A8077" t="s">
        <v>2511</v>
      </c>
      <c r="C8077" t="s">
        <v>77</v>
      </c>
      <c r="D8077" s="29">
        <v>64</v>
      </c>
      <c r="E8077" s="29" t="s">
        <v>104</v>
      </c>
      <c r="F8077" t="s">
        <v>105</v>
      </c>
      <c r="G8077" s="29">
        <v>1</v>
      </c>
      <c r="H8077" s="29">
        <v>1</v>
      </c>
      <c r="I8077" s="68">
        <v>0.32</v>
      </c>
      <c r="K8077" t="s">
        <v>150</v>
      </c>
      <c r="L8077" t="s">
        <v>6642</v>
      </c>
      <c r="M8077" s="66" t="s">
        <v>6906</v>
      </c>
      <c r="O8077" t="str">
        <f t="shared" si="126"/>
        <v/>
      </c>
    </row>
    <row r="8078" spans="1:15" x14ac:dyDescent="0.25">
      <c r="A8078" t="s">
        <v>2494</v>
      </c>
      <c r="C8078" t="s">
        <v>35</v>
      </c>
      <c r="D8078" s="29">
        <v>96</v>
      </c>
      <c r="E8078" s="29" t="s">
        <v>108</v>
      </c>
      <c r="F8078" t="s">
        <v>105</v>
      </c>
      <c r="G8078" s="29">
        <v>2</v>
      </c>
      <c r="H8078" s="29">
        <v>1</v>
      </c>
      <c r="I8078" s="68">
        <v>0.96</v>
      </c>
      <c r="K8078" t="s">
        <v>150</v>
      </c>
      <c r="L8078" t="s">
        <v>6643</v>
      </c>
      <c r="M8078" s="66"/>
      <c r="O8078" t="str">
        <f t="shared" si="126"/>
        <v/>
      </c>
    </row>
    <row r="8079" spans="1:15" x14ac:dyDescent="0.25">
      <c r="A8079" t="s">
        <v>2494</v>
      </c>
      <c r="C8079" t="s">
        <v>46</v>
      </c>
      <c r="D8079" s="29">
        <v>34</v>
      </c>
      <c r="E8079" s="29" t="s">
        <v>111</v>
      </c>
      <c r="F8079" t="s">
        <v>105</v>
      </c>
      <c r="G8079" s="29">
        <v>1</v>
      </c>
      <c r="H8079" s="29">
        <v>1</v>
      </c>
      <c r="I8079" s="68">
        <v>0.17</v>
      </c>
      <c r="K8079" t="s">
        <v>150</v>
      </c>
      <c r="L8079" t="s">
        <v>6643</v>
      </c>
      <c r="M8079" s="66"/>
      <c r="O8079" t="str">
        <f t="shared" si="126"/>
        <v/>
      </c>
    </row>
    <row r="8080" spans="1:15" x14ac:dyDescent="0.25">
      <c r="A8080" t="s">
        <v>2494</v>
      </c>
      <c r="C8080" t="s">
        <v>77</v>
      </c>
      <c r="D8080" s="29">
        <v>96</v>
      </c>
      <c r="E8080" s="29" t="s">
        <v>104</v>
      </c>
      <c r="F8080" t="s">
        <v>105</v>
      </c>
      <c r="G8080" s="29">
        <v>2</v>
      </c>
      <c r="H8080" s="29">
        <v>1</v>
      </c>
      <c r="I8080" s="68">
        <v>0.96</v>
      </c>
      <c r="K8080" t="s">
        <v>150</v>
      </c>
      <c r="L8080" t="s">
        <v>6643</v>
      </c>
      <c r="M8080" s="66" t="s">
        <v>6906</v>
      </c>
      <c r="O8080" t="str">
        <f t="shared" si="126"/>
        <v/>
      </c>
    </row>
    <row r="8081" spans="1:15" x14ac:dyDescent="0.25">
      <c r="A8081" t="s">
        <v>2494</v>
      </c>
      <c r="C8081" t="s">
        <v>77</v>
      </c>
      <c r="D8081" s="29">
        <v>64</v>
      </c>
      <c r="E8081" s="29" t="s">
        <v>104</v>
      </c>
      <c r="F8081" t="s">
        <v>105</v>
      </c>
      <c r="G8081" s="29">
        <v>1</v>
      </c>
      <c r="H8081" s="29">
        <v>1</v>
      </c>
      <c r="I8081" s="68">
        <v>0.32</v>
      </c>
      <c r="K8081" t="s">
        <v>150</v>
      </c>
      <c r="L8081" t="s">
        <v>6643</v>
      </c>
      <c r="M8081" s="66" t="s">
        <v>6906</v>
      </c>
      <c r="O8081" t="str">
        <f t="shared" si="126"/>
        <v/>
      </c>
    </row>
    <row r="8082" spans="1:15" x14ac:dyDescent="0.25">
      <c r="A8082" t="s">
        <v>2495</v>
      </c>
      <c r="C8082" t="s">
        <v>35</v>
      </c>
      <c r="D8082" s="29">
        <v>96</v>
      </c>
      <c r="E8082" s="29" t="s">
        <v>108</v>
      </c>
      <c r="F8082" t="s">
        <v>105</v>
      </c>
      <c r="G8082" s="29">
        <v>2</v>
      </c>
      <c r="H8082" s="29">
        <v>1</v>
      </c>
      <c r="I8082" s="68">
        <v>0.96</v>
      </c>
      <c r="K8082" t="s">
        <v>150</v>
      </c>
      <c r="L8082" t="s">
        <v>6644</v>
      </c>
      <c r="M8082" s="66"/>
      <c r="O8082" t="str">
        <f t="shared" si="126"/>
        <v/>
      </c>
    </row>
    <row r="8083" spans="1:15" x14ac:dyDescent="0.25">
      <c r="A8083" t="s">
        <v>2495</v>
      </c>
      <c r="C8083" t="s">
        <v>46</v>
      </c>
      <c r="D8083" s="29">
        <v>34</v>
      </c>
      <c r="E8083" s="29" t="s">
        <v>111</v>
      </c>
      <c r="F8083" t="s">
        <v>105</v>
      </c>
      <c r="G8083" s="29">
        <v>1</v>
      </c>
      <c r="H8083" s="29">
        <v>1</v>
      </c>
      <c r="I8083" s="68">
        <v>0.17</v>
      </c>
      <c r="K8083" t="s">
        <v>150</v>
      </c>
      <c r="L8083" t="s">
        <v>6644</v>
      </c>
      <c r="M8083" s="66"/>
      <c r="O8083" t="str">
        <f t="shared" si="126"/>
        <v/>
      </c>
    </row>
    <row r="8084" spans="1:15" x14ac:dyDescent="0.25">
      <c r="A8084" t="s">
        <v>2495</v>
      </c>
      <c r="C8084" t="s">
        <v>77</v>
      </c>
      <c r="D8084" s="29">
        <v>96</v>
      </c>
      <c r="E8084" s="29" t="s">
        <v>104</v>
      </c>
      <c r="F8084" t="s">
        <v>105</v>
      </c>
      <c r="G8084" s="29">
        <v>2</v>
      </c>
      <c r="H8084" s="29">
        <v>1</v>
      </c>
      <c r="I8084" s="68">
        <v>0.96</v>
      </c>
      <c r="K8084" t="s">
        <v>150</v>
      </c>
      <c r="L8084" t="s">
        <v>6644</v>
      </c>
      <c r="M8084" s="66" t="s">
        <v>6906</v>
      </c>
      <c r="O8084" t="str">
        <f t="shared" si="126"/>
        <v/>
      </c>
    </row>
    <row r="8085" spans="1:15" x14ac:dyDescent="0.25">
      <c r="A8085" t="s">
        <v>2495</v>
      </c>
      <c r="C8085" t="s">
        <v>77</v>
      </c>
      <c r="D8085" s="29">
        <v>64</v>
      </c>
      <c r="E8085" s="29" t="s">
        <v>104</v>
      </c>
      <c r="F8085" t="s">
        <v>105</v>
      </c>
      <c r="G8085" s="29">
        <v>1</v>
      </c>
      <c r="H8085" s="29">
        <v>1</v>
      </c>
      <c r="I8085" s="68">
        <v>0.32</v>
      </c>
      <c r="K8085" t="s">
        <v>150</v>
      </c>
      <c r="L8085" t="s">
        <v>6644</v>
      </c>
      <c r="M8085" s="66" t="s">
        <v>6906</v>
      </c>
      <c r="O8085" t="str">
        <f t="shared" si="126"/>
        <v/>
      </c>
    </row>
    <row r="8086" spans="1:15" x14ac:dyDescent="0.25">
      <c r="A8086" t="s">
        <v>1351</v>
      </c>
      <c r="C8086" t="s">
        <v>35</v>
      </c>
      <c r="D8086" s="29">
        <v>2</v>
      </c>
      <c r="E8086" s="29" t="s">
        <v>112</v>
      </c>
      <c r="F8086" t="s">
        <v>113</v>
      </c>
      <c r="G8086" s="29">
        <v>8</v>
      </c>
      <c r="H8086" s="29">
        <v>1</v>
      </c>
      <c r="I8086" s="68">
        <v>16</v>
      </c>
      <c r="K8086" t="s">
        <v>150</v>
      </c>
      <c r="L8086" t="s">
        <v>4329</v>
      </c>
      <c r="M8086" s="66"/>
      <c r="O8086" t="str">
        <f t="shared" si="126"/>
        <v/>
      </c>
    </row>
    <row r="8087" spans="1:15" x14ac:dyDescent="0.25">
      <c r="A8087" t="s">
        <v>1351</v>
      </c>
      <c r="C8087" t="s">
        <v>35</v>
      </c>
      <c r="D8087" s="29">
        <v>96</v>
      </c>
      <c r="E8087" s="29" t="s">
        <v>108</v>
      </c>
      <c r="F8087" t="s">
        <v>105</v>
      </c>
      <c r="G8087" s="29">
        <v>3</v>
      </c>
      <c r="H8087" s="29">
        <v>1</v>
      </c>
      <c r="I8087" s="68">
        <v>1.44</v>
      </c>
      <c r="K8087" t="s">
        <v>150</v>
      </c>
      <c r="L8087" t="s">
        <v>4329</v>
      </c>
      <c r="M8087" s="66"/>
      <c r="O8087" t="str">
        <f t="shared" si="126"/>
        <v/>
      </c>
    </row>
    <row r="8088" spans="1:15" x14ac:dyDescent="0.25">
      <c r="A8088" t="s">
        <v>1351</v>
      </c>
      <c r="C8088" t="s">
        <v>46</v>
      </c>
      <c r="D8088" s="29">
        <v>64</v>
      </c>
      <c r="E8088" s="29" t="s">
        <v>111</v>
      </c>
      <c r="F8088" t="s">
        <v>105</v>
      </c>
      <c r="G8088" s="29">
        <v>9</v>
      </c>
      <c r="H8088" s="29">
        <v>1</v>
      </c>
      <c r="I8088" s="68">
        <v>2.88</v>
      </c>
      <c r="K8088" t="s">
        <v>150</v>
      </c>
      <c r="L8088" t="s">
        <v>4329</v>
      </c>
      <c r="M8088" s="66"/>
      <c r="O8088" t="str">
        <f t="shared" si="126"/>
        <v/>
      </c>
    </row>
    <row r="8089" spans="1:15" x14ac:dyDescent="0.25">
      <c r="A8089" t="s">
        <v>1351</v>
      </c>
      <c r="B8089" s="103">
        <v>107</v>
      </c>
      <c r="C8089" t="s">
        <v>77</v>
      </c>
      <c r="D8089" s="29">
        <v>2</v>
      </c>
      <c r="E8089" s="29" t="s">
        <v>114</v>
      </c>
      <c r="F8089" t="s">
        <v>113</v>
      </c>
      <c r="G8089" s="29">
        <v>5</v>
      </c>
      <c r="H8089" s="29">
        <v>1</v>
      </c>
      <c r="I8089" s="68">
        <v>10</v>
      </c>
      <c r="K8089" t="s">
        <v>150</v>
      </c>
      <c r="L8089" t="s">
        <v>4329</v>
      </c>
      <c r="M8089" s="66" t="s">
        <v>6920</v>
      </c>
      <c r="O8089" t="str">
        <f t="shared" si="126"/>
        <v/>
      </c>
    </row>
    <row r="8090" spans="1:15" x14ac:dyDescent="0.25">
      <c r="A8090" t="s">
        <v>1351</v>
      </c>
      <c r="C8090" t="s">
        <v>77</v>
      </c>
      <c r="D8090" s="29">
        <v>3</v>
      </c>
      <c r="E8090" s="29" t="s">
        <v>114</v>
      </c>
      <c r="F8090" t="s">
        <v>113</v>
      </c>
      <c r="G8090" s="29">
        <v>5</v>
      </c>
      <c r="H8090" s="29">
        <v>1</v>
      </c>
      <c r="I8090" s="68">
        <v>15</v>
      </c>
      <c r="K8090" t="s">
        <v>150</v>
      </c>
      <c r="L8090" t="s">
        <v>4329</v>
      </c>
      <c r="M8090" s="66" t="s">
        <v>6920</v>
      </c>
      <c r="O8090" t="str">
        <f t="shared" si="126"/>
        <v/>
      </c>
    </row>
    <row r="8091" spans="1:15" x14ac:dyDescent="0.25">
      <c r="A8091" t="s">
        <v>2454</v>
      </c>
      <c r="C8091" t="s">
        <v>35</v>
      </c>
      <c r="D8091" s="29">
        <v>1</v>
      </c>
      <c r="E8091" s="29" t="s">
        <v>112</v>
      </c>
      <c r="F8091" t="s">
        <v>113</v>
      </c>
      <c r="G8091" s="29">
        <v>1</v>
      </c>
      <c r="H8091" s="29">
        <v>1</v>
      </c>
      <c r="I8091" s="68">
        <v>1</v>
      </c>
      <c r="K8091" t="s">
        <v>150</v>
      </c>
      <c r="L8091" t="s">
        <v>6645</v>
      </c>
      <c r="M8091" s="66"/>
      <c r="O8091" t="str">
        <f t="shared" si="126"/>
        <v/>
      </c>
    </row>
    <row r="8092" spans="1:15" x14ac:dyDescent="0.25">
      <c r="A8092" t="s">
        <v>2454</v>
      </c>
      <c r="C8092" t="s">
        <v>46</v>
      </c>
      <c r="D8092" s="29">
        <v>64</v>
      </c>
      <c r="E8092" s="29" t="s">
        <v>111</v>
      </c>
      <c r="F8092" t="s">
        <v>105</v>
      </c>
      <c r="G8092" s="29">
        <v>1</v>
      </c>
      <c r="H8092" s="29">
        <v>1</v>
      </c>
      <c r="I8092" s="68">
        <v>0.32</v>
      </c>
      <c r="K8092" t="s">
        <v>150</v>
      </c>
      <c r="L8092" t="s">
        <v>6645</v>
      </c>
      <c r="M8092" s="66"/>
      <c r="O8092" t="str">
        <f t="shared" si="126"/>
        <v/>
      </c>
    </row>
    <row r="8093" spans="1:15" x14ac:dyDescent="0.25">
      <c r="A8093" t="s">
        <v>2454</v>
      </c>
      <c r="C8093" t="s">
        <v>77</v>
      </c>
      <c r="D8093" s="29">
        <v>1</v>
      </c>
      <c r="E8093" s="29" t="s">
        <v>114</v>
      </c>
      <c r="F8093" t="s">
        <v>113</v>
      </c>
      <c r="G8093" s="29">
        <v>1</v>
      </c>
      <c r="H8093" s="29">
        <v>1</v>
      </c>
      <c r="I8093" s="68">
        <v>1</v>
      </c>
      <c r="K8093" t="s">
        <v>150</v>
      </c>
      <c r="L8093" t="s">
        <v>6645</v>
      </c>
      <c r="M8093" s="66" t="s">
        <v>6906</v>
      </c>
      <c r="O8093" t="str">
        <f t="shared" si="126"/>
        <v/>
      </c>
    </row>
    <row r="8094" spans="1:15" x14ac:dyDescent="0.25">
      <c r="A8094" t="s">
        <v>2465</v>
      </c>
      <c r="C8094" t="s">
        <v>35</v>
      </c>
      <c r="D8094" s="29">
        <v>2</v>
      </c>
      <c r="E8094" s="29" t="s">
        <v>112</v>
      </c>
      <c r="F8094" t="s">
        <v>113</v>
      </c>
      <c r="G8094" s="29">
        <v>1</v>
      </c>
      <c r="H8094" s="29">
        <v>1</v>
      </c>
      <c r="I8094" s="68">
        <v>2</v>
      </c>
      <c r="K8094" t="s">
        <v>150</v>
      </c>
      <c r="L8094" t="s">
        <v>6646</v>
      </c>
      <c r="M8094" s="66"/>
      <c r="O8094" t="str">
        <f t="shared" si="126"/>
        <v/>
      </c>
    </row>
    <row r="8095" spans="1:15" x14ac:dyDescent="0.25">
      <c r="A8095" t="s">
        <v>2465</v>
      </c>
      <c r="C8095" t="s">
        <v>46</v>
      </c>
      <c r="D8095" s="29">
        <v>64</v>
      </c>
      <c r="E8095" s="29" t="s">
        <v>111</v>
      </c>
      <c r="F8095" t="s">
        <v>105</v>
      </c>
      <c r="G8095" s="29">
        <v>1</v>
      </c>
      <c r="H8095" s="29">
        <v>1</v>
      </c>
      <c r="I8095" s="68">
        <v>0.32</v>
      </c>
      <c r="K8095" t="s">
        <v>150</v>
      </c>
      <c r="L8095" t="s">
        <v>6646</v>
      </c>
      <c r="M8095" s="66"/>
      <c r="O8095" t="str">
        <f t="shared" si="126"/>
        <v/>
      </c>
    </row>
    <row r="8096" spans="1:15" x14ac:dyDescent="0.25">
      <c r="A8096" t="s">
        <v>2465</v>
      </c>
      <c r="C8096" t="s">
        <v>77</v>
      </c>
      <c r="D8096" s="29">
        <v>2</v>
      </c>
      <c r="E8096" s="29" t="s">
        <v>114</v>
      </c>
      <c r="F8096" t="s">
        <v>113</v>
      </c>
      <c r="G8096" s="29">
        <v>1</v>
      </c>
      <c r="H8096" s="29">
        <v>1</v>
      </c>
      <c r="I8096" s="68">
        <v>2</v>
      </c>
      <c r="K8096" t="s">
        <v>150</v>
      </c>
      <c r="L8096" t="s">
        <v>6646</v>
      </c>
      <c r="M8096" s="66" t="s">
        <v>6906</v>
      </c>
      <c r="O8096" t="str">
        <f t="shared" si="126"/>
        <v/>
      </c>
    </row>
    <row r="8097" spans="1:15" x14ac:dyDescent="0.25">
      <c r="A8097" t="s">
        <v>2456</v>
      </c>
      <c r="C8097" t="s">
        <v>35</v>
      </c>
      <c r="D8097" s="29">
        <v>96</v>
      </c>
      <c r="E8097" s="29" t="s">
        <v>108</v>
      </c>
      <c r="F8097" t="s">
        <v>105</v>
      </c>
      <c r="G8097" s="29">
        <v>2</v>
      </c>
      <c r="H8097" s="29">
        <v>1</v>
      </c>
      <c r="I8097" s="68">
        <v>0.96</v>
      </c>
      <c r="K8097" t="s">
        <v>150</v>
      </c>
      <c r="L8097" t="s">
        <v>6647</v>
      </c>
      <c r="M8097" s="66"/>
      <c r="O8097" t="str">
        <f t="shared" si="126"/>
        <v/>
      </c>
    </row>
    <row r="8098" spans="1:15" x14ac:dyDescent="0.25">
      <c r="A8098" t="s">
        <v>2456</v>
      </c>
      <c r="C8098" t="s">
        <v>77</v>
      </c>
      <c r="D8098" s="29">
        <v>2</v>
      </c>
      <c r="E8098" s="29" t="s">
        <v>114</v>
      </c>
      <c r="F8098" t="s">
        <v>113</v>
      </c>
      <c r="G8098" s="29">
        <v>1</v>
      </c>
      <c r="H8098" s="29">
        <v>1</v>
      </c>
      <c r="I8098" s="68">
        <v>2</v>
      </c>
      <c r="K8098" t="s">
        <v>150</v>
      </c>
      <c r="L8098" t="s">
        <v>6647</v>
      </c>
      <c r="M8098" s="66" t="s">
        <v>6906</v>
      </c>
      <c r="O8098" t="str">
        <f t="shared" si="126"/>
        <v/>
      </c>
    </row>
    <row r="8099" spans="1:15" x14ac:dyDescent="0.25">
      <c r="A8099" t="s">
        <v>2457</v>
      </c>
      <c r="C8099" t="s">
        <v>35</v>
      </c>
      <c r="D8099" s="29">
        <v>1</v>
      </c>
      <c r="E8099" s="29" t="s">
        <v>112</v>
      </c>
      <c r="F8099" t="s">
        <v>113</v>
      </c>
      <c r="G8099" s="29">
        <v>1</v>
      </c>
      <c r="H8099" s="29">
        <v>2</v>
      </c>
      <c r="I8099" s="68">
        <v>2</v>
      </c>
      <c r="K8099" t="s">
        <v>150</v>
      </c>
      <c r="L8099" t="s">
        <v>6648</v>
      </c>
      <c r="M8099" s="66"/>
      <c r="O8099" t="str">
        <f t="shared" si="126"/>
        <v/>
      </c>
    </row>
    <row r="8100" spans="1:15" x14ac:dyDescent="0.25">
      <c r="A8100" t="s">
        <v>2457</v>
      </c>
      <c r="C8100" t="s">
        <v>46</v>
      </c>
      <c r="D8100" s="29">
        <v>64</v>
      </c>
      <c r="E8100" s="29" t="s">
        <v>111</v>
      </c>
      <c r="F8100" t="s">
        <v>105</v>
      </c>
      <c r="G8100" s="29">
        <v>1</v>
      </c>
      <c r="H8100" s="29">
        <v>1</v>
      </c>
      <c r="I8100" s="68">
        <v>0.32</v>
      </c>
      <c r="K8100" t="s">
        <v>150</v>
      </c>
      <c r="L8100" t="s">
        <v>6648</v>
      </c>
      <c r="M8100" s="66"/>
      <c r="O8100" t="str">
        <f t="shared" si="126"/>
        <v/>
      </c>
    </row>
    <row r="8101" spans="1:15" x14ac:dyDescent="0.25">
      <c r="A8101" t="s">
        <v>2457</v>
      </c>
      <c r="C8101" t="s">
        <v>77</v>
      </c>
      <c r="D8101" s="29">
        <v>1</v>
      </c>
      <c r="E8101" s="29" t="s">
        <v>114</v>
      </c>
      <c r="F8101" t="s">
        <v>113</v>
      </c>
      <c r="G8101" s="29">
        <v>1</v>
      </c>
      <c r="H8101" s="29">
        <v>1</v>
      </c>
      <c r="I8101" s="68">
        <v>1</v>
      </c>
      <c r="K8101" t="s">
        <v>150</v>
      </c>
      <c r="L8101" t="s">
        <v>6648</v>
      </c>
      <c r="M8101" s="66" t="s">
        <v>6906</v>
      </c>
      <c r="O8101" t="str">
        <f t="shared" si="126"/>
        <v/>
      </c>
    </row>
    <row r="8102" spans="1:15" x14ac:dyDescent="0.25">
      <c r="A8102" t="s">
        <v>2458</v>
      </c>
      <c r="C8102" t="s">
        <v>35</v>
      </c>
      <c r="D8102" s="29">
        <v>2</v>
      </c>
      <c r="E8102" s="29" t="s">
        <v>112</v>
      </c>
      <c r="F8102" t="s">
        <v>113</v>
      </c>
      <c r="G8102" s="29">
        <v>1</v>
      </c>
      <c r="H8102" s="29">
        <v>1</v>
      </c>
      <c r="I8102" s="68">
        <v>2</v>
      </c>
      <c r="K8102" t="s">
        <v>150</v>
      </c>
      <c r="L8102" t="s">
        <v>6649</v>
      </c>
      <c r="M8102" s="66"/>
      <c r="O8102" t="str">
        <f t="shared" si="126"/>
        <v/>
      </c>
    </row>
    <row r="8103" spans="1:15" x14ac:dyDescent="0.25">
      <c r="A8103" t="s">
        <v>2458</v>
      </c>
      <c r="C8103" t="s">
        <v>46</v>
      </c>
      <c r="D8103" s="29">
        <v>64</v>
      </c>
      <c r="E8103" s="29" t="s">
        <v>111</v>
      </c>
      <c r="F8103" t="s">
        <v>105</v>
      </c>
      <c r="G8103" s="29">
        <v>1</v>
      </c>
      <c r="H8103" s="29">
        <v>1</v>
      </c>
      <c r="I8103" s="68">
        <v>0.32</v>
      </c>
      <c r="K8103" t="s">
        <v>150</v>
      </c>
      <c r="L8103" t="s">
        <v>6649</v>
      </c>
      <c r="M8103" s="66"/>
      <c r="O8103" t="str">
        <f t="shared" si="126"/>
        <v/>
      </c>
    </row>
    <row r="8104" spans="1:15" x14ac:dyDescent="0.25">
      <c r="A8104" t="s">
        <v>2458</v>
      </c>
      <c r="C8104" t="s">
        <v>77</v>
      </c>
      <c r="D8104" s="29">
        <v>2</v>
      </c>
      <c r="E8104" s="29" t="s">
        <v>114</v>
      </c>
      <c r="F8104" t="s">
        <v>113</v>
      </c>
      <c r="G8104" s="29">
        <v>1</v>
      </c>
      <c r="H8104" s="29">
        <v>1</v>
      </c>
      <c r="I8104" s="68">
        <v>2</v>
      </c>
      <c r="K8104" t="s">
        <v>150</v>
      </c>
      <c r="L8104" t="s">
        <v>6649</v>
      </c>
      <c r="M8104" s="66" t="s">
        <v>6906</v>
      </c>
      <c r="O8104" t="str">
        <f t="shared" si="126"/>
        <v/>
      </c>
    </row>
    <row r="8105" spans="1:15" x14ac:dyDescent="0.25">
      <c r="A8105" t="s">
        <v>2459</v>
      </c>
      <c r="C8105" t="s">
        <v>35</v>
      </c>
      <c r="D8105" s="29">
        <v>1</v>
      </c>
      <c r="E8105" s="29" t="s">
        <v>112</v>
      </c>
      <c r="F8105" t="s">
        <v>113</v>
      </c>
      <c r="G8105" s="29">
        <v>1</v>
      </c>
      <c r="H8105" s="29">
        <v>2</v>
      </c>
      <c r="I8105" s="68">
        <v>2</v>
      </c>
      <c r="K8105" t="s">
        <v>150</v>
      </c>
      <c r="L8105" t="s">
        <v>6650</v>
      </c>
      <c r="M8105" s="66"/>
      <c r="O8105" t="str">
        <f t="shared" si="126"/>
        <v/>
      </c>
    </row>
    <row r="8106" spans="1:15" x14ac:dyDescent="0.25">
      <c r="A8106" t="s">
        <v>2459</v>
      </c>
      <c r="C8106" t="s">
        <v>46</v>
      </c>
      <c r="D8106" s="29">
        <v>64</v>
      </c>
      <c r="E8106" s="29" t="s">
        <v>111</v>
      </c>
      <c r="F8106" t="s">
        <v>105</v>
      </c>
      <c r="G8106" s="29">
        <v>1</v>
      </c>
      <c r="H8106" s="29">
        <v>1</v>
      </c>
      <c r="I8106" s="68">
        <v>0.32</v>
      </c>
      <c r="K8106" t="s">
        <v>150</v>
      </c>
      <c r="L8106" t="s">
        <v>6650</v>
      </c>
      <c r="M8106" s="66"/>
      <c r="O8106" t="str">
        <f t="shared" si="126"/>
        <v/>
      </c>
    </row>
    <row r="8107" spans="1:15" x14ac:dyDescent="0.25">
      <c r="A8107" t="s">
        <v>2459</v>
      </c>
      <c r="C8107" t="s">
        <v>77</v>
      </c>
      <c r="D8107" s="29">
        <v>2</v>
      </c>
      <c r="E8107" s="29" t="s">
        <v>114</v>
      </c>
      <c r="F8107" t="s">
        <v>113</v>
      </c>
      <c r="G8107" s="29">
        <v>1</v>
      </c>
      <c r="H8107" s="29">
        <v>1</v>
      </c>
      <c r="I8107" s="68">
        <v>2</v>
      </c>
      <c r="K8107" t="s">
        <v>150</v>
      </c>
      <c r="L8107" t="s">
        <v>6650</v>
      </c>
      <c r="M8107" s="66" t="s">
        <v>6906</v>
      </c>
      <c r="O8107" t="str">
        <f t="shared" si="126"/>
        <v/>
      </c>
    </row>
    <row r="8108" spans="1:15" x14ac:dyDescent="0.25">
      <c r="A8108" t="s">
        <v>2455</v>
      </c>
      <c r="C8108" t="s">
        <v>35</v>
      </c>
      <c r="D8108" s="29">
        <v>2</v>
      </c>
      <c r="E8108" s="29" t="s">
        <v>112</v>
      </c>
      <c r="F8108" t="s">
        <v>113</v>
      </c>
      <c r="G8108" s="29">
        <v>1</v>
      </c>
      <c r="H8108" s="29">
        <v>1</v>
      </c>
      <c r="I8108" s="68">
        <v>2</v>
      </c>
      <c r="K8108" t="s">
        <v>150</v>
      </c>
      <c r="L8108" t="s">
        <v>6651</v>
      </c>
      <c r="M8108" s="66"/>
      <c r="O8108" t="str">
        <f t="shared" si="126"/>
        <v/>
      </c>
    </row>
    <row r="8109" spans="1:15" x14ac:dyDescent="0.25">
      <c r="A8109" t="s">
        <v>2460</v>
      </c>
      <c r="C8109" t="s">
        <v>35</v>
      </c>
      <c r="D8109" s="29">
        <v>2</v>
      </c>
      <c r="E8109" s="29" t="s">
        <v>112</v>
      </c>
      <c r="F8109" t="s">
        <v>113</v>
      </c>
      <c r="G8109" s="29">
        <v>1</v>
      </c>
      <c r="H8109" s="29">
        <v>1</v>
      </c>
      <c r="I8109" s="68">
        <v>2</v>
      </c>
      <c r="K8109" t="s">
        <v>150</v>
      </c>
      <c r="L8109" t="s">
        <v>6652</v>
      </c>
      <c r="M8109" s="66"/>
      <c r="O8109" t="str">
        <f t="shared" si="126"/>
        <v/>
      </c>
    </row>
    <row r="8110" spans="1:15" x14ac:dyDescent="0.25">
      <c r="A8110" t="s">
        <v>2460</v>
      </c>
      <c r="C8110" t="s">
        <v>35</v>
      </c>
      <c r="D8110" s="29">
        <v>1</v>
      </c>
      <c r="E8110" s="29" t="s">
        <v>112</v>
      </c>
      <c r="F8110" t="s">
        <v>113</v>
      </c>
      <c r="G8110" s="29">
        <v>1</v>
      </c>
      <c r="H8110" s="29">
        <v>1</v>
      </c>
      <c r="I8110" s="68">
        <v>1</v>
      </c>
      <c r="K8110" t="s">
        <v>150</v>
      </c>
      <c r="L8110" t="s">
        <v>6652</v>
      </c>
      <c r="M8110" s="66"/>
      <c r="O8110" t="str">
        <f t="shared" si="126"/>
        <v/>
      </c>
    </row>
    <row r="8111" spans="1:15" x14ac:dyDescent="0.25">
      <c r="A8111" t="s">
        <v>2460</v>
      </c>
      <c r="C8111" t="s">
        <v>46</v>
      </c>
      <c r="D8111" s="29">
        <v>64</v>
      </c>
      <c r="E8111" s="29" t="s">
        <v>111</v>
      </c>
      <c r="F8111" t="s">
        <v>105</v>
      </c>
      <c r="G8111" s="29">
        <v>1</v>
      </c>
      <c r="H8111" s="29">
        <v>1</v>
      </c>
      <c r="I8111" s="68">
        <v>0.32</v>
      </c>
      <c r="K8111" t="s">
        <v>150</v>
      </c>
      <c r="L8111" t="s">
        <v>6652</v>
      </c>
      <c r="M8111" s="66"/>
      <c r="O8111" t="str">
        <f t="shared" si="126"/>
        <v/>
      </c>
    </row>
    <row r="8112" spans="1:15" x14ac:dyDescent="0.25">
      <c r="A8112" t="s">
        <v>2460</v>
      </c>
      <c r="C8112" t="s">
        <v>46</v>
      </c>
      <c r="D8112" s="29">
        <v>64</v>
      </c>
      <c r="E8112" s="29" t="s">
        <v>111</v>
      </c>
      <c r="F8112" t="s">
        <v>105</v>
      </c>
      <c r="G8112" s="29">
        <v>1</v>
      </c>
      <c r="H8112" s="29">
        <v>1</v>
      </c>
      <c r="I8112" s="68">
        <v>0.32</v>
      </c>
      <c r="K8112" t="s">
        <v>150</v>
      </c>
      <c r="L8112" t="s">
        <v>6652</v>
      </c>
      <c r="M8112" s="66"/>
      <c r="O8112" t="str">
        <f t="shared" si="126"/>
        <v/>
      </c>
    </row>
    <row r="8113" spans="1:15" x14ac:dyDescent="0.25">
      <c r="A8113" t="s">
        <v>2460</v>
      </c>
      <c r="C8113" t="s">
        <v>77</v>
      </c>
      <c r="D8113" s="29">
        <v>1</v>
      </c>
      <c r="E8113" s="29" t="s">
        <v>114</v>
      </c>
      <c r="F8113" t="s">
        <v>113</v>
      </c>
      <c r="G8113" s="29">
        <v>1</v>
      </c>
      <c r="H8113" s="29">
        <v>1</v>
      </c>
      <c r="I8113" s="68">
        <v>1</v>
      </c>
      <c r="K8113" t="s">
        <v>150</v>
      </c>
      <c r="L8113" t="s">
        <v>6652</v>
      </c>
      <c r="M8113" s="66" t="s">
        <v>6906</v>
      </c>
      <c r="O8113" t="str">
        <f t="shared" si="126"/>
        <v/>
      </c>
    </row>
    <row r="8114" spans="1:15" x14ac:dyDescent="0.25">
      <c r="A8114" t="s">
        <v>2460</v>
      </c>
      <c r="C8114" t="s">
        <v>77</v>
      </c>
      <c r="D8114" s="29">
        <v>2</v>
      </c>
      <c r="E8114" s="29" t="s">
        <v>114</v>
      </c>
      <c r="F8114" t="s">
        <v>113</v>
      </c>
      <c r="G8114" s="29">
        <v>1</v>
      </c>
      <c r="H8114" s="29">
        <v>1</v>
      </c>
      <c r="I8114" s="68">
        <v>2</v>
      </c>
      <c r="K8114" t="s">
        <v>150</v>
      </c>
      <c r="L8114" t="s">
        <v>6652</v>
      </c>
      <c r="M8114" s="66" t="s">
        <v>6906</v>
      </c>
      <c r="O8114" t="str">
        <f t="shared" si="126"/>
        <v/>
      </c>
    </row>
    <row r="8115" spans="1:15" x14ac:dyDescent="0.25">
      <c r="A8115" t="s">
        <v>2461</v>
      </c>
      <c r="C8115" t="s">
        <v>35</v>
      </c>
      <c r="D8115" s="29">
        <v>3</v>
      </c>
      <c r="E8115" s="29" t="s">
        <v>112</v>
      </c>
      <c r="F8115" t="s">
        <v>113</v>
      </c>
      <c r="G8115" s="29">
        <v>1</v>
      </c>
      <c r="H8115" s="29">
        <v>1</v>
      </c>
      <c r="I8115" s="68">
        <v>3</v>
      </c>
      <c r="K8115" t="s">
        <v>150</v>
      </c>
      <c r="L8115" t="s">
        <v>6653</v>
      </c>
      <c r="M8115" s="66"/>
      <c r="O8115" t="str">
        <f t="shared" si="126"/>
        <v/>
      </c>
    </row>
    <row r="8116" spans="1:15" x14ac:dyDescent="0.25">
      <c r="A8116" t="s">
        <v>2461</v>
      </c>
      <c r="C8116" t="s">
        <v>35</v>
      </c>
      <c r="D8116" s="29">
        <v>2</v>
      </c>
      <c r="E8116" s="29" t="s">
        <v>112</v>
      </c>
      <c r="F8116" t="s">
        <v>113</v>
      </c>
      <c r="G8116" s="29">
        <v>1</v>
      </c>
      <c r="H8116" s="29">
        <v>1</v>
      </c>
      <c r="I8116" s="68">
        <v>2</v>
      </c>
      <c r="K8116" t="s">
        <v>150</v>
      </c>
      <c r="L8116" t="s">
        <v>6653</v>
      </c>
      <c r="M8116" s="66"/>
      <c r="O8116" t="str">
        <f t="shared" si="126"/>
        <v/>
      </c>
    </row>
    <row r="8117" spans="1:15" x14ac:dyDescent="0.25">
      <c r="A8117" t="s">
        <v>2461</v>
      </c>
      <c r="C8117" t="s">
        <v>46</v>
      </c>
      <c r="D8117" s="29">
        <v>64</v>
      </c>
      <c r="E8117" s="29" t="s">
        <v>111</v>
      </c>
      <c r="F8117" t="s">
        <v>105</v>
      </c>
      <c r="G8117" s="29">
        <v>1</v>
      </c>
      <c r="H8117" s="29">
        <v>1</v>
      </c>
      <c r="I8117" s="68">
        <v>0.32</v>
      </c>
      <c r="K8117" t="s">
        <v>150</v>
      </c>
      <c r="L8117" t="s">
        <v>6653</v>
      </c>
      <c r="M8117" s="66"/>
      <c r="O8117" t="str">
        <f t="shared" si="126"/>
        <v/>
      </c>
    </row>
    <row r="8118" spans="1:15" x14ac:dyDescent="0.25">
      <c r="A8118" t="s">
        <v>2461</v>
      </c>
      <c r="C8118" t="s">
        <v>77</v>
      </c>
      <c r="D8118" s="29">
        <v>2</v>
      </c>
      <c r="E8118" s="29" t="s">
        <v>114</v>
      </c>
      <c r="F8118" t="s">
        <v>113</v>
      </c>
      <c r="G8118" s="29">
        <v>1</v>
      </c>
      <c r="H8118" s="29">
        <v>1</v>
      </c>
      <c r="I8118" s="68">
        <v>2</v>
      </c>
      <c r="K8118" t="s">
        <v>150</v>
      </c>
      <c r="L8118" t="s">
        <v>6653</v>
      </c>
      <c r="M8118" s="66" t="s">
        <v>6906</v>
      </c>
      <c r="O8118" t="str">
        <f t="shared" si="126"/>
        <v/>
      </c>
    </row>
    <row r="8119" spans="1:15" x14ac:dyDescent="0.25">
      <c r="A8119" t="s">
        <v>2462</v>
      </c>
      <c r="C8119" t="s">
        <v>35</v>
      </c>
      <c r="D8119" s="29">
        <v>64</v>
      </c>
      <c r="E8119" s="29" t="s">
        <v>108</v>
      </c>
      <c r="F8119" t="s">
        <v>105</v>
      </c>
      <c r="G8119" s="29">
        <v>2</v>
      </c>
      <c r="H8119" s="29">
        <v>1</v>
      </c>
      <c r="I8119" s="68">
        <v>0.64</v>
      </c>
      <c r="K8119" t="s">
        <v>150</v>
      </c>
      <c r="L8119" t="s">
        <v>6654</v>
      </c>
      <c r="M8119" s="66"/>
      <c r="O8119" t="str">
        <f t="shared" si="126"/>
        <v/>
      </c>
    </row>
    <row r="8120" spans="1:15" x14ac:dyDescent="0.25">
      <c r="A8120" t="s">
        <v>2462</v>
      </c>
      <c r="C8120" t="s">
        <v>35</v>
      </c>
      <c r="D8120" s="29">
        <v>96</v>
      </c>
      <c r="E8120" s="29" t="s">
        <v>108</v>
      </c>
      <c r="F8120" t="s">
        <v>105</v>
      </c>
      <c r="G8120" s="29">
        <v>1</v>
      </c>
      <c r="H8120" s="29">
        <v>1</v>
      </c>
      <c r="I8120" s="68">
        <v>0.48</v>
      </c>
      <c r="K8120" t="s">
        <v>150</v>
      </c>
      <c r="L8120" t="s">
        <v>6654</v>
      </c>
      <c r="M8120" s="66"/>
      <c r="O8120" t="str">
        <f t="shared" si="126"/>
        <v/>
      </c>
    </row>
    <row r="8121" spans="1:15" x14ac:dyDescent="0.25">
      <c r="A8121" t="s">
        <v>2462</v>
      </c>
      <c r="C8121" t="s">
        <v>46</v>
      </c>
      <c r="D8121" s="29">
        <v>34</v>
      </c>
      <c r="E8121" s="29" t="s">
        <v>111</v>
      </c>
      <c r="F8121" t="s">
        <v>105</v>
      </c>
      <c r="G8121" s="29">
        <v>1</v>
      </c>
      <c r="H8121" s="29">
        <v>1</v>
      </c>
      <c r="I8121" s="68">
        <v>0.17</v>
      </c>
      <c r="K8121" t="s">
        <v>150</v>
      </c>
      <c r="L8121" t="s">
        <v>6654</v>
      </c>
      <c r="M8121" s="66"/>
      <c r="O8121" t="str">
        <f t="shared" si="126"/>
        <v/>
      </c>
    </row>
    <row r="8122" spans="1:15" x14ac:dyDescent="0.25">
      <c r="A8122" t="s">
        <v>2462</v>
      </c>
      <c r="C8122" t="s">
        <v>35</v>
      </c>
      <c r="D8122" s="29">
        <v>64</v>
      </c>
      <c r="E8122" s="29" t="s">
        <v>108</v>
      </c>
      <c r="F8122" t="s">
        <v>105</v>
      </c>
      <c r="G8122" s="29">
        <v>1</v>
      </c>
      <c r="H8122" s="29">
        <v>1</v>
      </c>
      <c r="I8122" s="68">
        <v>0.32</v>
      </c>
      <c r="K8122" t="s">
        <v>150</v>
      </c>
      <c r="L8122" t="s">
        <v>6654</v>
      </c>
      <c r="M8122" s="66"/>
      <c r="O8122" t="str">
        <f t="shared" si="126"/>
        <v/>
      </c>
    </row>
    <row r="8123" spans="1:15" x14ac:dyDescent="0.25">
      <c r="A8123" t="s">
        <v>2462</v>
      </c>
      <c r="C8123" t="s">
        <v>77</v>
      </c>
      <c r="D8123" s="29">
        <v>1</v>
      </c>
      <c r="E8123" s="29" t="s">
        <v>114</v>
      </c>
      <c r="F8123" t="s">
        <v>113</v>
      </c>
      <c r="G8123" s="29">
        <v>1</v>
      </c>
      <c r="H8123" s="29">
        <v>1</v>
      </c>
      <c r="I8123" s="68">
        <v>1</v>
      </c>
      <c r="K8123" t="s">
        <v>150</v>
      </c>
      <c r="L8123" t="s">
        <v>6654</v>
      </c>
      <c r="M8123" s="66" t="s">
        <v>6906</v>
      </c>
      <c r="O8123" t="str">
        <f t="shared" si="126"/>
        <v/>
      </c>
    </row>
    <row r="8124" spans="1:15" x14ac:dyDescent="0.25">
      <c r="A8124" t="s">
        <v>2462</v>
      </c>
      <c r="C8124" t="s">
        <v>77</v>
      </c>
      <c r="D8124" s="29">
        <v>2</v>
      </c>
      <c r="E8124" s="29" t="s">
        <v>114</v>
      </c>
      <c r="F8124" t="s">
        <v>113</v>
      </c>
      <c r="G8124" s="29">
        <v>1</v>
      </c>
      <c r="H8124" s="29">
        <v>1</v>
      </c>
      <c r="I8124" s="68">
        <v>2</v>
      </c>
      <c r="K8124" t="s">
        <v>150</v>
      </c>
      <c r="L8124" t="s">
        <v>6654</v>
      </c>
      <c r="M8124" s="66" t="s">
        <v>6906</v>
      </c>
      <c r="O8124" t="str">
        <f t="shared" si="126"/>
        <v/>
      </c>
    </row>
    <row r="8125" spans="1:15" x14ac:dyDescent="0.25">
      <c r="A8125" t="s">
        <v>407</v>
      </c>
      <c r="B8125"/>
      <c r="C8125" t="s">
        <v>77</v>
      </c>
      <c r="D8125" s="29">
        <v>34</v>
      </c>
      <c r="E8125" s="29" t="s">
        <v>104</v>
      </c>
      <c r="F8125" t="s">
        <v>105</v>
      </c>
      <c r="G8125" s="29">
        <v>1</v>
      </c>
      <c r="H8125" s="29">
        <v>1</v>
      </c>
      <c r="I8125" s="68">
        <v>0.17</v>
      </c>
      <c r="K8125" t="s">
        <v>106</v>
      </c>
      <c r="L8125" t="s">
        <v>6655</v>
      </c>
      <c r="M8125" s="66" t="s">
        <v>6906</v>
      </c>
      <c r="O8125" t="str">
        <f t="shared" si="126"/>
        <v/>
      </c>
    </row>
    <row r="8126" spans="1:15" x14ac:dyDescent="0.25">
      <c r="A8126" t="s">
        <v>406</v>
      </c>
      <c r="B8126"/>
      <c r="C8126" t="s">
        <v>77</v>
      </c>
      <c r="D8126" s="29">
        <v>34</v>
      </c>
      <c r="E8126" s="29" t="s">
        <v>104</v>
      </c>
      <c r="F8126" t="s">
        <v>105</v>
      </c>
      <c r="G8126" s="29">
        <v>1</v>
      </c>
      <c r="H8126" s="29">
        <v>3</v>
      </c>
      <c r="I8126" s="68">
        <v>0.51</v>
      </c>
      <c r="K8126" t="s">
        <v>106</v>
      </c>
      <c r="L8126" t="s">
        <v>6656</v>
      </c>
      <c r="M8126" s="66" t="s">
        <v>6906</v>
      </c>
      <c r="O8126" t="str">
        <f t="shared" si="126"/>
        <v/>
      </c>
    </row>
    <row r="8127" spans="1:15" x14ac:dyDescent="0.25">
      <c r="A8127" t="s">
        <v>475</v>
      </c>
      <c r="C8127" t="s">
        <v>35</v>
      </c>
      <c r="D8127" s="29">
        <v>3</v>
      </c>
      <c r="E8127" s="29" t="s">
        <v>112</v>
      </c>
      <c r="F8127" t="s">
        <v>113</v>
      </c>
      <c r="G8127" s="29">
        <v>1</v>
      </c>
      <c r="H8127" s="29">
        <v>5</v>
      </c>
      <c r="I8127" s="68">
        <v>15</v>
      </c>
      <c r="K8127" t="s">
        <v>150</v>
      </c>
      <c r="L8127" t="s">
        <v>4277</v>
      </c>
      <c r="M8127" s="66"/>
      <c r="O8127" t="str">
        <f t="shared" si="126"/>
        <v/>
      </c>
    </row>
    <row r="8128" spans="1:15" x14ac:dyDescent="0.25">
      <c r="A8128" t="s">
        <v>475</v>
      </c>
      <c r="C8128" t="s">
        <v>46</v>
      </c>
      <c r="D8128" s="29">
        <v>64</v>
      </c>
      <c r="E8128" s="29" t="s">
        <v>111</v>
      </c>
      <c r="F8128" t="s">
        <v>105</v>
      </c>
      <c r="G8128" s="29">
        <v>1</v>
      </c>
      <c r="H8128" s="29">
        <v>1</v>
      </c>
      <c r="I8128" s="68">
        <v>0.32</v>
      </c>
      <c r="K8128" t="s">
        <v>150</v>
      </c>
      <c r="L8128" t="s">
        <v>4277</v>
      </c>
      <c r="M8128" s="66"/>
      <c r="O8128" t="str">
        <f t="shared" si="126"/>
        <v/>
      </c>
    </row>
    <row r="8129" spans="1:15" x14ac:dyDescent="0.25">
      <c r="A8129" t="s">
        <v>475</v>
      </c>
      <c r="B8129" s="103">
        <v>63</v>
      </c>
      <c r="C8129" t="s">
        <v>77</v>
      </c>
      <c r="D8129" s="29">
        <v>2</v>
      </c>
      <c r="E8129" s="29" t="s">
        <v>114</v>
      </c>
      <c r="F8129" t="s">
        <v>113</v>
      </c>
      <c r="G8129" s="29">
        <v>4</v>
      </c>
      <c r="H8129" s="29">
        <v>2</v>
      </c>
      <c r="I8129" s="68">
        <v>16</v>
      </c>
      <c r="K8129" t="s">
        <v>150</v>
      </c>
      <c r="L8129" t="s">
        <v>4277</v>
      </c>
      <c r="M8129" s="66" t="s">
        <v>6920</v>
      </c>
      <c r="O8129" t="str">
        <f t="shared" si="126"/>
        <v/>
      </c>
    </row>
    <row r="8130" spans="1:15" x14ac:dyDescent="0.25">
      <c r="A8130" t="s">
        <v>337</v>
      </c>
      <c r="B8130"/>
      <c r="C8130" t="s">
        <v>35</v>
      </c>
      <c r="D8130" s="29">
        <v>20</v>
      </c>
      <c r="E8130" s="29" t="s">
        <v>128</v>
      </c>
      <c r="F8130" t="s">
        <v>113</v>
      </c>
      <c r="G8130" s="29">
        <v>1</v>
      </c>
      <c r="H8130" s="29">
        <v>0</v>
      </c>
      <c r="I8130" s="68">
        <v>0</v>
      </c>
      <c r="K8130" t="s">
        <v>106</v>
      </c>
      <c r="L8130" t="s">
        <v>6657</v>
      </c>
      <c r="M8130" s="66"/>
      <c r="O8130" t="str">
        <f t="shared" si="126"/>
        <v/>
      </c>
    </row>
    <row r="8131" spans="1:15" x14ac:dyDescent="0.25">
      <c r="A8131" t="s">
        <v>337</v>
      </c>
      <c r="B8131"/>
      <c r="C8131" t="s">
        <v>35</v>
      </c>
      <c r="D8131" s="29">
        <v>40</v>
      </c>
      <c r="E8131" s="29" t="s">
        <v>128</v>
      </c>
      <c r="F8131" t="s">
        <v>113</v>
      </c>
      <c r="G8131" s="29">
        <v>1</v>
      </c>
      <c r="H8131" s="29">
        <v>0</v>
      </c>
      <c r="I8131" s="68">
        <v>0</v>
      </c>
      <c r="K8131" t="s">
        <v>106</v>
      </c>
      <c r="L8131" t="s">
        <v>6657</v>
      </c>
      <c r="M8131" s="66"/>
      <c r="O8131" t="str">
        <f t="shared" si="126"/>
        <v/>
      </c>
    </row>
    <row r="8132" spans="1:15" x14ac:dyDescent="0.25">
      <c r="A8132" t="s">
        <v>337</v>
      </c>
      <c r="B8132"/>
      <c r="C8132" t="s">
        <v>35</v>
      </c>
      <c r="D8132" s="29">
        <v>20</v>
      </c>
      <c r="E8132" s="29" t="s">
        <v>128</v>
      </c>
      <c r="F8132" t="s">
        <v>113</v>
      </c>
      <c r="G8132" s="29">
        <v>1</v>
      </c>
      <c r="H8132" s="29">
        <v>0</v>
      </c>
      <c r="I8132" s="68">
        <v>0</v>
      </c>
      <c r="K8132" t="s">
        <v>106</v>
      </c>
      <c r="L8132" t="s">
        <v>6657</v>
      </c>
      <c r="M8132" s="66"/>
      <c r="O8132" t="str">
        <f t="shared" si="126"/>
        <v/>
      </c>
    </row>
    <row r="8133" spans="1:15" x14ac:dyDescent="0.25">
      <c r="A8133" t="s">
        <v>631</v>
      </c>
      <c r="B8133"/>
      <c r="C8133" t="s">
        <v>35</v>
      </c>
      <c r="D8133" s="29">
        <v>96</v>
      </c>
      <c r="E8133" s="29" t="s">
        <v>108</v>
      </c>
      <c r="F8133" t="s">
        <v>105</v>
      </c>
      <c r="G8133" s="29">
        <v>3</v>
      </c>
      <c r="H8133" s="29">
        <v>1</v>
      </c>
      <c r="I8133" s="68">
        <v>1.44</v>
      </c>
      <c r="K8133" t="s">
        <v>106</v>
      </c>
      <c r="L8133" t="s">
        <v>6658</v>
      </c>
      <c r="M8133" s="66"/>
      <c r="O8133" t="str">
        <f t="shared" si="126"/>
        <v/>
      </c>
    </row>
    <row r="8134" spans="1:15" x14ac:dyDescent="0.25">
      <c r="A8134" t="s">
        <v>631</v>
      </c>
      <c r="B8134"/>
      <c r="C8134" t="s">
        <v>46</v>
      </c>
      <c r="D8134" s="29">
        <v>64</v>
      </c>
      <c r="E8134" s="29" t="s">
        <v>111</v>
      </c>
      <c r="F8134" t="s">
        <v>105</v>
      </c>
      <c r="G8134" s="29">
        <v>1</v>
      </c>
      <c r="H8134" s="29">
        <v>1</v>
      </c>
      <c r="I8134" s="68">
        <v>0.32</v>
      </c>
      <c r="K8134" t="s">
        <v>106</v>
      </c>
      <c r="L8134" t="s">
        <v>6658</v>
      </c>
      <c r="M8134" s="66"/>
      <c r="O8134" t="str">
        <f t="shared" si="126"/>
        <v/>
      </c>
    </row>
    <row r="8135" spans="1:15" x14ac:dyDescent="0.25">
      <c r="A8135" t="s">
        <v>631</v>
      </c>
      <c r="B8135"/>
      <c r="C8135" t="s">
        <v>77</v>
      </c>
      <c r="D8135" s="29">
        <v>2</v>
      </c>
      <c r="E8135" s="29" t="s">
        <v>114</v>
      </c>
      <c r="F8135" t="s">
        <v>113</v>
      </c>
      <c r="G8135" s="29">
        <v>1</v>
      </c>
      <c r="H8135" s="29">
        <v>1</v>
      </c>
      <c r="I8135" s="68">
        <v>2</v>
      </c>
      <c r="K8135" t="s">
        <v>106</v>
      </c>
      <c r="L8135" t="s">
        <v>6658</v>
      </c>
      <c r="M8135" s="66" t="s">
        <v>6906</v>
      </c>
      <c r="O8135" t="str">
        <f t="shared" si="126"/>
        <v/>
      </c>
    </row>
    <row r="8136" spans="1:15" x14ac:dyDescent="0.25">
      <c r="A8136" t="s">
        <v>2661</v>
      </c>
      <c r="C8136" t="s">
        <v>35</v>
      </c>
      <c r="D8136" s="29">
        <v>64</v>
      </c>
      <c r="E8136" s="29" t="s">
        <v>108</v>
      </c>
      <c r="F8136" t="s">
        <v>105</v>
      </c>
      <c r="G8136" s="29">
        <v>4</v>
      </c>
      <c r="H8136" s="29">
        <v>1</v>
      </c>
      <c r="I8136" s="68">
        <v>1.28</v>
      </c>
      <c r="K8136" t="s">
        <v>150</v>
      </c>
      <c r="L8136" t="s">
        <v>6659</v>
      </c>
      <c r="M8136" s="66"/>
      <c r="O8136" t="str">
        <f t="shared" si="126"/>
        <v/>
      </c>
    </row>
    <row r="8137" spans="1:15" x14ac:dyDescent="0.25">
      <c r="A8137" t="s">
        <v>2661</v>
      </c>
      <c r="C8137" t="s">
        <v>46</v>
      </c>
      <c r="D8137" s="29">
        <v>34</v>
      </c>
      <c r="E8137" s="29" t="s">
        <v>111</v>
      </c>
      <c r="F8137" t="s">
        <v>105</v>
      </c>
      <c r="G8137" s="29">
        <v>1</v>
      </c>
      <c r="H8137" s="29">
        <v>1</v>
      </c>
      <c r="I8137" s="68">
        <v>0.17</v>
      </c>
      <c r="K8137" t="s">
        <v>150</v>
      </c>
      <c r="L8137" t="s">
        <v>6659</v>
      </c>
      <c r="M8137" s="66"/>
      <c r="O8137" t="str">
        <f t="shared" ref="O8137:O8200" si="127">TRIM(N8137)</f>
        <v/>
      </c>
    </row>
    <row r="8138" spans="1:15" x14ac:dyDescent="0.25">
      <c r="A8138" t="s">
        <v>2661</v>
      </c>
      <c r="C8138" t="s">
        <v>77</v>
      </c>
      <c r="D8138" s="29">
        <v>2</v>
      </c>
      <c r="E8138" s="29" t="s">
        <v>114</v>
      </c>
      <c r="F8138" t="s">
        <v>113</v>
      </c>
      <c r="G8138" s="29">
        <v>1</v>
      </c>
      <c r="H8138" s="29">
        <v>1</v>
      </c>
      <c r="I8138" s="68">
        <v>2</v>
      </c>
      <c r="K8138" t="s">
        <v>150</v>
      </c>
      <c r="L8138" t="s">
        <v>6659</v>
      </c>
      <c r="M8138" s="66" t="s">
        <v>6906</v>
      </c>
      <c r="O8138" t="str">
        <f t="shared" si="127"/>
        <v/>
      </c>
    </row>
    <row r="8139" spans="1:15" x14ac:dyDescent="0.25">
      <c r="A8139" t="s">
        <v>2464</v>
      </c>
      <c r="C8139" t="s">
        <v>35</v>
      </c>
      <c r="D8139" s="29">
        <v>1</v>
      </c>
      <c r="E8139" s="29" t="s">
        <v>112</v>
      </c>
      <c r="F8139" t="s">
        <v>113</v>
      </c>
      <c r="G8139" s="29">
        <v>1</v>
      </c>
      <c r="H8139" s="29">
        <v>1</v>
      </c>
      <c r="I8139" s="68">
        <v>1</v>
      </c>
      <c r="K8139" t="s">
        <v>150</v>
      </c>
      <c r="L8139" t="s">
        <v>6660</v>
      </c>
      <c r="M8139" s="66"/>
      <c r="O8139" t="str">
        <f t="shared" si="127"/>
        <v/>
      </c>
    </row>
    <row r="8140" spans="1:15" x14ac:dyDescent="0.25">
      <c r="A8140" t="s">
        <v>2464</v>
      </c>
      <c r="C8140" t="s">
        <v>46</v>
      </c>
      <c r="D8140" s="29">
        <v>34</v>
      </c>
      <c r="E8140" s="29" t="s">
        <v>111</v>
      </c>
      <c r="F8140" t="s">
        <v>105</v>
      </c>
      <c r="G8140" s="29">
        <v>1</v>
      </c>
      <c r="H8140" s="29">
        <v>1</v>
      </c>
      <c r="I8140" s="68">
        <v>0.17</v>
      </c>
      <c r="K8140" t="s">
        <v>150</v>
      </c>
      <c r="L8140" t="s">
        <v>6660</v>
      </c>
      <c r="M8140" s="66"/>
      <c r="O8140" t="str">
        <f t="shared" si="127"/>
        <v/>
      </c>
    </row>
    <row r="8141" spans="1:15" x14ac:dyDescent="0.25">
      <c r="A8141" t="s">
        <v>2464</v>
      </c>
      <c r="C8141" t="s">
        <v>46</v>
      </c>
      <c r="D8141" s="29">
        <v>34</v>
      </c>
      <c r="E8141" s="29" t="s">
        <v>111</v>
      </c>
      <c r="F8141" t="s">
        <v>105</v>
      </c>
      <c r="G8141" s="29">
        <v>1</v>
      </c>
      <c r="H8141" s="29">
        <v>1</v>
      </c>
      <c r="I8141" s="68">
        <v>0.17</v>
      </c>
      <c r="K8141" t="s">
        <v>150</v>
      </c>
      <c r="L8141" t="s">
        <v>6660</v>
      </c>
      <c r="M8141" s="66"/>
      <c r="O8141" t="str">
        <f t="shared" si="127"/>
        <v/>
      </c>
    </row>
    <row r="8142" spans="1:15" x14ac:dyDescent="0.25">
      <c r="A8142" t="s">
        <v>2464</v>
      </c>
      <c r="C8142" t="s">
        <v>35</v>
      </c>
      <c r="D8142" s="29">
        <v>1</v>
      </c>
      <c r="E8142" s="29" t="s">
        <v>112</v>
      </c>
      <c r="F8142" t="s">
        <v>113</v>
      </c>
      <c r="G8142" s="29">
        <v>1</v>
      </c>
      <c r="H8142" s="29">
        <v>1</v>
      </c>
      <c r="I8142" s="68">
        <v>1</v>
      </c>
      <c r="K8142" t="s">
        <v>150</v>
      </c>
      <c r="L8142" t="s">
        <v>6660</v>
      </c>
      <c r="M8142" s="66"/>
      <c r="O8142" t="str">
        <f t="shared" si="127"/>
        <v/>
      </c>
    </row>
    <row r="8143" spans="1:15" x14ac:dyDescent="0.25">
      <c r="A8143" t="s">
        <v>2464</v>
      </c>
      <c r="C8143" t="s">
        <v>77</v>
      </c>
      <c r="D8143" s="29">
        <v>1</v>
      </c>
      <c r="E8143" s="29" t="s">
        <v>114</v>
      </c>
      <c r="F8143" t="s">
        <v>113</v>
      </c>
      <c r="G8143" s="29">
        <v>1</v>
      </c>
      <c r="H8143" s="29">
        <v>1</v>
      </c>
      <c r="I8143" s="68">
        <v>1</v>
      </c>
      <c r="K8143" t="s">
        <v>150</v>
      </c>
      <c r="L8143" t="s">
        <v>6660</v>
      </c>
      <c r="M8143" s="66" t="s">
        <v>6906</v>
      </c>
      <c r="O8143" t="str">
        <f t="shared" si="127"/>
        <v/>
      </c>
    </row>
    <row r="8144" spans="1:15" x14ac:dyDescent="0.25">
      <c r="A8144" t="s">
        <v>2464</v>
      </c>
      <c r="C8144" t="s">
        <v>77</v>
      </c>
      <c r="D8144" s="29">
        <v>1</v>
      </c>
      <c r="E8144" s="29" t="s">
        <v>114</v>
      </c>
      <c r="F8144" t="s">
        <v>113</v>
      </c>
      <c r="G8144" s="29">
        <v>1</v>
      </c>
      <c r="H8144" s="29">
        <v>1</v>
      </c>
      <c r="I8144" s="68">
        <v>1</v>
      </c>
      <c r="K8144" t="s">
        <v>150</v>
      </c>
      <c r="L8144" t="s">
        <v>6660</v>
      </c>
      <c r="M8144" s="66" t="s">
        <v>6906</v>
      </c>
      <c r="O8144" t="str">
        <f t="shared" si="127"/>
        <v/>
      </c>
    </row>
    <row r="8145" spans="1:15" x14ac:dyDescent="0.25">
      <c r="A8145" t="s">
        <v>2599</v>
      </c>
      <c r="C8145" t="s">
        <v>35</v>
      </c>
      <c r="D8145" s="29">
        <v>2</v>
      </c>
      <c r="E8145" s="29" t="s">
        <v>112</v>
      </c>
      <c r="F8145" t="s">
        <v>113</v>
      </c>
      <c r="G8145" s="29">
        <v>1</v>
      </c>
      <c r="H8145" s="29">
        <v>2</v>
      </c>
      <c r="I8145" s="68">
        <v>4</v>
      </c>
      <c r="K8145" t="s">
        <v>150</v>
      </c>
      <c r="L8145" t="s">
        <v>6661</v>
      </c>
      <c r="M8145" s="66"/>
      <c r="O8145" t="str">
        <f t="shared" si="127"/>
        <v/>
      </c>
    </row>
    <row r="8146" spans="1:15" x14ac:dyDescent="0.25">
      <c r="A8146" t="s">
        <v>2599</v>
      </c>
      <c r="C8146" t="s">
        <v>46</v>
      </c>
      <c r="D8146" s="29">
        <v>34</v>
      </c>
      <c r="E8146" s="29" t="s">
        <v>111</v>
      </c>
      <c r="F8146" t="s">
        <v>105</v>
      </c>
      <c r="G8146" s="29">
        <v>1</v>
      </c>
      <c r="H8146" s="29">
        <v>1</v>
      </c>
      <c r="I8146" s="68">
        <v>0.17</v>
      </c>
      <c r="K8146" t="s">
        <v>150</v>
      </c>
      <c r="L8146" t="s">
        <v>6661</v>
      </c>
      <c r="M8146" s="66"/>
      <c r="O8146" t="str">
        <f t="shared" si="127"/>
        <v/>
      </c>
    </row>
    <row r="8147" spans="1:15" x14ac:dyDescent="0.25">
      <c r="A8147" t="s">
        <v>2599</v>
      </c>
      <c r="C8147" t="s">
        <v>77</v>
      </c>
      <c r="D8147" s="29">
        <v>2</v>
      </c>
      <c r="E8147" s="29" t="s">
        <v>114</v>
      </c>
      <c r="F8147" t="s">
        <v>113</v>
      </c>
      <c r="G8147" s="29">
        <v>1</v>
      </c>
      <c r="H8147" s="29">
        <v>2</v>
      </c>
      <c r="I8147" s="68">
        <v>4</v>
      </c>
      <c r="K8147" t="s">
        <v>150</v>
      </c>
      <c r="L8147" t="s">
        <v>6661</v>
      </c>
      <c r="M8147" s="66" t="s">
        <v>6906</v>
      </c>
      <c r="O8147" t="str">
        <f t="shared" si="127"/>
        <v/>
      </c>
    </row>
    <row r="8148" spans="1:15" x14ac:dyDescent="0.25">
      <c r="A8148" t="s">
        <v>2401</v>
      </c>
      <c r="C8148" t="s">
        <v>35</v>
      </c>
      <c r="D8148" s="29">
        <v>1</v>
      </c>
      <c r="E8148" s="29" t="s">
        <v>112</v>
      </c>
      <c r="F8148" t="s">
        <v>113</v>
      </c>
      <c r="G8148" s="29">
        <v>1</v>
      </c>
      <c r="H8148" s="29">
        <v>2</v>
      </c>
      <c r="I8148" s="68">
        <v>2</v>
      </c>
      <c r="K8148" t="s">
        <v>150</v>
      </c>
      <c r="L8148" t="s">
        <v>6662</v>
      </c>
      <c r="M8148" s="66"/>
      <c r="O8148" t="str">
        <f t="shared" si="127"/>
        <v/>
      </c>
    </row>
    <row r="8149" spans="1:15" x14ac:dyDescent="0.25">
      <c r="A8149" t="s">
        <v>2401</v>
      </c>
      <c r="C8149" t="s">
        <v>46</v>
      </c>
      <c r="D8149" s="29">
        <v>64</v>
      </c>
      <c r="E8149" s="29" t="s">
        <v>111</v>
      </c>
      <c r="F8149" t="s">
        <v>105</v>
      </c>
      <c r="G8149" s="29">
        <v>1</v>
      </c>
      <c r="H8149" s="29">
        <v>1</v>
      </c>
      <c r="I8149" s="68">
        <v>0.32</v>
      </c>
      <c r="K8149" t="s">
        <v>150</v>
      </c>
      <c r="L8149" t="s">
        <v>6662</v>
      </c>
      <c r="M8149" s="66"/>
      <c r="O8149" t="str">
        <f t="shared" si="127"/>
        <v/>
      </c>
    </row>
    <row r="8150" spans="1:15" x14ac:dyDescent="0.25">
      <c r="A8150" t="s">
        <v>2401</v>
      </c>
      <c r="C8150" t="s">
        <v>77</v>
      </c>
      <c r="D8150" s="29">
        <v>2</v>
      </c>
      <c r="E8150" s="29" t="s">
        <v>114</v>
      </c>
      <c r="F8150" t="s">
        <v>113</v>
      </c>
      <c r="G8150" s="29">
        <v>1</v>
      </c>
      <c r="H8150" s="29">
        <v>1</v>
      </c>
      <c r="I8150" s="68">
        <v>2</v>
      </c>
      <c r="K8150" t="s">
        <v>150</v>
      </c>
      <c r="L8150" t="s">
        <v>6662</v>
      </c>
      <c r="M8150" s="66" t="s">
        <v>6906</v>
      </c>
      <c r="O8150" t="str">
        <f t="shared" si="127"/>
        <v/>
      </c>
    </row>
    <row r="8151" spans="1:15" x14ac:dyDescent="0.25">
      <c r="A8151" t="s">
        <v>2600</v>
      </c>
      <c r="C8151" t="s">
        <v>35</v>
      </c>
      <c r="D8151" s="29">
        <v>96</v>
      </c>
      <c r="E8151" s="29" t="s">
        <v>108</v>
      </c>
      <c r="F8151" t="s">
        <v>105</v>
      </c>
      <c r="G8151" s="29">
        <v>4</v>
      </c>
      <c r="H8151" s="29">
        <v>1</v>
      </c>
      <c r="I8151" s="68">
        <v>1.92</v>
      </c>
      <c r="K8151" t="s">
        <v>150</v>
      </c>
      <c r="L8151" t="s">
        <v>6663</v>
      </c>
      <c r="M8151" s="66"/>
      <c r="O8151" t="str">
        <f t="shared" si="127"/>
        <v/>
      </c>
    </row>
    <row r="8152" spans="1:15" x14ac:dyDescent="0.25">
      <c r="A8152" t="s">
        <v>2600</v>
      </c>
      <c r="C8152" t="s">
        <v>46</v>
      </c>
      <c r="D8152" s="29">
        <v>34</v>
      </c>
      <c r="E8152" s="29" t="s">
        <v>111</v>
      </c>
      <c r="F8152" t="s">
        <v>105</v>
      </c>
      <c r="G8152" s="29">
        <v>1</v>
      </c>
      <c r="H8152" s="29">
        <v>1</v>
      </c>
      <c r="I8152" s="68">
        <v>0.17</v>
      </c>
      <c r="K8152" t="s">
        <v>150</v>
      </c>
      <c r="L8152" t="s">
        <v>6663</v>
      </c>
      <c r="M8152" s="66"/>
      <c r="O8152" t="str">
        <f t="shared" si="127"/>
        <v/>
      </c>
    </row>
    <row r="8153" spans="1:15" x14ac:dyDescent="0.25">
      <c r="A8153" t="s">
        <v>2600</v>
      </c>
      <c r="C8153" t="s">
        <v>77</v>
      </c>
      <c r="D8153" s="29">
        <v>2</v>
      </c>
      <c r="E8153" s="29" t="s">
        <v>114</v>
      </c>
      <c r="F8153" t="s">
        <v>113</v>
      </c>
      <c r="G8153" s="29">
        <v>1</v>
      </c>
      <c r="H8153" s="29">
        <v>1</v>
      </c>
      <c r="I8153" s="68">
        <v>2</v>
      </c>
      <c r="K8153" t="s">
        <v>150</v>
      </c>
      <c r="L8153" t="s">
        <v>6663</v>
      </c>
      <c r="M8153" s="66" t="s">
        <v>6906</v>
      </c>
      <c r="O8153" t="str">
        <f t="shared" si="127"/>
        <v/>
      </c>
    </row>
    <row r="8154" spans="1:15" x14ac:dyDescent="0.25">
      <c r="A8154" t="s">
        <v>2402</v>
      </c>
      <c r="C8154" t="s">
        <v>35</v>
      </c>
      <c r="D8154" s="29">
        <v>1</v>
      </c>
      <c r="E8154" s="29" t="s">
        <v>112</v>
      </c>
      <c r="F8154" t="s">
        <v>113</v>
      </c>
      <c r="G8154" s="29">
        <v>1</v>
      </c>
      <c r="H8154" s="29">
        <v>1</v>
      </c>
      <c r="I8154" s="68">
        <v>1</v>
      </c>
      <c r="K8154" t="s">
        <v>150</v>
      </c>
      <c r="L8154" t="s">
        <v>6664</v>
      </c>
      <c r="M8154" s="66"/>
      <c r="O8154" t="str">
        <f t="shared" si="127"/>
        <v/>
      </c>
    </row>
    <row r="8155" spans="1:15" x14ac:dyDescent="0.25">
      <c r="A8155" t="s">
        <v>2402</v>
      </c>
      <c r="C8155" t="s">
        <v>46</v>
      </c>
      <c r="D8155" s="29">
        <v>34</v>
      </c>
      <c r="E8155" s="29" t="s">
        <v>111</v>
      </c>
      <c r="F8155" t="s">
        <v>105</v>
      </c>
      <c r="G8155" s="29">
        <v>1</v>
      </c>
      <c r="H8155" s="29">
        <v>1</v>
      </c>
      <c r="I8155" s="68">
        <v>0.17</v>
      </c>
      <c r="K8155" t="s">
        <v>150</v>
      </c>
      <c r="L8155" t="s">
        <v>6664</v>
      </c>
      <c r="M8155" s="66"/>
      <c r="O8155" t="str">
        <f t="shared" si="127"/>
        <v/>
      </c>
    </row>
    <row r="8156" spans="1:15" x14ac:dyDescent="0.25">
      <c r="A8156" t="s">
        <v>2402</v>
      </c>
      <c r="C8156" t="s">
        <v>77</v>
      </c>
      <c r="D8156" s="29">
        <v>1</v>
      </c>
      <c r="E8156" s="29" t="s">
        <v>114</v>
      </c>
      <c r="F8156" t="s">
        <v>113</v>
      </c>
      <c r="G8156" s="29">
        <v>1</v>
      </c>
      <c r="H8156" s="29">
        <v>1</v>
      </c>
      <c r="I8156" s="68">
        <v>1</v>
      </c>
      <c r="K8156" t="s">
        <v>150</v>
      </c>
      <c r="L8156" t="s">
        <v>6664</v>
      </c>
      <c r="M8156" s="66" t="s">
        <v>6906</v>
      </c>
      <c r="O8156" t="str">
        <f t="shared" si="127"/>
        <v/>
      </c>
    </row>
    <row r="8157" spans="1:15" x14ac:dyDescent="0.25">
      <c r="A8157" t="s">
        <v>358</v>
      </c>
      <c r="B8157"/>
      <c r="C8157" t="s">
        <v>35</v>
      </c>
      <c r="D8157" s="29">
        <v>34</v>
      </c>
      <c r="E8157" s="29" t="s">
        <v>108</v>
      </c>
      <c r="F8157" t="s">
        <v>105</v>
      </c>
      <c r="G8157" s="29">
        <v>1</v>
      </c>
      <c r="H8157" s="29">
        <v>3</v>
      </c>
      <c r="I8157" s="68">
        <v>0.51</v>
      </c>
      <c r="K8157" t="s">
        <v>106</v>
      </c>
      <c r="L8157" t="s">
        <v>6665</v>
      </c>
      <c r="M8157" s="66"/>
      <c r="O8157" t="str">
        <f t="shared" si="127"/>
        <v/>
      </c>
    </row>
    <row r="8158" spans="1:15" x14ac:dyDescent="0.25">
      <c r="A8158" t="s">
        <v>358</v>
      </c>
      <c r="B8158"/>
      <c r="C8158" t="s">
        <v>77</v>
      </c>
      <c r="D8158" s="29">
        <v>34</v>
      </c>
      <c r="E8158" s="29" t="s">
        <v>104</v>
      </c>
      <c r="F8158" t="s">
        <v>105</v>
      </c>
      <c r="G8158" s="29">
        <v>1</v>
      </c>
      <c r="H8158" s="29">
        <v>3</v>
      </c>
      <c r="I8158" s="68">
        <v>0.51</v>
      </c>
      <c r="K8158" t="s">
        <v>106</v>
      </c>
      <c r="L8158" t="s">
        <v>6665</v>
      </c>
      <c r="M8158" s="66" t="s">
        <v>6906</v>
      </c>
      <c r="O8158" t="str">
        <f t="shared" si="127"/>
        <v/>
      </c>
    </row>
    <row r="8159" spans="1:15" x14ac:dyDescent="0.25">
      <c r="A8159" t="s">
        <v>358</v>
      </c>
      <c r="B8159"/>
      <c r="C8159" t="s">
        <v>77</v>
      </c>
      <c r="D8159" s="29">
        <v>34</v>
      </c>
      <c r="E8159" s="29" t="s">
        <v>104</v>
      </c>
      <c r="F8159" t="s">
        <v>105</v>
      </c>
      <c r="G8159" s="29">
        <v>1</v>
      </c>
      <c r="H8159" s="29">
        <v>3</v>
      </c>
      <c r="I8159" s="68">
        <v>0.51</v>
      </c>
      <c r="K8159" t="s">
        <v>106</v>
      </c>
      <c r="L8159" t="s">
        <v>6665</v>
      </c>
      <c r="M8159" s="66" t="s">
        <v>6906</v>
      </c>
      <c r="O8159" t="str">
        <f t="shared" si="127"/>
        <v/>
      </c>
    </row>
    <row r="8160" spans="1:15" x14ac:dyDescent="0.25">
      <c r="A8160" t="s">
        <v>2619</v>
      </c>
      <c r="C8160" t="s">
        <v>35</v>
      </c>
      <c r="D8160" s="29">
        <v>96</v>
      </c>
      <c r="E8160" s="29" t="s">
        <v>108</v>
      </c>
      <c r="F8160" t="s">
        <v>105</v>
      </c>
      <c r="G8160" s="29">
        <v>3</v>
      </c>
      <c r="H8160" s="29">
        <v>2</v>
      </c>
      <c r="I8160" s="68">
        <v>2.88</v>
      </c>
      <c r="K8160" t="s">
        <v>150</v>
      </c>
      <c r="L8160" t="s">
        <v>6666</v>
      </c>
      <c r="M8160" s="66"/>
      <c r="O8160" t="str">
        <f t="shared" si="127"/>
        <v/>
      </c>
    </row>
    <row r="8161" spans="1:15" x14ac:dyDescent="0.25">
      <c r="A8161" t="s">
        <v>2619</v>
      </c>
      <c r="C8161" t="s">
        <v>46</v>
      </c>
      <c r="D8161" s="29">
        <v>64</v>
      </c>
      <c r="E8161" s="29" t="s">
        <v>111</v>
      </c>
      <c r="F8161" t="s">
        <v>105</v>
      </c>
      <c r="G8161" s="29">
        <v>1</v>
      </c>
      <c r="H8161" s="29">
        <v>1</v>
      </c>
      <c r="I8161" s="68">
        <v>0.32</v>
      </c>
      <c r="K8161" t="s">
        <v>150</v>
      </c>
      <c r="L8161" t="s">
        <v>6666</v>
      </c>
      <c r="M8161" s="66"/>
      <c r="O8161" t="str">
        <f t="shared" si="127"/>
        <v/>
      </c>
    </row>
    <row r="8162" spans="1:15" x14ac:dyDescent="0.25">
      <c r="A8162" t="s">
        <v>2619</v>
      </c>
      <c r="C8162" t="s">
        <v>77</v>
      </c>
      <c r="D8162" s="29">
        <v>2</v>
      </c>
      <c r="E8162" s="29" t="s">
        <v>114</v>
      </c>
      <c r="F8162" t="s">
        <v>113</v>
      </c>
      <c r="G8162" s="29">
        <v>1</v>
      </c>
      <c r="H8162" s="29">
        <v>1</v>
      </c>
      <c r="I8162" s="68">
        <v>2</v>
      </c>
      <c r="K8162" t="s">
        <v>150</v>
      </c>
      <c r="L8162" t="s">
        <v>6666</v>
      </c>
      <c r="M8162" s="66" t="s">
        <v>6906</v>
      </c>
      <c r="O8162" t="str">
        <f t="shared" si="127"/>
        <v/>
      </c>
    </row>
    <row r="8163" spans="1:15" x14ac:dyDescent="0.25">
      <c r="A8163" t="s">
        <v>2620</v>
      </c>
      <c r="C8163" t="s">
        <v>46</v>
      </c>
      <c r="D8163" s="29">
        <v>34</v>
      </c>
      <c r="E8163" s="29" t="s">
        <v>111</v>
      </c>
      <c r="F8163" t="s">
        <v>105</v>
      </c>
      <c r="G8163" s="29">
        <v>1</v>
      </c>
      <c r="H8163" s="29">
        <v>1</v>
      </c>
      <c r="I8163" s="68">
        <v>0.17</v>
      </c>
      <c r="K8163" t="s">
        <v>150</v>
      </c>
      <c r="L8163" t="s">
        <v>6667</v>
      </c>
      <c r="M8163" s="66"/>
      <c r="O8163" t="str">
        <f t="shared" si="127"/>
        <v/>
      </c>
    </row>
    <row r="8164" spans="1:15" x14ac:dyDescent="0.25">
      <c r="A8164" t="s">
        <v>2620</v>
      </c>
      <c r="C8164" t="s">
        <v>35</v>
      </c>
      <c r="D8164" s="29">
        <v>96</v>
      </c>
      <c r="E8164" s="29" t="s">
        <v>108</v>
      </c>
      <c r="F8164" t="s">
        <v>105</v>
      </c>
      <c r="G8164" s="29">
        <v>3</v>
      </c>
      <c r="H8164" s="29">
        <v>1</v>
      </c>
      <c r="I8164" s="68">
        <v>1.44</v>
      </c>
      <c r="K8164" t="s">
        <v>150</v>
      </c>
      <c r="L8164" t="s">
        <v>6667</v>
      </c>
      <c r="M8164" s="66"/>
      <c r="O8164" t="str">
        <f t="shared" si="127"/>
        <v/>
      </c>
    </row>
    <row r="8165" spans="1:15" x14ac:dyDescent="0.25">
      <c r="A8165" t="s">
        <v>2620</v>
      </c>
      <c r="C8165" t="s">
        <v>77</v>
      </c>
      <c r="D8165" s="29">
        <v>2</v>
      </c>
      <c r="E8165" s="29" t="s">
        <v>114</v>
      </c>
      <c r="F8165" t="s">
        <v>113</v>
      </c>
      <c r="G8165" s="29">
        <v>1</v>
      </c>
      <c r="H8165" s="29">
        <v>1</v>
      </c>
      <c r="I8165" s="68">
        <v>2</v>
      </c>
      <c r="K8165" t="s">
        <v>150</v>
      </c>
      <c r="L8165" t="s">
        <v>6667</v>
      </c>
      <c r="M8165" s="66" t="s">
        <v>6906</v>
      </c>
      <c r="O8165" t="str">
        <f t="shared" si="127"/>
        <v/>
      </c>
    </row>
    <row r="8166" spans="1:15" x14ac:dyDescent="0.25">
      <c r="A8166" t="s">
        <v>2621</v>
      </c>
      <c r="C8166" t="s">
        <v>35</v>
      </c>
      <c r="D8166" s="29">
        <v>2</v>
      </c>
      <c r="E8166" s="29" t="s">
        <v>112</v>
      </c>
      <c r="F8166" t="s">
        <v>113</v>
      </c>
      <c r="G8166" s="29">
        <v>1</v>
      </c>
      <c r="H8166" s="29">
        <v>1</v>
      </c>
      <c r="I8166" s="68">
        <v>2</v>
      </c>
      <c r="K8166" t="s">
        <v>150</v>
      </c>
      <c r="L8166" t="s">
        <v>6668</v>
      </c>
      <c r="M8166" s="66"/>
      <c r="O8166" t="str">
        <f t="shared" si="127"/>
        <v/>
      </c>
    </row>
    <row r="8167" spans="1:15" x14ac:dyDescent="0.25">
      <c r="A8167" t="s">
        <v>2621</v>
      </c>
      <c r="C8167" t="s">
        <v>46</v>
      </c>
      <c r="D8167" s="29">
        <v>64</v>
      </c>
      <c r="E8167" s="29" t="s">
        <v>111</v>
      </c>
      <c r="F8167" t="s">
        <v>105</v>
      </c>
      <c r="G8167" s="29">
        <v>1</v>
      </c>
      <c r="H8167" s="29">
        <v>1</v>
      </c>
      <c r="I8167" s="68">
        <v>0.32</v>
      </c>
      <c r="K8167" t="s">
        <v>150</v>
      </c>
      <c r="L8167" t="s">
        <v>6668</v>
      </c>
      <c r="M8167" s="66"/>
      <c r="O8167" t="str">
        <f t="shared" si="127"/>
        <v/>
      </c>
    </row>
    <row r="8168" spans="1:15" x14ac:dyDescent="0.25">
      <c r="A8168" t="s">
        <v>2621</v>
      </c>
      <c r="C8168" t="s">
        <v>77</v>
      </c>
      <c r="D8168" s="29">
        <v>2</v>
      </c>
      <c r="E8168" s="29" t="s">
        <v>114</v>
      </c>
      <c r="F8168" t="s">
        <v>113</v>
      </c>
      <c r="G8168" s="29">
        <v>1</v>
      </c>
      <c r="H8168" s="29">
        <v>1</v>
      </c>
      <c r="I8168" s="68">
        <v>2</v>
      </c>
      <c r="K8168" t="s">
        <v>150</v>
      </c>
      <c r="L8168" t="s">
        <v>6668</v>
      </c>
      <c r="M8168" s="66" t="s">
        <v>6906</v>
      </c>
      <c r="O8168" t="str">
        <f t="shared" si="127"/>
        <v/>
      </c>
    </row>
    <row r="8169" spans="1:15" x14ac:dyDescent="0.25">
      <c r="A8169" t="s">
        <v>2641</v>
      </c>
      <c r="C8169" t="s">
        <v>35</v>
      </c>
      <c r="D8169" s="29">
        <v>2</v>
      </c>
      <c r="E8169" s="29" t="s">
        <v>112</v>
      </c>
      <c r="F8169" t="s">
        <v>113</v>
      </c>
      <c r="G8169" s="29">
        <v>2</v>
      </c>
      <c r="H8169" s="29">
        <v>1</v>
      </c>
      <c r="I8169" s="68">
        <v>4</v>
      </c>
      <c r="K8169" t="s">
        <v>150</v>
      </c>
      <c r="L8169" t="s">
        <v>6669</v>
      </c>
      <c r="M8169" s="66"/>
      <c r="O8169" t="str">
        <f t="shared" si="127"/>
        <v/>
      </c>
    </row>
    <row r="8170" spans="1:15" x14ac:dyDescent="0.25">
      <c r="A8170" t="s">
        <v>2641</v>
      </c>
      <c r="C8170" t="s">
        <v>46</v>
      </c>
      <c r="D8170" s="29">
        <v>64</v>
      </c>
      <c r="E8170" s="29" t="s">
        <v>111</v>
      </c>
      <c r="F8170" t="s">
        <v>105</v>
      </c>
      <c r="G8170" s="29">
        <v>2</v>
      </c>
      <c r="H8170" s="29">
        <v>1</v>
      </c>
      <c r="I8170" s="68">
        <v>0.64</v>
      </c>
      <c r="K8170" t="s">
        <v>150</v>
      </c>
      <c r="L8170" t="s">
        <v>6669</v>
      </c>
      <c r="M8170" s="66"/>
      <c r="O8170" t="str">
        <f t="shared" si="127"/>
        <v/>
      </c>
    </row>
    <row r="8171" spans="1:15" x14ac:dyDescent="0.25">
      <c r="A8171" t="s">
        <v>2641</v>
      </c>
      <c r="C8171" t="s">
        <v>77</v>
      </c>
      <c r="D8171" s="29">
        <v>2</v>
      </c>
      <c r="E8171" s="29" t="s">
        <v>114</v>
      </c>
      <c r="F8171" t="s">
        <v>113</v>
      </c>
      <c r="G8171" s="29">
        <v>2</v>
      </c>
      <c r="H8171" s="29">
        <v>1</v>
      </c>
      <c r="I8171" s="68">
        <v>4</v>
      </c>
      <c r="K8171" t="s">
        <v>150</v>
      </c>
      <c r="L8171" t="s">
        <v>6669</v>
      </c>
      <c r="M8171" s="66" t="s">
        <v>6906</v>
      </c>
      <c r="O8171" t="str">
        <f t="shared" si="127"/>
        <v/>
      </c>
    </row>
    <row r="8172" spans="1:15" x14ac:dyDescent="0.25">
      <c r="A8172" t="s">
        <v>2642</v>
      </c>
      <c r="C8172" t="s">
        <v>35</v>
      </c>
      <c r="D8172" s="29">
        <v>2</v>
      </c>
      <c r="E8172" s="29" t="s">
        <v>112</v>
      </c>
      <c r="F8172" t="s">
        <v>113</v>
      </c>
      <c r="G8172" s="29">
        <v>2</v>
      </c>
      <c r="H8172" s="29">
        <v>1</v>
      </c>
      <c r="I8172" s="68">
        <v>4</v>
      </c>
      <c r="K8172" t="s">
        <v>150</v>
      </c>
      <c r="L8172" t="s">
        <v>6670</v>
      </c>
      <c r="M8172" s="66"/>
      <c r="O8172" t="str">
        <f t="shared" si="127"/>
        <v/>
      </c>
    </row>
    <row r="8173" spans="1:15" x14ac:dyDescent="0.25">
      <c r="A8173" t="s">
        <v>2642</v>
      </c>
      <c r="C8173" t="s">
        <v>46</v>
      </c>
      <c r="D8173" s="29">
        <v>96</v>
      </c>
      <c r="E8173" s="29" t="s">
        <v>111</v>
      </c>
      <c r="F8173" t="s">
        <v>105</v>
      </c>
      <c r="G8173" s="29">
        <v>1</v>
      </c>
      <c r="H8173" s="29">
        <v>1</v>
      </c>
      <c r="I8173" s="68">
        <v>0.48</v>
      </c>
      <c r="K8173" t="s">
        <v>150</v>
      </c>
      <c r="L8173" t="s">
        <v>6670</v>
      </c>
      <c r="M8173" s="66"/>
      <c r="O8173" t="str">
        <f t="shared" si="127"/>
        <v/>
      </c>
    </row>
    <row r="8174" spans="1:15" x14ac:dyDescent="0.25">
      <c r="A8174" t="s">
        <v>2642</v>
      </c>
      <c r="C8174" t="s">
        <v>46</v>
      </c>
      <c r="D8174" s="29">
        <v>34</v>
      </c>
      <c r="E8174" s="29" t="s">
        <v>111</v>
      </c>
      <c r="F8174" t="s">
        <v>105</v>
      </c>
      <c r="G8174" s="29">
        <v>1</v>
      </c>
      <c r="H8174" s="29">
        <v>1</v>
      </c>
      <c r="I8174" s="68">
        <v>0.17</v>
      </c>
      <c r="K8174" t="s">
        <v>150</v>
      </c>
      <c r="L8174" t="s">
        <v>6670</v>
      </c>
      <c r="M8174" s="66"/>
      <c r="O8174" t="str">
        <f t="shared" si="127"/>
        <v/>
      </c>
    </row>
    <row r="8175" spans="1:15" x14ac:dyDescent="0.25">
      <c r="A8175" t="s">
        <v>2642</v>
      </c>
      <c r="C8175" t="s">
        <v>77</v>
      </c>
      <c r="D8175" s="29">
        <v>2</v>
      </c>
      <c r="E8175" s="29" t="s">
        <v>114</v>
      </c>
      <c r="F8175" t="s">
        <v>113</v>
      </c>
      <c r="G8175" s="29">
        <v>2</v>
      </c>
      <c r="H8175" s="29">
        <v>1</v>
      </c>
      <c r="I8175" s="68">
        <v>4</v>
      </c>
      <c r="K8175" t="s">
        <v>150</v>
      </c>
      <c r="L8175" t="s">
        <v>6670</v>
      </c>
      <c r="M8175" s="66" t="s">
        <v>6906</v>
      </c>
      <c r="O8175" t="str">
        <f t="shared" si="127"/>
        <v/>
      </c>
    </row>
    <row r="8176" spans="1:15" x14ac:dyDescent="0.25">
      <c r="A8176" t="s">
        <v>2643</v>
      </c>
      <c r="C8176" t="s">
        <v>35</v>
      </c>
      <c r="D8176" s="29">
        <v>96</v>
      </c>
      <c r="E8176" s="29" t="s">
        <v>108</v>
      </c>
      <c r="F8176" t="s">
        <v>105</v>
      </c>
      <c r="G8176" s="29">
        <v>6</v>
      </c>
      <c r="H8176" s="29">
        <v>2</v>
      </c>
      <c r="I8176" s="68">
        <v>5.76</v>
      </c>
      <c r="K8176" t="s">
        <v>150</v>
      </c>
      <c r="L8176" t="s">
        <v>6671</v>
      </c>
      <c r="M8176" s="66"/>
      <c r="O8176" t="str">
        <f t="shared" si="127"/>
        <v/>
      </c>
    </row>
    <row r="8177" spans="1:15" x14ac:dyDescent="0.25">
      <c r="A8177" t="s">
        <v>2643</v>
      </c>
      <c r="C8177" t="s">
        <v>46</v>
      </c>
      <c r="D8177" s="29">
        <v>64</v>
      </c>
      <c r="E8177" s="29" t="s">
        <v>111</v>
      </c>
      <c r="F8177" t="s">
        <v>105</v>
      </c>
      <c r="G8177" s="29">
        <v>1</v>
      </c>
      <c r="H8177" s="29">
        <v>1</v>
      </c>
      <c r="I8177" s="68">
        <v>0.32</v>
      </c>
      <c r="K8177" t="s">
        <v>150</v>
      </c>
      <c r="L8177" t="s">
        <v>6671</v>
      </c>
      <c r="M8177" s="66"/>
      <c r="O8177" t="str">
        <f t="shared" si="127"/>
        <v/>
      </c>
    </row>
    <row r="8178" spans="1:15" x14ac:dyDescent="0.25">
      <c r="A8178" t="s">
        <v>2643</v>
      </c>
      <c r="C8178" t="s">
        <v>77</v>
      </c>
      <c r="D8178" s="29">
        <v>2</v>
      </c>
      <c r="E8178" s="29" t="s">
        <v>114</v>
      </c>
      <c r="F8178" t="s">
        <v>113</v>
      </c>
      <c r="G8178" s="29">
        <v>2</v>
      </c>
      <c r="H8178" s="29">
        <v>1</v>
      </c>
      <c r="I8178" s="68">
        <v>4</v>
      </c>
      <c r="K8178" t="s">
        <v>150</v>
      </c>
      <c r="L8178" t="s">
        <v>6671</v>
      </c>
      <c r="M8178" s="66" t="s">
        <v>6906</v>
      </c>
      <c r="O8178" t="str">
        <f t="shared" si="127"/>
        <v/>
      </c>
    </row>
    <row r="8179" spans="1:15" x14ac:dyDescent="0.25">
      <c r="A8179" t="s">
        <v>2644</v>
      </c>
      <c r="C8179" t="s">
        <v>35</v>
      </c>
      <c r="D8179" s="29">
        <v>2</v>
      </c>
      <c r="E8179" s="29" t="s">
        <v>112</v>
      </c>
      <c r="F8179" t="s">
        <v>113</v>
      </c>
      <c r="G8179" s="29">
        <v>1</v>
      </c>
      <c r="H8179" s="29">
        <v>1</v>
      </c>
      <c r="I8179" s="68">
        <v>2</v>
      </c>
      <c r="K8179" t="s">
        <v>150</v>
      </c>
      <c r="L8179" t="s">
        <v>6672</v>
      </c>
      <c r="M8179" s="66"/>
      <c r="O8179" t="str">
        <f t="shared" si="127"/>
        <v/>
      </c>
    </row>
    <row r="8180" spans="1:15" x14ac:dyDescent="0.25">
      <c r="A8180" t="s">
        <v>2644</v>
      </c>
      <c r="C8180" t="s">
        <v>35</v>
      </c>
      <c r="D8180" s="29">
        <v>96</v>
      </c>
      <c r="E8180" s="29" t="s">
        <v>108</v>
      </c>
      <c r="F8180" t="s">
        <v>105</v>
      </c>
      <c r="G8180" s="29">
        <v>3</v>
      </c>
      <c r="H8180" s="29">
        <v>1</v>
      </c>
      <c r="I8180" s="68">
        <v>1.44</v>
      </c>
      <c r="K8180" t="s">
        <v>150</v>
      </c>
      <c r="L8180" t="s">
        <v>6672</v>
      </c>
      <c r="M8180" s="66"/>
      <c r="O8180" t="str">
        <f t="shared" si="127"/>
        <v/>
      </c>
    </row>
    <row r="8181" spans="1:15" x14ac:dyDescent="0.25">
      <c r="A8181" t="s">
        <v>2644</v>
      </c>
      <c r="C8181" t="s">
        <v>46</v>
      </c>
      <c r="D8181" s="29">
        <v>64</v>
      </c>
      <c r="E8181" s="29" t="s">
        <v>111</v>
      </c>
      <c r="F8181" t="s">
        <v>105</v>
      </c>
      <c r="G8181" s="29">
        <v>1</v>
      </c>
      <c r="H8181" s="29">
        <v>1</v>
      </c>
      <c r="I8181" s="68">
        <v>0.32</v>
      </c>
      <c r="K8181" t="s">
        <v>150</v>
      </c>
      <c r="L8181" t="s">
        <v>6672</v>
      </c>
      <c r="M8181" s="66"/>
      <c r="O8181" t="str">
        <f t="shared" si="127"/>
        <v/>
      </c>
    </row>
    <row r="8182" spans="1:15" x14ac:dyDescent="0.25">
      <c r="A8182" t="s">
        <v>2644</v>
      </c>
      <c r="C8182" t="s">
        <v>46</v>
      </c>
      <c r="D8182" s="29">
        <v>64</v>
      </c>
      <c r="E8182" s="29" t="s">
        <v>111</v>
      </c>
      <c r="F8182" t="s">
        <v>105</v>
      </c>
      <c r="G8182" s="29">
        <v>1</v>
      </c>
      <c r="H8182" s="29">
        <v>1</v>
      </c>
      <c r="I8182" s="68">
        <v>0.32</v>
      </c>
      <c r="K8182" t="s">
        <v>150</v>
      </c>
      <c r="L8182" t="s">
        <v>6672</v>
      </c>
      <c r="M8182" s="66"/>
      <c r="O8182" t="str">
        <f t="shared" si="127"/>
        <v/>
      </c>
    </row>
    <row r="8183" spans="1:15" x14ac:dyDescent="0.25">
      <c r="A8183" t="s">
        <v>2644</v>
      </c>
      <c r="C8183" t="s">
        <v>77</v>
      </c>
      <c r="D8183" s="29">
        <v>2</v>
      </c>
      <c r="E8183" s="29" t="s">
        <v>114</v>
      </c>
      <c r="F8183" t="s">
        <v>113</v>
      </c>
      <c r="G8183" s="29">
        <v>2</v>
      </c>
      <c r="H8183" s="29">
        <v>1</v>
      </c>
      <c r="I8183" s="68">
        <v>4</v>
      </c>
      <c r="K8183" t="s">
        <v>150</v>
      </c>
      <c r="L8183" t="s">
        <v>6672</v>
      </c>
      <c r="M8183" s="66" t="s">
        <v>6906</v>
      </c>
      <c r="O8183" t="str">
        <f t="shared" si="127"/>
        <v/>
      </c>
    </row>
    <row r="8184" spans="1:15" x14ac:dyDescent="0.25">
      <c r="A8184" t="s">
        <v>2645</v>
      </c>
      <c r="C8184" t="s">
        <v>35</v>
      </c>
      <c r="D8184" s="29">
        <v>2</v>
      </c>
      <c r="E8184" s="29" t="s">
        <v>112</v>
      </c>
      <c r="F8184" t="s">
        <v>113</v>
      </c>
      <c r="G8184" s="29">
        <v>1</v>
      </c>
      <c r="H8184" s="29">
        <v>1</v>
      </c>
      <c r="I8184" s="68">
        <v>2</v>
      </c>
      <c r="K8184" t="s">
        <v>150</v>
      </c>
      <c r="L8184" t="s">
        <v>6673</v>
      </c>
      <c r="M8184" s="66"/>
      <c r="O8184" t="str">
        <f t="shared" si="127"/>
        <v/>
      </c>
    </row>
    <row r="8185" spans="1:15" x14ac:dyDescent="0.25">
      <c r="A8185" t="s">
        <v>2645</v>
      </c>
      <c r="C8185" t="s">
        <v>35</v>
      </c>
      <c r="D8185" s="29">
        <v>96</v>
      </c>
      <c r="E8185" s="29" t="s">
        <v>108</v>
      </c>
      <c r="F8185" t="s">
        <v>105</v>
      </c>
      <c r="G8185" s="29">
        <v>6</v>
      </c>
      <c r="H8185" s="29">
        <v>2</v>
      </c>
      <c r="I8185" s="68">
        <v>5.76</v>
      </c>
      <c r="K8185" t="s">
        <v>150</v>
      </c>
      <c r="L8185" t="s">
        <v>6673</v>
      </c>
      <c r="M8185" s="66"/>
      <c r="O8185" t="str">
        <f t="shared" si="127"/>
        <v/>
      </c>
    </row>
    <row r="8186" spans="1:15" x14ac:dyDescent="0.25">
      <c r="A8186" t="s">
        <v>2645</v>
      </c>
      <c r="C8186" t="s">
        <v>46</v>
      </c>
      <c r="D8186" s="29">
        <v>34</v>
      </c>
      <c r="E8186" s="29" t="s">
        <v>111</v>
      </c>
      <c r="F8186" t="s">
        <v>105</v>
      </c>
      <c r="G8186" s="29">
        <v>3</v>
      </c>
      <c r="H8186" s="29">
        <v>1</v>
      </c>
      <c r="I8186" s="68">
        <v>0.51</v>
      </c>
      <c r="K8186" t="s">
        <v>150</v>
      </c>
      <c r="L8186" t="s">
        <v>6673</v>
      </c>
      <c r="M8186" s="66"/>
      <c r="O8186" t="str">
        <f t="shared" si="127"/>
        <v/>
      </c>
    </row>
    <row r="8187" spans="1:15" x14ac:dyDescent="0.25">
      <c r="A8187" t="s">
        <v>2645</v>
      </c>
      <c r="C8187" t="s">
        <v>77</v>
      </c>
      <c r="D8187" s="29">
        <v>2</v>
      </c>
      <c r="E8187" s="29" t="s">
        <v>114</v>
      </c>
      <c r="F8187" t="s">
        <v>113</v>
      </c>
      <c r="G8187" s="29">
        <v>3</v>
      </c>
      <c r="H8187" s="29">
        <v>1</v>
      </c>
      <c r="I8187" s="68">
        <v>6</v>
      </c>
      <c r="K8187" t="s">
        <v>150</v>
      </c>
      <c r="L8187" t="s">
        <v>6673</v>
      </c>
      <c r="M8187" s="66" t="s">
        <v>6906</v>
      </c>
      <c r="O8187" t="str">
        <f t="shared" si="127"/>
        <v/>
      </c>
    </row>
    <row r="8188" spans="1:15" x14ac:dyDescent="0.25">
      <c r="A8188" t="s">
        <v>2646</v>
      </c>
      <c r="C8188" t="s">
        <v>35</v>
      </c>
      <c r="D8188" s="29">
        <v>96</v>
      </c>
      <c r="E8188" s="29" t="s">
        <v>108</v>
      </c>
      <c r="F8188" t="s">
        <v>105</v>
      </c>
      <c r="G8188" s="29">
        <v>3</v>
      </c>
      <c r="H8188" s="29">
        <v>1</v>
      </c>
      <c r="I8188" s="68">
        <v>1.44</v>
      </c>
      <c r="K8188" t="s">
        <v>150</v>
      </c>
      <c r="L8188" t="s">
        <v>6674</v>
      </c>
      <c r="M8188" s="66"/>
      <c r="O8188" t="str">
        <f t="shared" si="127"/>
        <v/>
      </c>
    </row>
    <row r="8189" spans="1:15" x14ac:dyDescent="0.25">
      <c r="A8189" t="s">
        <v>2646</v>
      </c>
      <c r="C8189" t="s">
        <v>35</v>
      </c>
      <c r="D8189" s="29">
        <v>2</v>
      </c>
      <c r="E8189" s="29" t="s">
        <v>112</v>
      </c>
      <c r="F8189" t="s">
        <v>113</v>
      </c>
      <c r="G8189" s="29">
        <v>1</v>
      </c>
      <c r="H8189" s="29">
        <v>1</v>
      </c>
      <c r="I8189" s="68">
        <v>2</v>
      </c>
      <c r="K8189" t="s">
        <v>150</v>
      </c>
      <c r="L8189" t="s">
        <v>6674</v>
      </c>
      <c r="M8189" s="66"/>
      <c r="O8189" t="str">
        <f t="shared" si="127"/>
        <v/>
      </c>
    </row>
    <row r="8190" spans="1:15" x14ac:dyDescent="0.25">
      <c r="A8190" t="s">
        <v>2646</v>
      </c>
      <c r="C8190" t="s">
        <v>46</v>
      </c>
      <c r="D8190" s="29">
        <v>34</v>
      </c>
      <c r="E8190" s="29" t="s">
        <v>111</v>
      </c>
      <c r="F8190" t="s">
        <v>105</v>
      </c>
      <c r="G8190" s="29">
        <v>1</v>
      </c>
      <c r="H8190" s="29">
        <v>1</v>
      </c>
      <c r="I8190" s="68">
        <v>0.17</v>
      </c>
      <c r="K8190" t="s">
        <v>150</v>
      </c>
      <c r="L8190" t="s">
        <v>6674</v>
      </c>
      <c r="M8190" s="66"/>
      <c r="O8190" t="str">
        <f t="shared" si="127"/>
        <v/>
      </c>
    </row>
    <row r="8191" spans="1:15" x14ac:dyDescent="0.25">
      <c r="A8191" t="s">
        <v>2646</v>
      </c>
      <c r="C8191" t="s">
        <v>77</v>
      </c>
      <c r="D8191" s="29">
        <v>2</v>
      </c>
      <c r="E8191" s="29" t="s">
        <v>114</v>
      </c>
      <c r="F8191" t="s">
        <v>113</v>
      </c>
      <c r="G8191" s="29">
        <v>2</v>
      </c>
      <c r="H8191" s="29">
        <v>1</v>
      </c>
      <c r="I8191" s="68">
        <v>4</v>
      </c>
      <c r="K8191" t="s">
        <v>150</v>
      </c>
      <c r="L8191" t="s">
        <v>6674</v>
      </c>
      <c r="M8191" s="66" t="s">
        <v>6906</v>
      </c>
      <c r="O8191" t="str">
        <f t="shared" si="127"/>
        <v/>
      </c>
    </row>
    <row r="8192" spans="1:15" x14ac:dyDescent="0.25">
      <c r="A8192" t="s">
        <v>2647</v>
      </c>
      <c r="C8192" t="s">
        <v>35</v>
      </c>
      <c r="D8192" s="29">
        <v>96</v>
      </c>
      <c r="E8192" s="29" t="s">
        <v>108</v>
      </c>
      <c r="F8192" t="s">
        <v>105</v>
      </c>
      <c r="G8192" s="29">
        <v>6</v>
      </c>
      <c r="H8192" s="29">
        <v>1</v>
      </c>
      <c r="I8192" s="68">
        <v>2.88</v>
      </c>
      <c r="K8192" t="s">
        <v>150</v>
      </c>
      <c r="L8192" t="s">
        <v>6675</v>
      </c>
      <c r="M8192" s="66"/>
      <c r="O8192" t="str">
        <f t="shared" si="127"/>
        <v/>
      </c>
    </row>
    <row r="8193" spans="1:15" x14ac:dyDescent="0.25">
      <c r="A8193" t="s">
        <v>2647</v>
      </c>
      <c r="C8193" t="s">
        <v>46</v>
      </c>
      <c r="D8193" s="29">
        <v>64</v>
      </c>
      <c r="E8193" s="29" t="s">
        <v>111</v>
      </c>
      <c r="F8193" t="s">
        <v>105</v>
      </c>
      <c r="G8193" s="29">
        <v>2</v>
      </c>
      <c r="H8193" s="29">
        <v>1</v>
      </c>
      <c r="I8193" s="68">
        <v>0.64</v>
      </c>
      <c r="K8193" t="s">
        <v>150</v>
      </c>
      <c r="L8193" t="s">
        <v>6675</v>
      </c>
      <c r="M8193" s="66"/>
      <c r="O8193" t="str">
        <f t="shared" si="127"/>
        <v/>
      </c>
    </row>
    <row r="8194" spans="1:15" x14ac:dyDescent="0.25">
      <c r="A8194" t="s">
        <v>2647</v>
      </c>
      <c r="C8194" t="s">
        <v>77</v>
      </c>
      <c r="D8194" s="29">
        <v>2</v>
      </c>
      <c r="E8194" s="29" t="s">
        <v>114</v>
      </c>
      <c r="F8194" t="s">
        <v>113</v>
      </c>
      <c r="G8194" s="29">
        <v>2</v>
      </c>
      <c r="H8194" s="29">
        <v>1</v>
      </c>
      <c r="I8194" s="68">
        <v>4</v>
      </c>
      <c r="K8194" t="s">
        <v>150</v>
      </c>
      <c r="L8194" t="s">
        <v>6675</v>
      </c>
      <c r="M8194" s="66" t="s">
        <v>6906</v>
      </c>
      <c r="O8194" t="str">
        <f t="shared" si="127"/>
        <v/>
      </c>
    </row>
    <row r="8195" spans="1:15" x14ac:dyDescent="0.25">
      <c r="A8195" t="s">
        <v>2662</v>
      </c>
      <c r="C8195" t="s">
        <v>35</v>
      </c>
      <c r="D8195" s="29">
        <v>2</v>
      </c>
      <c r="E8195" s="29" t="s">
        <v>112</v>
      </c>
      <c r="F8195" t="s">
        <v>113</v>
      </c>
      <c r="G8195" s="29">
        <v>3</v>
      </c>
      <c r="H8195" s="29">
        <v>1</v>
      </c>
      <c r="I8195" s="68">
        <v>6</v>
      </c>
      <c r="K8195" t="s">
        <v>150</v>
      </c>
      <c r="L8195" t="s">
        <v>6676</v>
      </c>
      <c r="M8195" s="66"/>
      <c r="O8195" t="str">
        <f t="shared" si="127"/>
        <v/>
      </c>
    </row>
    <row r="8196" spans="1:15" x14ac:dyDescent="0.25">
      <c r="A8196" t="s">
        <v>2662</v>
      </c>
      <c r="C8196" t="s">
        <v>46</v>
      </c>
      <c r="D8196" s="29">
        <v>96</v>
      </c>
      <c r="E8196" s="29" t="s">
        <v>111</v>
      </c>
      <c r="F8196" t="s">
        <v>105</v>
      </c>
      <c r="G8196" s="29">
        <v>2</v>
      </c>
      <c r="H8196" s="29">
        <v>1</v>
      </c>
      <c r="I8196" s="68">
        <v>0.96</v>
      </c>
      <c r="K8196" t="s">
        <v>150</v>
      </c>
      <c r="L8196" t="s">
        <v>6676</v>
      </c>
      <c r="M8196" s="66"/>
      <c r="O8196" t="str">
        <f t="shared" si="127"/>
        <v/>
      </c>
    </row>
    <row r="8197" spans="1:15" x14ac:dyDescent="0.25">
      <c r="A8197" t="s">
        <v>2662</v>
      </c>
      <c r="C8197" t="s">
        <v>77</v>
      </c>
      <c r="D8197" s="29">
        <v>2</v>
      </c>
      <c r="E8197" s="29" t="s">
        <v>114</v>
      </c>
      <c r="F8197" t="s">
        <v>113</v>
      </c>
      <c r="G8197" s="29">
        <v>2</v>
      </c>
      <c r="H8197" s="29">
        <v>2</v>
      </c>
      <c r="I8197" s="68">
        <v>8</v>
      </c>
      <c r="K8197" t="s">
        <v>150</v>
      </c>
      <c r="L8197" t="s">
        <v>6676</v>
      </c>
      <c r="M8197" s="66" t="s">
        <v>6906</v>
      </c>
      <c r="O8197" t="str">
        <f t="shared" si="127"/>
        <v/>
      </c>
    </row>
    <row r="8198" spans="1:15" x14ac:dyDescent="0.25">
      <c r="A8198" t="s">
        <v>2663</v>
      </c>
      <c r="C8198" t="s">
        <v>35</v>
      </c>
      <c r="D8198" s="29">
        <v>2</v>
      </c>
      <c r="E8198" s="29" t="s">
        <v>112</v>
      </c>
      <c r="F8198" t="s">
        <v>113</v>
      </c>
      <c r="G8198" s="29">
        <v>1</v>
      </c>
      <c r="H8198" s="29">
        <v>1</v>
      </c>
      <c r="I8198" s="68">
        <v>2</v>
      </c>
      <c r="K8198" t="s">
        <v>150</v>
      </c>
      <c r="L8198" t="s">
        <v>6677</v>
      </c>
      <c r="M8198" s="66"/>
      <c r="O8198" t="str">
        <f t="shared" si="127"/>
        <v/>
      </c>
    </row>
    <row r="8199" spans="1:15" x14ac:dyDescent="0.25">
      <c r="A8199" t="s">
        <v>2663</v>
      </c>
      <c r="C8199" t="s">
        <v>46</v>
      </c>
      <c r="D8199" s="29">
        <v>34</v>
      </c>
      <c r="E8199" s="29" t="s">
        <v>111</v>
      </c>
      <c r="F8199" t="s">
        <v>105</v>
      </c>
      <c r="G8199" s="29">
        <v>1</v>
      </c>
      <c r="H8199" s="29">
        <v>1</v>
      </c>
      <c r="I8199" s="68">
        <v>0.17</v>
      </c>
      <c r="K8199" t="s">
        <v>150</v>
      </c>
      <c r="L8199" t="s">
        <v>6677</v>
      </c>
      <c r="M8199" s="66"/>
      <c r="O8199" t="str">
        <f t="shared" si="127"/>
        <v/>
      </c>
    </row>
    <row r="8200" spans="1:15" x14ac:dyDescent="0.25">
      <c r="A8200" t="s">
        <v>2663</v>
      </c>
      <c r="C8200" t="s">
        <v>77</v>
      </c>
      <c r="D8200" s="29">
        <v>2</v>
      </c>
      <c r="E8200" s="29" t="s">
        <v>114</v>
      </c>
      <c r="F8200" t="s">
        <v>113</v>
      </c>
      <c r="G8200" s="29">
        <v>1</v>
      </c>
      <c r="H8200" s="29">
        <v>1</v>
      </c>
      <c r="I8200" s="68">
        <v>2</v>
      </c>
      <c r="K8200" t="s">
        <v>150</v>
      </c>
      <c r="L8200" t="s">
        <v>6677</v>
      </c>
      <c r="M8200" s="66" t="s">
        <v>6906</v>
      </c>
      <c r="O8200" t="str">
        <f t="shared" si="127"/>
        <v/>
      </c>
    </row>
    <row r="8201" spans="1:15" x14ac:dyDescent="0.25">
      <c r="A8201" t="s">
        <v>2660</v>
      </c>
      <c r="C8201" t="s">
        <v>35</v>
      </c>
      <c r="D8201" s="29">
        <v>64</v>
      </c>
      <c r="E8201" s="29" t="s">
        <v>108</v>
      </c>
      <c r="F8201" t="s">
        <v>105</v>
      </c>
      <c r="G8201" s="29">
        <v>1</v>
      </c>
      <c r="H8201" s="29">
        <v>1</v>
      </c>
      <c r="I8201" s="68">
        <v>0.32</v>
      </c>
      <c r="K8201" t="s">
        <v>150</v>
      </c>
      <c r="L8201" t="s">
        <v>6678</v>
      </c>
      <c r="M8201" s="66"/>
      <c r="O8201" t="str">
        <f t="shared" ref="O8201:O8264" si="128">TRIM(N8201)</f>
        <v/>
      </c>
    </row>
    <row r="8202" spans="1:15" x14ac:dyDescent="0.25">
      <c r="A8202" t="s">
        <v>2660</v>
      </c>
      <c r="C8202" t="s">
        <v>35</v>
      </c>
      <c r="D8202" s="29">
        <v>64</v>
      </c>
      <c r="E8202" s="29" t="s">
        <v>108</v>
      </c>
      <c r="F8202" t="s">
        <v>105</v>
      </c>
      <c r="G8202" s="29">
        <v>3</v>
      </c>
      <c r="H8202" s="29">
        <v>1</v>
      </c>
      <c r="I8202" s="68">
        <v>0.96</v>
      </c>
      <c r="K8202" t="s">
        <v>150</v>
      </c>
      <c r="L8202" t="s">
        <v>6678</v>
      </c>
      <c r="M8202" s="66"/>
      <c r="O8202" t="str">
        <f t="shared" si="128"/>
        <v/>
      </c>
    </row>
    <row r="8203" spans="1:15" x14ac:dyDescent="0.25">
      <c r="A8203" t="s">
        <v>2660</v>
      </c>
      <c r="C8203" t="s">
        <v>46</v>
      </c>
      <c r="D8203" s="29">
        <v>34</v>
      </c>
      <c r="E8203" s="29" t="s">
        <v>111</v>
      </c>
      <c r="F8203" t="s">
        <v>105</v>
      </c>
      <c r="G8203" s="29">
        <v>1</v>
      </c>
      <c r="H8203" s="29">
        <v>1</v>
      </c>
      <c r="I8203" s="68">
        <v>0.17</v>
      </c>
      <c r="K8203" t="s">
        <v>150</v>
      </c>
      <c r="L8203" t="s">
        <v>6678</v>
      </c>
      <c r="M8203" s="66"/>
      <c r="O8203" t="str">
        <f t="shared" si="128"/>
        <v/>
      </c>
    </row>
    <row r="8204" spans="1:15" x14ac:dyDescent="0.25">
      <c r="A8204" t="s">
        <v>2660</v>
      </c>
      <c r="C8204" t="s">
        <v>77</v>
      </c>
      <c r="D8204" s="29">
        <v>2</v>
      </c>
      <c r="E8204" s="29" t="s">
        <v>114</v>
      </c>
      <c r="F8204" t="s">
        <v>113</v>
      </c>
      <c r="G8204" s="29">
        <v>1</v>
      </c>
      <c r="H8204" s="29">
        <v>1</v>
      </c>
      <c r="I8204" s="68">
        <v>2</v>
      </c>
      <c r="K8204" t="s">
        <v>150</v>
      </c>
      <c r="L8204" t="s">
        <v>6678</v>
      </c>
      <c r="M8204" s="66" t="s">
        <v>6906</v>
      </c>
      <c r="O8204" t="str">
        <f t="shared" si="128"/>
        <v/>
      </c>
    </row>
    <row r="8205" spans="1:15" x14ac:dyDescent="0.25">
      <c r="A8205" t="s">
        <v>2648</v>
      </c>
      <c r="C8205" t="s">
        <v>35</v>
      </c>
      <c r="D8205" s="29">
        <v>2</v>
      </c>
      <c r="E8205" s="29" t="s">
        <v>112</v>
      </c>
      <c r="F8205" t="s">
        <v>113</v>
      </c>
      <c r="G8205" s="29">
        <v>1</v>
      </c>
      <c r="H8205" s="29">
        <v>1</v>
      </c>
      <c r="I8205" s="68">
        <v>2</v>
      </c>
      <c r="K8205" t="s">
        <v>150</v>
      </c>
      <c r="L8205" t="s">
        <v>6679</v>
      </c>
      <c r="M8205" s="66"/>
      <c r="O8205" t="str">
        <f t="shared" si="128"/>
        <v/>
      </c>
    </row>
    <row r="8206" spans="1:15" x14ac:dyDescent="0.25">
      <c r="A8206" t="s">
        <v>2648</v>
      </c>
      <c r="C8206" t="s">
        <v>46</v>
      </c>
      <c r="D8206" s="29">
        <v>34</v>
      </c>
      <c r="E8206" s="29" t="s">
        <v>111</v>
      </c>
      <c r="F8206" t="s">
        <v>105</v>
      </c>
      <c r="G8206" s="29">
        <v>1</v>
      </c>
      <c r="H8206" s="29">
        <v>1</v>
      </c>
      <c r="I8206" s="68">
        <v>0.17</v>
      </c>
      <c r="K8206" t="s">
        <v>150</v>
      </c>
      <c r="L8206" t="s">
        <v>6679</v>
      </c>
      <c r="M8206" s="66"/>
      <c r="O8206" t="str">
        <f t="shared" si="128"/>
        <v/>
      </c>
    </row>
    <row r="8207" spans="1:15" x14ac:dyDescent="0.25">
      <c r="A8207" t="s">
        <v>2648</v>
      </c>
      <c r="C8207" t="s">
        <v>77</v>
      </c>
      <c r="D8207" s="29">
        <v>2</v>
      </c>
      <c r="E8207" s="29" t="s">
        <v>114</v>
      </c>
      <c r="F8207" t="s">
        <v>113</v>
      </c>
      <c r="G8207" s="29">
        <v>1</v>
      </c>
      <c r="H8207" s="29">
        <v>1</v>
      </c>
      <c r="I8207" s="68">
        <v>2</v>
      </c>
      <c r="K8207" t="s">
        <v>150</v>
      </c>
      <c r="L8207" t="s">
        <v>6679</v>
      </c>
      <c r="M8207" s="66" t="s">
        <v>6906</v>
      </c>
      <c r="O8207" t="str">
        <f t="shared" si="128"/>
        <v/>
      </c>
    </row>
    <row r="8208" spans="1:15" x14ac:dyDescent="0.25">
      <c r="A8208" t="s">
        <v>2649</v>
      </c>
      <c r="C8208" t="s">
        <v>35</v>
      </c>
      <c r="D8208" s="29">
        <v>2</v>
      </c>
      <c r="E8208" s="29" t="s">
        <v>112</v>
      </c>
      <c r="F8208" t="s">
        <v>113</v>
      </c>
      <c r="G8208" s="29">
        <v>1</v>
      </c>
      <c r="H8208" s="29">
        <v>1</v>
      </c>
      <c r="I8208" s="68">
        <v>2</v>
      </c>
      <c r="K8208" t="s">
        <v>150</v>
      </c>
      <c r="L8208" t="s">
        <v>6680</v>
      </c>
      <c r="M8208" s="66"/>
      <c r="O8208" t="str">
        <f t="shared" si="128"/>
        <v/>
      </c>
    </row>
    <row r="8209" spans="1:15" x14ac:dyDescent="0.25">
      <c r="A8209" t="s">
        <v>2649</v>
      </c>
      <c r="C8209" t="s">
        <v>35</v>
      </c>
      <c r="D8209" s="29">
        <v>2</v>
      </c>
      <c r="E8209" s="29" t="s">
        <v>112</v>
      </c>
      <c r="F8209" t="s">
        <v>113</v>
      </c>
      <c r="G8209" s="29">
        <v>2</v>
      </c>
      <c r="H8209" s="29">
        <v>1</v>
      </c>
      <c r="I8209" s="68">
        <v>4</v>
      </c>
      <c r="K8209" t="s">
        <v>150</v>
      </c>
      <c r="L8209" t="s">
        <v>6680</v>
      </c>
      <c r="M8209" s="66"/>
      <c r="O8209" t="str">
        <f t="shared" si="128"/>
        <v/>
      </c>
    </row>
    <row r="8210" spans="1:15" x14ac:dyDescent="0.25">
      <c r="A8210" t="s">
        <v>2649</v>
      </c>
      <c r="C8210" t="s">
        <v>46</v>
      </c>
      <c r="D8210" s="29">
        <v>34</v>
      </c>
      <c r="E8210" s="29" t="s">
        <v>111</v>
      </c>
      <c r="F8210" t="s">
        <v>105</v>
      </c>
      <c r="G8210" s="29">
        <v>1</v>
      </c>
      <c r="H8210" s="29">
        <v>1</v>
      </c>
      <c r="I8210" s="68">
        <v>0.17</v>
      </c>
      <c r="K8210" t="s">
        <v>150</v>
      </c>
      <c r="L8210" t="s">
        <v>6680</v>
      </c>
      <c r="M8210" s="66"/>
      <c r="O8210" t="str">
        <f t="shared" si="128"/>
        <v/>
      </c>
    </row>
    <row r="8211" spans="1:15" x14ac:dyDescent="0.25">
      <c r="A8211" t="s">
        <v>2649</v>
      </c>
      <c r="C8211" t="s">
        <v>46</v>
      </c>
      <c r="D8211" s="29">
        <v>34</v>
      </c>
      <c r="E8211" s="29" t="s">
        <v>111</v>
      </c>
      <c r="F8211" t="s">
        <v>105</v>
      </c>
      <c r="G8211" s="29">
        <v>1</v>
      </c>
      <c r="H8211" s="29">
        <v>1</v>
      </c>
      <c r="I8211" s="68">
        <v>0.17</v>
      </c>
      <c r="K8211" t="s">
        <v>150</v>
      </c>
      <c r="L8211" t="s">
        <v>6680</v>
      </c>
      <c r="M8211" s="66"/>
      <c r="O8211" t="str">
        <f t="shared" si="128"/>
        <v/>
      </c>
    </row>
    <row r="8212" spans="1:15" x14ac:dyDescent="0.25">
      <c r="A8212" t="s">
        <v>2649</v>
      </c>
      <c r="C8212" t="s">
        <v>46</v>
      </c>
      <c r="D8212" s="29">
        <v>34</v>
      </c>
      <c r="E8212" s="29" t="s">
        <v>111</v>
      </c>
      <c r="F8212" t="s">
        <v>105</v>
      </c>
      <c r="G8212" s="29">
        <v>1</v>
      </c>
      <c r="H8212" s="29">
        <v>1</v>
      </c>
      <c r="I8212" s="68">
        <v>0.17</v>
      </c>
      <c r="K8212" t="s">
        <v>150</v>
      </c>
      <c r="L8212" t="s">
        <v>6680</v>
      </c>
      <c r="M8212" s="66"/>
      <c r="O8212" t="str">
        <f t="shared" si="128"/>
        <v/>
      </c>
    </row>
    <row r="8213" spans="1:15" x14ac:dyDescent="0.25">
      <c r="A8213" t="s">
        <v>2649</v>
      </c>
      <c r="C8213" t="s">
        <v>77</v>
      </c>
      <c r="D8213" s="29">
        <v>2</v>
      </c>
      <c r="E8213" s="29" t="s">
        <v>114</v>
      </c>
      <c r="F8213" t="s">
        <v>113</v>
      </c>
      <c r="G8213" s="29">
        <v>1</v>
      </c>
      <c r="H8213" s="29">
        <v>1</v>
      </c>
      <c r="I8213" s="68">
        <v>2</v>
      </c>
      <c r="K8213" t="s">
        <v>150</v>
      </c>
      <c r="L8213" t="s">
        <v>6680</v>
      </c>
      <c r="M8213" s="66" t="s">
        <v>6906</v>
      </c>
      <c r="O8213" t="str">
        <f t="shared" si="128"/>
        <v/>
      </c>
    </row>
    <row r="8214" spans="1:15" x14ac:dyDescent="0.25">
      <c r="A8214" t="s">
        <v>2649</v>
      </c>
      <c r="C8214" t="s">
        <v>77</v>
      </c>
      <c r="D8214" s="29">
        <v>2</v>
      </c>
      <c r="E8214" s="29" t="s">
        <v>114</v>
      </c>
      <c r="F8214" t="s">
        <v>113</v>
      </c>
      <c r="G8214" s="29">
        <v>2</v>
      </c>
      <c r="H8214" s="29">
        <v>1</v>
      </c>
      <c r="I8214" s="68">
        <v>4</v>
      </c>
      <c r="K8214" t="s">
        <v>150</v>
      </c>
      <c r="L8214" t="s">
        <v>6680</v>
      </c>
      <c r="M8214" s="66" t="s">
        <v>6906</v>
      </c>
      <c r="O8214" t="str">
        <f t="shared" si="128"/>
        <v/>
      </c>
    </row>
    <row r="8215" spans="1:15" x14ac:dyDescent="0.25">
      <c r="A8215" t="s">
        <v>2650</v>
      </c>
      <c r="C8215" t="s">
        <v>46</v>
      </c>
      <c r="D8215" s="29">
        <v>34</v>
      </c>
      <c r="E8215" s="29" t="s">
        <v>111</v>
      </c>
      <c r="F8215" t="s">
        <v>105</v>
      </c>
      <c r="G8215" s="29">
        <v>1</v>
      </c>
      <c r="H8215" s="29">
        <v>1</v>
      </c>
      <c r="I8215" s="68">
        <v>0.17</v>
      </c>
      <c r="K8215" t="s">
        <v>150</v>
      </c>
      <c r="L8215" t="s">
        <v>6681</v>
      </c>
      <c r="M8215" s="66"/>
      <c r="O8215" t="str">
        <f t="shared" si="128"/>
        <v/>
      </c>
    </row>
    <row r="8216" spans="1:15" x14ac:dyDescent="0.25">
      <c r="A8216" t="s">
        <v>2650</v>
      </c>
      <c r="C8216" t="s">
        <v>35</v>
      </c>
      <c r="D8216" s="29">
        <v>2</v>
      </c>
      <c r="E8216" s="29" t="s">
        <v>112</v>
      </c>
      <c r="F8216" t="s">
        <v>113</v>
      </c>
      <c r="G8216" s="29">
        <v>1</v>
      </c>
      <c r="H8216" s="29">
        <v>2</v>
      </c>
      <c r="I8216" s="68">
        <v>4</v>
      </c>
      <c r="K8216" t="s">
        <v>150</v>
      </c>
      <c r="L8216" t="s">
        <v>6681</v>
      </c>
      <c r="M8216" s="66"/>
      <c r="O8216" t="str">
        <f t="shared" si="128"/>
        <v/>
      </c>
    </row>
    <row r="8217" spans="1:15" x14ac:dyDescent="0.25">
      <c r="A8217" t="s">
        <v>2650</v>
      </c>
      <c r="C8217" t="s">
        <v>46</v>
      </c>
      <c r="D8217" s="29">
        <v>64</v>
      </c>
      <c r="E8217" s="29" t="s">
        <v>111</v>
      </c>
      <c r="F8217" t="s">
        <v>105</v>
      </c>
      <c r="G8217" s="29">
        <v>1</v>
      </c>
      <c r="H8217" s="29">
        <v>1</v>
      </c>
      <c r="I8217" s="68">
        <v>0.32</v>
      </c>
      <c r="K8217" t="s">
        <v>150</v>
      </c>
      <c r="L8217" t="s">
        <v>6681</v>
      </c>
      <c r="M8217" s="66"/>
      <c r="O8217" t="str">
        <f t="shared" si="128"/>
        <v/>
      </c>
    </row>
    <row r="8218" spans="1:15" x14ac:dyDescent="0.25">
      <c r="A8218" t="s">
        <v>2650</v>
      </c>
      <c r="C8218" t="s">
        <v>77</v>
      </c>
      <c r="D8218" s="29">
        <v>2</v>
      </c>
      <c r="E8218" s="29" t="s">
        <v>114</v>
      </c>
      <c r="F8218" t="s">
        <v>113</v>
      </c>
      <c r="G8218" s="29">
        <v>1</v>
      </c>
      <c r="H8218" s="29">
        <v>1</v>
      </c>
      <c r="I8218" s="68">
        <v>2</v>
      </c>
      <c r="K8218" t="s">
        <v>150</v>
      </c>
      <c r="L8218" t="s">
        <v>6681</v>
      </c>
      <c r="M8218" s="66" t="s">
        <v>6906</v>
      </c>
      <c r="O8218" t="str">
        <f t="shared" si="128"/>
        <v/>
      </c>
    </row>
    <row r="8219" spans="1:15" x14ac:dyDescent="0.25">
      <c r="A8219" t="s">
        <v>2651</v>
      </c>
      <c r="C8219" t="s">
        <v>35</v>
      </c>
      <c r="D8219" s="29">
        <v>2</v>
      </c>
      <c r="E8219" s="29" t="s">
        <v>112</v>
      </c>
      <c r="F8219" t="s">
        <v>113</v>
      </c>
      <c r="G8219" s="29">
        <v>1</v>
      </c>
      <c r="H8219" s="29">
        <v>2</v>
      </c>
      <c r="I8219" s="68">
        <v>4</v>
      </c>
      <c r="K8219" t="s">
        <v>150</v>
      </c>
      <c r="L8219" t="s">
        <v>6682</v>
      </c>
      <c r="M8219" s="66"/>
      <c r="O8219" t="str">
        <f t="shared" si="128"/>
        <v/>
      </c>
    </row>
    <row r="8220" spans="1:15" x14ac:dyDescent="0.25">
      <c r="A8220" t="s">
        <v>2651</v>
      </c>
      <c r="C8220" t="s">
        <v>46</v>
      </c>
      <c r="D8220" s="29">
        <v>64</v>
      </c>
      <c r="E8220" s="29" t="s">
        <v>111</v>
      </c>
      <c r="F8220" t="s">
        <v>105</v>
      </c>
      <c r="G8220" s="29">
        <v>1</v>
      </c>
      <c r="H8220" s="29">
        <v>1</v>
      </c>
      <c r="I8220" s="68">
        <v>0.32</v>
      </c>
      <c r="K8220" t="s">
        <v>150</v>
      </c>
      <c r="L8220" t="s">
        <v>6682</v>
      </c>
      <c r="M8220" s="66"/>
      <c r="O8220" t="str">
        <f t="shared" si="128"/>
        <v/>
      </c>
    </row>
    <row r="8221" spans="1:15" x14ac:dyDescent="0.25">
      <c r="A8221" t="s">
        <v>2651</v>
      </c>
      <c r="C8221" t="s">
        <v>77</v>
      </c>
      <c r="D8221" s="29">
        <v>2</v>
      </c>
      <c r="E8221" s="29" t="s">
        <v>114</v>
      </c>
      <c r="F8221" t="s">
        <v>113</v>
      </c>
      <c r="G8221" s="29">
        <v>1</v>
      </c>
      <c r="H8221" s="29">
        <v>1</v>
      </c>
      <c r="I8221" s="68">
        <v>2</v>
      </c>
      <c r="K8221" t="s">
        <v>150</v>
      </c>
      <c r="L8221" t="s">
        <v>6682</v>
      </c>
      <c r="M8221" s="66" t="s">
        <v>6906</v>
      </c>
      <c r="O8221" t="str">
        <f t="shared" si="128"/>
        <v/>
      </c>
    </row>
    <row r="8222" spans="1:15" x14ac:dyDescent="0.25">
      <c r="A8222" t="s">
        <v>2652</v>
      </c>
      <c r="C8222" t="s">
        <v>35</v>
      </c>
      <c r="D8222" s="29">
        <v>2</v>
      </c>
      <c r="E8222" s="29" t="s">
        <v>112</v>
      </c>
      <c r="F8222" t="s">
        <v>113</v>
      </c>
      <c r="G8222" s="29">
        <v>1</v>
      </c>
      <c r="H8222" s="29">
        <v>1</v>
      </c>
      <c r="I8222" s="68">
        <v>2</v>
      </c>
      <c r="K8222" t="s">
        <v>150</v>
      </c>
      <c r="L8222" t="s">
        <v>6683</v>
      </c>
      <c r="M8222" s="66"/>
      <c r="O8222" t="str">
        <f t="shared" si="128"/>
        <v/>
      </c>
    </row>
    <row r="8223" spans="1:15" x14ac:dyDescent="0.25">
      <c r="A8223" t="s">
        <v>2652</v>
      </c>
      <c r="C8223" t="s">
        <v>46</v>
      </c>
      <c r="D8223" s="29">
        <v>34</v>
      </c>
      <c r="E8223" s="29" t="s">
        <v>111</v>
      </c>
      <c r="F8223" t="s">
        <v>105</v>
      </c>
      <c r="G8223" s="29">
        <v>1</v>
      </c>
      <c r="H8223" s="29">
        <v>1</v>
      </c>
      <c r="I8223" s="68">
        <v>0.17</v>
      </c>
      <c r="K8223" t="s">
        <v>150</v>
      </c>
      <c r="L8223" t="s">
        <v>6683</v>
      </c>
      <c r="M8223" s="66"/>
      <c r="O8223" t="str">
        <f t="shared" si="128"/>
        <v/>
      </c>
    </row>
    <row r="8224" spans="1:15" x14ac:dyDescent="0.25">
      <c r="A8224" t="s">
        <v>2652</v>
      </c>
      <c r="C8224" t="s">
        <v>77</v>
      </c>
      <c r="D8224" s="29">
        <v>2</v>
      </c>
      <c r="E8224" s="29" t="s">
        <v>114</v>
      </c>
      <c r="F8224" t="s">
        <v>113</v>
      </c>
      <c r="G8224" s="29">
        <v>1</v>
      </c>
      <c r="H8224" s="29">
        <v>1</v>
      </c>
      <c r="I8224" s="68">
        <v>2</v>
      </c>
      <c r="K8224" t="s">
        <v>150</v>
      </c>
      <c r="L8224" t="s">
        <v>6683</v>
      </c>
      <c r="M8224" s="66" t="s">
        <v>6906</v>
      </c>
      <c r="O8224" t="str">
        <f t="shared" si="128"/>
        <v/>
      </c>
    </row>
    <row r="8225" spans="1:15" x14ac:dyDescent="0.25">
      <c r="A8225" t="s">
        <v>2653</v>
      </c>
      <c r="C8225" t="s">
        <v>35</v>
      </c>
      <c r="D8225" s="29">
        <v>96</v>
      </c>
      <c r="E8225" s="29" t="s">
        <v>108</v>
      </c>
      <c r="F8225" t="s">
        <v>105</v>
      </c>
      <c r="G8225" s="29">
        <v>3</v>
      </c>
      <c r="H8225" s="29">
        <v>1</v>
      </c>
      <c r="I8225" s="68">
        <v>1.44</v>
      </c>
      <c r="K8225" t="s">
        <v>150</v>
      </c>
      <c r="L8225" t="s">
        <v>6684</v>
      </c>
      <c r="M8225" s="66"/>
      <c r="O8225" t="str">
        <f t="shared" si="128"/>
        <v/>
      </c>
    </row>
    <row r="8226" spans="1:15" x14ac:dyDescent="0.25">
      <c r="A8226" t="s">
        <v>2653</v>
      </c>
      <c r="C8226" t="s">
        <v>35</v>
      </c>
      <c r="D8226" s="29">
        <v>64</v>
      </c>
      <c r="E8226" s="29" t="s">
        <v>108</v>
      </c>
      <c r="F8226" t="s">
        <v>105</v>
      </c>
      <c r="G8226" s="29">
        <v>3</v>
      </c>
      <c r="H8226" s="29">
        <v>1</v>
      </c>
      <c r="I8226" s="68">
        <v>0.96</v>
      </c>
      <c r="K8226" t="s">
        <v>150</v>
      </c>
      <c r="L8226" t="s">
        <v>6684</v>
      </c>
      <c r="M8226" s="66"/>
      <c r="O8226" t="str">
        <f t="shared" si="128"/>
        <v/>
      </c>
    </row>
    <row r="8227" spans="1:15" x14ac:dyDescent="0.25">
      <c r="A8227" t="s">
        <v>2653</v>
      </c>
      <c r="C8227" t="s">
        <v>46</v>
      </c>
      <c r="D8227" s="29">
        <v>34</v>
      </c>
      <c r="E8227" s="29" t="s">
        <v>111</v>
      </c>
      <c r="F8227" t="s">
        <v>105</v>
      </c>
      <c r="G8227" s="29">
        <v>1</v>
      </c>
      <c r="H8227" s="29">
        <v>1</v>
      </c>
      <c r="I8227" s="68">
        <v>0.17</v>
      </c>
      <c r="K8227" t="s">
        <v>150</v>
      </c>
      <c r="L8227" t="s">
        <v>6684</v>
      </c>
      <c r="M8227" s="66"/>
      <c r="O8227" t="str">
        <f t="shared" si="128"/>
        <v/>
      </c>
    </row>
    <row r="8228" spans="1:15" x14ac:dyDescent="0.25">
      <c r="A8228" t="s">
        <v>2653</v>
      </c>
      <c r="C8228" t="s">
        <v>46</v>
      </c>
      <c r="D8228" s="29">
        <v>34</v>
      </c>
      <c r="E8228" s="29" t="s">
        <v>111</v>
      </c>
      <c r="F8228" t="s">
        <v>105</v>
      </c>
      <c r="G8228" s="29">
        <v>1</v>
      </c>
      <c r="H8228" s="29">
        <v>1</v>
      </c>
      <c r="I8228" s="68">
        <v>0.17</v>
      </c>
      <c r="K8228" t="s">
        <v>150</v>
      </c>
      <c r="L8228" t="s">
        <v>6684</v>
      </c>
      <c r="M8228" s="66"/>
      <c r="O8228" t="str">
        <f t="shared" si="128"/>
        <v/>
      </c>
    </row>
    <row r="8229" spans="1:15" x14ac:dyDescent="0.25">
      <c r="A8229" t="s">
        <v>2653</v>
      </c>
      <c r="C8229" t="s">
        <v>77</v>
      </c>
      <c r="D8229" s="29">
        <v>2</v>
      </c>
      <c r="E8229" s="29" t="s">
        <v>114</v>
      </c>
      <c r="F8229" t="s">
        <v>113</v>
      </c>
      <c r="G8229" s="29">
        <v>2</v>
      </c>
      <c r="H8229" s="29">
        <v>1</v>
      </c>
      <c r="I8229" s="68">
        <v>4</v>
      </c>
      <c r="K8229" t="s">
        <v>150</v>
      </c>
      <c r="L8229" t="s">
        <v>6684</v>
      </c>
      <c r="M8229" s="66" t="s">
        <v>6906</v>
      </c>
      <c r="O8229" t="str">
        <f t="shared" si="128"/>
        <v/>
      </c>
    </row>
    <row r="8230" spans="1:15" x14ac:dyDescent="0.25">
      <c r="A8230" t="s">
        <v>2654</v>
      </c>
      <c r="C8230" t="s">
        <v>35</v>
      </c>
      <c r="D8230" s="29">
        <v>2</v>
      </c>
      <c r="E8230" s="29" t="s">
        <v>112</v>
      </c>
      <c r="F8230" t="s">
        <v>113</v>
      </c>
      <c r="G8230" s="29">
        <v>2</v>
      </c>
      <c r="H8230" s="29">
        <v>1</v>
      </c>
      <c r="I8230" s="68">
        <v>4</v>
      </c>
      <c r="K8230" t="s">
        <v>150</v>
      </c>
      <c r="L8230" t="s">
        <v>6685</v>
      </c>
      <c r="M8230" s="66"/>
      <c r="O8230" t="str">
        <f t="shared" si="128"/>
        <v/>
      </c>
    </row>
    <row r="8231" spans="1:15" x14ac:dyDescent="0.25">
      <c r="A8231" t="s">
        <v>2654</v>
      </c>
      <c r="C8231" t="s">
        <v>46</v>
      </c>
      <c r="D8231" s="29">
        <v>64</v>
      </c>
      <c r="E8231" s="29" t="s">
        <v>111</v>
      </c>
      <c r="F8231" t="s">
        <v>105</v>
      </c>
      <c r="G8231" s="29">
        <v>1</v>
      </c>
      <c r="H8231" s="29">
        <v>1</v>
      </c>
      <c r="I8231" s="68">
        <v>0.32</v>
      </c>
      <c r="K8231" t="s">
        <v>150</v>
      </c>
      <c r="L8231" t="s">
        <v>6685</v>
      </c>
      <c r="M8231" s="66"/>
      <c r="O8231" t="str">
        <f t="shared" si="128"/>
        <v/>
      </c>
    </row>
    <row r="8232" spans="1:15" x14ac:dyDescent="0.25">
      <c r="A8232" t="s">
        <v>2654</v>
      </c>
      <c r="C8232" t="s">
        <v>47</v>
      </c>
      <c r="D8232" s="29">
        <v>64</v>
      </c>
      <c r="E8232" s="29" t="s">
        <v>109</v>
      </c>
      <c r="F8232" t="s">
        <v>105</v>
      </c>
      <c r="G8232" s="29">
        <v>1</v>
      </c>
      <c r="H8232" s="29">
        <v>1</v>
      </c>
      <c r="I8232" s="68">
        <v>0.32</v>
      </c>
      <c r="K8232" t="s">
        <v>150</v>
      </c>
      <c r="L8232" t="s">
        <v>6685</v>
      </c>
      <c r="M8232" s="66"/>
      <c r="O8232" t="str">
        <f t="shared" si="128"/>
        <v/>
      </c>
    </row>
    <row r="8233" spans="1:15" x14ac:dyDescent="0.25">
      <c r="A8233" t="s">
        <v>2654</v>
      </c>
      <c r="C8233" t="s">
        <v>77</v>
      </c>
      <c r="D8233" s="29">
        <v>2</v>
      </c>
      <c r="E8233" s="29" t="s">
        <v>114</v>
      </c>
      <c r="F8233" t="s">
        <v>113</v>
      </c>
      <c r="G8233" s="29">
        <v>2</v>
      </c>
      <c r="H8233" s="29">
        <v>1</v>
      </c>
      <c r="I8233" s="68">
        <v>4</v>
      </c>
      <c r="K8233" t="s">
        <v>150</v>
      </c>
      <c r="L8233" t="s">
        <v>6685</v>
      </c>
      <c r="M8233" s="66" t="s">
        <v>6906</v>
      </c>
      <c r="O8233" t="str">
        <f t="shared" si="128"/>
        <v/>
      </c>
    </row>
    <row r="8234" spans="1:15" x14ac:dyDescent="0.25">
      <c r="A8234" t="s">
        <v>2655</v>
      </c>
      <c r="C8234" t="s">
        <v>35</v>
      </c>
      <c r="D8234" s="29">
        <v>2</v>
      </c>
      <c r="E8234" s="29" t="s">
        <v>112</v>
      </c>
      <c r="F8234" t="s">
        <v>113</v>
      </c>
      <c r="G8234" s="29">
        <v>2</v>
      </c>
      <c r="H8234" s="29">
        <v>1</v>
      </c>
      <c r="I8234" s="68">
        <v>4</v>
      </c>
      <c r="K8234" t="s">
        <v>150</v>
      </c>
      <c r="L8234" t="s">
        <v>6686</v>
      </c>
      <c r="M8234" s="66"/>
      <c r="O8234" t="str">
        <f t="shared" si="128"/>
        <v/>
      </c>
    </row>
    <row r="8235" spans="1:15" x14ac:dyDescent="0.25">
      <c r="A8235" t="s">
        <v>2655</v>
      </c>
      <c r="C8235" t="s">
        <v>46</v>
      </c>
      <c r="D8235" s="29">
        <v>64</v>
      </c>
      <c r="E8235" s="29" t="s">
        <v>111</v>
      </c>
      <c r="F8235" t="s">
        <v>105</v>
      </c>
      <c r="G8235" s="29">
        <v>2</v>
      </c>
      <c r="H8235" s="29">
        <v>1</v>
      </c>
      <c r="I8235" s="68">
        <v>0.64</v>
      </c>
      <c r="K8235" t="s">
        <v>150</v>
      </c>
      <c r="L8235" t="s">
        <v>6686</v>
      </c>
      <c r="M8235" s="66"/>
      <c r="O8235" t="str">
        <f t="shared" si="128"/>
        <v/>
      </c>
    </row>
    <row r="8236" spans="1:15" x14ac:dyDescent="0.25">
      <c r="A8236" t="s">
        <v>2655</v>
      </c>
      <c r="C8236" t="s">
        <v>77</v>
      </c>
      <c r="D8236" s="29">
        <v>2</v>
      </c>
      <c r="E8236" s="29" t="s">
        <v>114</v>
      </c>
      <c r="F8236" t="s">
        <v>113</v>
      </c>
      <c r="G8236" s="29">
        <v>2</v>
      </c>
      <c r="H8236" s="29">
        <v>1</v>
      </c>
      <c r="I8236" s="68">
        <v>4</v>
      </c>
      <c r="K8236" t="s">
        <v>150</v>
      </c>
      <c r="L8236" t="s">
        <v>6686</v>
      </c>
      <c r="M8236" s="66" t="s">
        <v>6906</v>
      </c>
      <c r="O8236" t="str">
        <f t="shared" si="128"/>
        <v/>
      </c>
    </row>
    <row r="8237" spans="1:15" x14ac:dyDescent="0.25">
      <c r="A8237" t="s">
        <v>2656</v>
      </c>
      <c r="C8237" t="s">
        <v>35</v>
      </c>
      <c r="D8237" s="29">
        <v>96</v>
      </c>
      <c r="E8237" s="29" t="s">
        <v>108</v>
      </c>
      <c r="F8237" t="s">
        <v>105</v>
      </c>
      <c r="G8237" s="29">
        <v>2</v>
      </c>
      <c r="H8237" s="29">
        <v>1</v>
      </c>
      <c r="I8237" s="68">
        <v>0.96</v>
      </c>
      <c r="K8237" t="s">
        <v>150</v>
      </c>
      <c r="L8237" t="s">
        <v>6687</v>
      </c>
      <c r="M8237" s="66"/>
      <c r="O8237" t="str">
        <f t="shared" si="128"/>
        <v/>
      </c>
    </row>
    <row r="8238" spans="1:15" x14ac:dyDescent="0.25">
      <c r="A8238" t="s">
        <v>2656</v>
      </c>
      <c r="C8238" t="s">
        <v>35</v>
      </c>
      <c r="D8238" s="29">
        <v>64</v>
      </c>
      <c r="E8238" s="29" t="s">
        <v>108</v>
      </c>
      <c r="F8238" t="s">
        <v>105</v>
      </c>
      <c r="G8238" s="29">
        <v>1</v>
      </c>
      <c r="H8238" s="29">
        <v>1</v>
      </c>
      <c r="I8238" s="68">
        <v>0.32</v>
      </c>
      <c r="K8238" t="s">
        <v>150</v>
      </c>
      <c r="L8238" t="s">
        <v>6687</v>
      </c>
      <c r="M8238" s="66"/>
      <c r="O8238" t="str">
        <f t="shared" si="128"/>
        <v/>
      </c>
    </row>
    <row r="8239" spans="1:15" x14ac:dyDescent="0.25">
      <c r="A8239" t="s">
        <v>2656</v>
      </c>
      <c r="C8239" t="s">
        <v>46</v>
      </c>
      <c r="D8239" s="29">
        <v>64</v>
      </c>
      <c r="E8239" s="29" t="s">
        <v>111</v>
      </c>
      <c r="F8239" t="s">
        <v>105</v>
      </c>
      <c r="G8239" s="29">
        <v>1</v>
      </c>
      <c r="H8239" s="29">
        <v>1</v>
      </c>
      <c r="I8239" s="68">
        <v>0.32</v>
      </c>
      <c r="K8239" t="s">
        <v>150</v>
      </c>
      <c r="L8239" t="s">
        <v>6687</v>
      </c>
      <c r="M8239" s="66"/>
      <c r="O8239" t="str">
        <f t="shared" si="128"/>
        <v/>
      </c>
    </row>
    <row r="8240" spans="1:15" x14ac:dyDescent="0.25">
      <c r="A8240" t="s">
        <v>2656</v>
      </c>
      <c r="C8240" t="s">
        <v>77</v>
      </c>
      <c r="D8240" s="29">
        <v>2</v>
      </c>
      <c r="E8240" s="29" t="s">
        <v>114</v>
      </c>
      <c r="F8240" t="s">
        <v>113</v>
      </c>
      <c r="G8240" s="29">
        <v>1</v>
      </c>
      <c r="H8240" s="29">
        <v>1</v>
      </c>
      <c r="I8240" s="68">
        <v>2</v>
      </c>
      <c r="K8240" t="s">
        <v>150</v>
      </c>
      <c r="L8240" t="s">
        <v>6687</v>
      </c>
      <c r="M8240" s="66" t="s">
        <v>6906</v>
      </c>
      <c r="O8240" t="str">
        <f t="shared" si="128"/>
        <v/>
      </c>
    </row>
    <row r="8241" spans="1:15" x14ac:dyDescent="0.25">
      <c r="A8241" t="s">
        <v>2657</v>
      </c>
      <c r="C8241" t="s">
        <v>35</v>
      </c>
      <c r="D8241" s="29">
        <v>2</v>
      </c>
      <c r="E8241" s="29" t="s">
        <v>112</v>
      </c>
      <c r="F8241" t="s">
        <v>113</v>
      </c>
      <c r="G8241" s="29">
        <v>1</v>
      </c>
      <c r="H8241" s="29">
        <v>1</v>
      </c>
      <c r="I8241" s="68">
        <v>2</v>
      </c>
      <c r="K8241" t="s">
        <v>150</v>
      </c>
      <c r="L8241" t="s">
        <v>6688</v>
      </c>
      <c r="M8241" s="66"/>
      <c r="O8241" t="str">
        <f t="shared" si="128"/>
        <v/>
      </c>
    </row>
    <row r="8242" spans="1:15" x14ac:dyDescent="0.25">
      <c r="A8242" t="s">
        <v>2657</v>
      </c>
      <c r="C8242" t="s">
        <v>46</v>
      </c>
      <c r="D8242" s="29">
        <v>34</v>
      </c>
      <c r="E8242" s="29" t="s">
        <v>111</v>
      </c>
      <c r="F8242" t="s">
        <v>105</v>
      </c>
      <c r="G8242" s="29">
        <v>1</v>
      </c>
      <c r="H8242" s="29">
        <v>1</v>
      </c>
      <c r="I8242" s="68">
        <v>0.17</v>
      </c>
      <c r="K8242" t="s">
        <v>150</v>
      </c>
      <c r="L8242" t="s">
        <v>6688</v>
      </c>
      <c r="M8242" s="66"/>
      <c r="O8242" t="str">
        <f t="shared" si="128"/>
        <v/>
      </c>
    </row>
    <row r="8243" spans="1:15" x14ac:dyDescent="0.25">
      <c r="A8243" t="s">
        <v>2657</v>
      </c>
      <c r="C8243" t="s">
        <v>77</v>
      </c>
      <c r="D8243" s="29">
        <v>2</v>
      </c>
      <c r="E8243" s="29" t="s">
        <v>114</v>
      </c>
      <c r="F8243" t="s">
        <v>113</v>
      </c>
      <c r="G8243" s="29">
        <v>1</v>
      </c>
      <c r="H8243" s="29">
        <v>1</v>
      </c>
      <c r="I8243" s="68">
        <v>2</v>
      </c>
      <c r="K8243" t="s">
        <v>150</v>
      </c>
      <c r="L8243" t="s">
        <v>6688</v>
      </c>
      <c r="M8243" s="66" t="s">
        <v>6906</v>
      </c>
      <c r="O8243" t="str">
        <f t="shared" si="128"/>
        <v/>
      </c>
    </row>
    <row r="8244" spans="1:15" x14ac:dyDescent="0.25">
      <c r="A8244" t="s">
        <v>2658</v>
      </c>
      <c r="C8244" t="s">
        <v>35</v>
      </c>
      <c r="D8244" s="29">
        <v>2</v>
      </c>
      <c r="E8244" s="29" t="s">
        <v>112</v>
      </c>
      <c r="F8244" t="s">
        <v>113</v>
      </c>
      <c r="G8244" s="29">
        <v>1</v>
      </c>
      <c r="H8244" s="29">
        <v>1</v>
      </c>
      <c r="I8244" s="68">
        <v>2</v>
      </c>
      <c r="K8244" t="s">
        <v>150</v>
      </c>
      <c r="L8244" t="s">
        <v>6689</v>
      </c>
      <c r="M8244" s="66"/>
      <c r="O8244" t="str">
        <f t="shared" si="128"/>
        <v/>
      </c>
    </row>
    <row r="8245" spans="1:15" x14ac:dyDescent="0.25">
      <c r="A8245" t="s">
        <v>2658</v>
      </c>
      <c r="C8245" t="s">
        <v>46</v>
      </c>
      <c r="D8245" s="29">
        <v>34</v>
      </c>
      <c r="E8245" s="29" t="s">
        <v>111</v>
      </c>
      <c r="F8245" t="s">
        <v>105</v>
      </c>
      <c r="G8245" s="29">
        <v>1</v>
      </c>
      <c r="H8245" s="29">
        <v>1</v>
      </c>
      <c r="I8245" s="68">
        <v>0.17</v>
      </c>
      <c r="K8245" t="s">
        <v>150</v>
      </c>
      <c r="L8245" t="s">
        <v>6689</v>
      </c>
      <c r="M8245" s="66"/>
      <c r="O8245" t="str">
        <f t="shared" si="128"/>
        <v/>
      </c>
    </row>
    <row r="8246" spans="1:15" x14ac:dyDescent="0.25">
      <c r="A8246" t="s">
        <v>2658</v>
      </c>
      <c r="C8246" t="s">
        <v>77</v>
      </c>
      <c r="D8246" s="29">
        <v>2</v>
      </c>
      <c r="E8246" s="29" t="s">
        <v>114</v>
      </c>
      <c r="F8246" t="s">
        <v>113</v>
      </c>
      <c r="G8246" s="29">
        <v>1</v>
      </c>
      <c r="H8246" s="29">
        <v>1</v>
      </c>
      <c r="I8246" s="68">
        <v>2</v>
      </c>
      <c r="K8246" t="s">
        <v>150</v>
      </c>
      <c r="L8246" t="s">
        <v>6689</v>
      </c>
      <c r="M8246" s="66" t="s">
        <v>6906</v>
      </c>
      <c r="O8246" t="str">
        <f t="shared" si="128"/>
        <v/>
      </c>
    </row>
    <row r="8247" spans="1:15" x14ac:dyDescent="0.25">
      <c r="A8247" t="s">
        <v>2659</v>
      </c>
      <c r="C8247" t="s">
        <v>35</v>
      </c>
      <c r="D8247" s="29">
        <v>2</v>
      </c>
      <c r="E8247" s="29" t="s">
        <v>112</v>
      </c>
      <c r="F8247" t="s">
        <v>113</v>
      </c>
      <c r="G8247" s="29">
        <v>1</v>
      </c>
      <c r="H8247" s="29">
        <v>1</v>
      </c>
      <c r="I8247" s="68">
        <v>2</v>
      </c>
      <c r="K8247" t="s">
        <v>150</v>
      </c>
      <c r="L8247" t="s">
        <v>6690</v>
      </c>
      <c r="M8247" s="66"/>
      <c r="O8247" t="str">
        <f t="shared" si="128"/>
        <v/>
      </c>
    </row>
    <row r="8248" spans="1:15" x14ac:dyDescent="0.25">
      <c r="A8248" t="s">
        <v>2659</v>
      </c>
      <c r="C8248" t="s">
        <v>46</v>
      </c>
      <c r="D8248" s="29">
        <v>34</v>
      </c>
      <c r="E8248" s="29" t="s">
        <v>111</v>
      </c>
      <c r="F8248" t="s">
        <v>105</v>
      </c>
      <c r="G8248" s="29">
        <v>1</v>
      </c>
      <c r="H8248" s="29">
        <v>1</v>
      </c>
      <c r="I8248" s="68">
        <v>0.17</v>
      </c>
      <c r="K8248" t="s">
        <v>150</v>
      </c>
      <c r="L8248" t="s">
        <v>6690</v>
      </c>
      <c r="M8248" s="66"/>
      <c r="O8248" t="str">
        <f t="shared" si="128"/>
        <v/>
      </c>
    </row>
    <row r="8249" spans="1:15" x14ac:dyDescent="0.25">
      <c r="A8249" t="s">
        <v>2659</v>
      </c>
      <c r="C8249" t="s">
        <v>77</v>
      </c>
      <c r="D8249" s="29">
        <v>2</v>
      </c>
      <c r="E8249" s="29" t="s">
        <v>114</v>
      </c>
      <c r="F8249" t="s">
        <v>113</v>
      </c>
      <c r="G8249" s="29">
        <v>1</v>
      </c>
      <c r="H8249" s="29">
        <v>1</v>
      </c>
      <c r="I8249" s="68">
        <v>2</v>
      </c>
      <c r="K8249" t="s">
        <v>150</v>
      </c>
      <c r="L8249" t="s">
        <v>6690</v>
      </c>
      <c r="M8249" s="66" t="s">
        <v>6906</v>
      </c>
      <c r="O8249" t="str">
        <f t="shared" si="128"/>
        <v/>
      </c>
    </row>
    <row r="8250" spans="1:15" x14ac:dyDescent="0.25">
      <c r="A8250" t="s">
        <v>2640</v>
      </c>
      <c r="C8250" t="s">
        <v>35</v>
      </c>
      <c r="D8250" s="29">
        <v>2</v>
      </c>
      <c r="E8250" s="29" t="s">
        <v>112</v>
      </c>
      <c r="F8250" t="s">
        <v>113</v>
      </c>
      <c r="G8250" s="29">
        <v>2</v>
      </c>
      <c r="H8250" s="29">
        <v>1</v>
      </c>
      <c r="I8250" s="68">
        <v>4</v>
      </c>
      <c r="K8250" t="s">
        <v>150</v>
      </c>
      <c r="L8250" t="s">
        <v>6691</v>
      </c>
      <c r="M8250" s="66"/>
      <c r="O8250" t="str">
        <f t="shared" si="128"/>
        <v/>
      </c>
    </row>
    <row r="8251" spans="1:15" x14ac:dyDescent="0.25">
      <c r="A8251" t="s">
        <v>2640</v>
      </c>
      <c r="C8251" t="s">
        <v>46</v>
      </c>
      <c r="D8251" s="29">
        <v>64</v>
      </c>
      <c r="E8251" s="29" t="s">
        <v>111</v>
      </c>
      <c r="F8251" t="s">
        <v>105</v>
      </c>
      <c r="G8251" s="29">
        <v>1</v>
      </c>
      <c r="H8251" s="29">
        <v>1</v>
      </c>
      <c r="I8251" s="68">
        <v>0.32</v>
      </c>
      <c r="K8251" t="s">
        <v>150</v>
      </c>
      <c r="L8251" t="s">
        <v>6691</v>
      </c>
      <c r="M8251" s="66"/>
      <c r="O8251" t="str">
        <f t="shared" si="128"/>
        <v/>
      </c>
    </row>
    <row r="8252" spans="1:15" x14ac:dyDescent="0.25">
      <c r="A8252" t="s">
        <v>2640</v>
      </c>
      <c r="C8252" t="s">
        <v>77</v>
      </c>
      <c r="D8252" s="29">
        <v>2</v>
      </c>
      <c r="E8252" s="29" t="s">
        <v>114</v>
      </c>
      <c r="F8252" t="s">
        <v>113</v>
      </c>
      <c r="G8252" s="29">
        <v>3</v>
      </c>
      <c r="H8252" s="29">
        <v>1</v>
      </c>
      <c r="I8252" s="68">
        <v>6</v>
      </c>
      <c r="K8252" t="s">
        <v>150</v>
      </c>
      <c r="L8252" t="s">
        <v>6691</v>
      </c>
      <c r="M8252" s="66" t="s">
        <v>6906</v>
      </c>
      <c r="O8252" t="str">
        <f t="shared" si="128"/>
        <v/>
      </c>
    </row>
    <row r="8253" spans="1:15" x14ac:dyDescent="0.25">
      <c r="A8253" t="s">
        <v>2598</v>
      </c>
      <c r="C8253" t="s">
        <v>35</v>
      </c>
      <c r="D8253" s="29">
        <v>2</v>
      </c>
      <c r="E8253" s="29" t="s">
        <v>112</v>
      </c>
      <c r="F8253" t="s">
        <v>113</v>
      </c>
      <c r="G8253" s="29">
        <v>1</v>
      </c>
      <c r="H8253" s="29">
        <v>1</v>
      </c>
      <c r="I8253" s="68">
        <v>2</v>
      </c>
      <c r="K8253" t="s">
        <v>150</v>
      </c>
      <c r="L8253" t="s">
        <v>6692</v>
      </c>
      <c r="M8253" s="66"/>
      <c r="O8253" t="str">
        <f t="shared" si="128"/>
        <v/>
      </c>
    </row>
    <row r="8254" spans="1:15" x14ac:dyDescent="0.25">
      <c r="A8254" t="s">
        <v>2598</v>
      </c>
      <c r="C8254" t="s">
        <v>46</v>
      </c>
      <c r="D8254" s="29">
        <v>64</v>
      </c>
      <c r="E8254" s="29" t="s">
        <v>111</v>
      </c>
      <c r="F8254" t="s">
        <v>105</v>
      </c>
      <c r="G8254" s="29">
        <v>1</v>
      </c>
      <c r="H8254" s="29">
        <v>1</v>
      </c>
      <c r="I8254" s="68">
        <v>0.32</v>
      </c>
      <c r="K8254" t="s">
        <v>150</v>
      </c>
      <c r="L8254" t="s">
        <v>6692</v>
      </c>
      <c r="M8254" s="66"/>
      <c r="O8254" t="str">
        <f t="shared" si="128"/>
        <v/>
      </c>
    </row>
    <row r="8255" spans="1:15" x14ac:dyDescent="0.25">
      <c r="A8255" t="s">
        <v>2598</v>
      </c>
      <c r="C8255" t="s">
        <v>77</v>
      </c>
      <c r="D8255" s="29">
        <v>2</v>
      </c>
      <c r="E8255" s="29" t="s">
        <v>114</v>
      </c>
      <c r="F8255" t="s">
        <v>113</v>
      </c>
      <c r="G8255" s="29">
        <v>1</v>
      </c>
      <c r="H8255" s="29">
        <v>1</v>
      </c>
      <c r="I8255" s="68">
        <v>2</v>
      </c>
      <c r="K8255" t="s">
        <v>150</v>
      </c>
      <c r="L8255" t="s">
        <v>6692</v>
      </c>
      <c r="M8255" s="66" t="s">
        <v>6906</v>
      </c>
      <c r="O8255" t="str">
        <f t="shared" si="128"/>
        <v/>
      </c>
    </row>
    <row r="8256" spans="1:15" x14ac:dyDescent="0.25">
      <c r="A8256" t="s">
        <v>2622</v>
      </c>
      <c r="C8256" t="s">
        <v>35</v>
      </c>
      <c r="D8256" s="29">
        <v>2</v>
      </c>
      <c r="E8256" s="29" t="s">
        <v>112</v>
      </c>
      <c r="F8256" t="s">
        <v>113</v>
      </c>
      <c r="G8256" s="29">
        <v>1</v>
      </c>
      <c r="H8256" s="29">
        <v>1</v>
      </c>
      <c r="I8256" s="68">
        <v>2</v>
      </c>
      <c r="K8256" t="s">
        <v>150</v>
      </c>
      <c r="L8256" t="s">
        <v>6693</v>
      </c>
      <c r="M8256" s="66"/>
      <c r="O8256" t="str">
        <f t="shared" si="128"/>
        <v/>
      </c>
    </row>
    <row r="8257" spans="1:15" x14ac:dyDescent="0.25">
      <c r="A8257" t="s">
        <v>2622</v>
      </c>
      <c r="C8257" t="s">
        <v>46</v>
      </c>
      <c r="D8257" s="29">
        <v>34</v>
      </c>
      <c r="E8257" s="29" t="s">
        <v>111</v>
      </c>
      <c r="F8257" t="s">
        <v>105</v>
      </c>
      <c r="G8257" s="29">
        <v>1</v>
      </c>
      <c r="H8257" s="29">
        <v>1</v>
      </c>
      <c r="I8257" s="68">
        <v>0.17</v>
      </c>
      <c r="K8257" t="s">
        <v>150</v>
      </c>
      <c r="L8257" t="s">
        <v>6693</v>
      </c>
      <c r="M8257" s="66"/>
      <c r="O8257" t="str">
        <f t="shared" si="128"/>
        <v/>
      </c>
    </row>
    <row r="8258" spans="1:15" x14ac:dyDescent="0.25">
      <c r="A8258" t="s">
        <v>2622</v>
      </c>
      <c r="C8258" t="s">
        <v>46</v>
      </c>
      <c r="D8258" s="29">
        <v>34</v>
      </c>
      <c r="E8258" s="29" t="s">
        <v>111</v>
      </c>
      <c r="F8258" t="s">
        <v>105</v>
      </c>
      <c r="G8258" s="29">
        <v>1</v>
      </c>
      <c r="H8258" s="29">
        <v>1</v>
      </c>
      <c r="I8258" s="68">
        <v>0.17</v>
      </c>
      <c r="K8258" t="s">
        <v>150</v>
      </c>
      <c r="L8258" t="s">
        <v>6693</v>
      </c>
      <c r="M8258" s="66"/>
      <c r="O8258" t="str">
        <f t="shared" si="128"/>
        <v/>
      </c>
    </row>
    <row r="8259" spans="1:15" x14ac:dyDescent="0.25">
      <c r="A8259" t="s">
        <v>2622</v>
      </c>
      <c r="C8259" t="s">
        <v>46</v>
      </c>
      <c r="D8259" s="29">
        <v>34</v>
      </c>
      <c r="E8259" s="29" t="s">
        <v>111</v>
      </c>
      <c r="F8259" t="s">
        <v>105</v>
      </c>
      <c r="G8259" s="29">
        <v>1</v>
      </c>
      <c r="H8259" s="29">
        <v>1</v>
      </c>
      <c r="I8259" s="68">
        <v>0.17</v>
      </c>
      <c r="K8259" t="s">
        <v>150</v>
      </c>
      <c r="L8259" t="s">
        <v>6693</v>
      </c>
      <c r="M8259" s="66"/>
      <c r="O8259" t="str">
        <f t="shared" si="128"/>
        <v/>
      </c>
    </row>
    <row r="8260" spans="1:15" x14ac:dyDescent="0.25">
      <c r="A8260" t="s">
        <v>2622</v>
      </c>
      <c r="C8260" t="s">
        <v>77</v>
      </c>
      <c r="D8260" s="29">
        <v>2</v>
      </c>
      <c r="E8260" s="29" t="s">
        <v>114</v>
      </c>
      <c r="F8260" t="s">
        <v>113</v>
      </c>
      <c r="G8260" s="29">
        <v>1</v>
      </c>
      <c r="H8260" s="29">
        <v>1</v>
      </c>
      <c r="I8260" s="68">
        <v>2</v>
      </c>
      <c r="K8260" t="s">
        <v>150</v>
      </c>
      <c r="L8260" t="s">
        <v>6693</v>
      </c>
      <c r="M8260" s="66" t="s">
        <v>6906</v>
      </c>
      <c r="O8260" t="str">
        <f t="shared" si="128"/>
        <v/>
      </c>
    </row>
    <row r="8261" spans="1:15" x14ac:dyDescent="0.25">
      <c r="A8261" t="s">
        <v>480</v>
      </c>
      <c r="B8261"/>
      <c r="C8261" t="s">
        <v>35</v>
      </c>
      <c r="D8261" s="29">
        <v>34</v>
      </c>
      <c r="E8261" s="29" t="s">
        <v>108</v>
      </c>
      <c r="F8261" t="s">
        <v>105</v>
      </c>
      <c r="G8261" s="29">
        <v>1</v>
      </c>
      <c r="H8261" s="29">
        <v>1</v>
      </c>
      <c r="I8261" s="68">
        <v>0.17</v>
      </c>
      <c r="K8261" t="s">
        <v>106</v>
      </c>
      <c r="L8261" t="s">
        <v>3828</v>
      </c>
      <c r="M8261" s="66"/>
      <c r="O8261" t="str">
        <f t="shared" si="128"/>
        <v/>
      </c>
    </row>
    <row r="8262" spans="1:15" x14ac:dyDescent="0.25">
      <c r="A8262" t="s">
        <v>480</v>
      </c>
      <c r="B8262"/>
      <c r="C8262" t="s">
        <v>35</v>
      </c>
      <c r="D8262" s="29">
        <v>64</v>
      </c>
      <c r="E8262" s="29" t="s">
        <v>108</v>
      </c>
      <c r="F8262" t="s">
        <v>105</v>
      </c>
      <c r="G8262" s="29">
        <v>1</v>
      </c>
      <c r="H8262" s="29">
        <v>1</v>
      </c>
      <c r="I8262" s="68">
        <v>0.32</v>
      </c>
      <c r="K8262" t="s">
        <v>106</v>
      </c>
      <c r="L8262" t="s">
        <v>3828</v>
      </c>
      <c r="M8262" s="66"/>
      <c r="O8262" t="str">
        <f t="shared" si="128"/>
        <v/>
      </c>
    </row>
    <row r="8263" spans="1:15" x14ac:dyDescent="0.25">
      <c r="A8263" t="s">
        <v>480</v>
      </c>
      <c r="B8263"/>
      <c r="C8263" t="s">
        <v>77</v>
      </c>
      <c r="D8263" s="29">
        <v>34</v>
      </c>
      <c r="E8263" s="29" t="s">
        <v>104</v>
      </c>
      <c r="F8263" t="s">
        <v>105</v>
      </c>
      <c r="G8263" s="29">
        <v>1</v>
      </c>
      <c r="H8263" s="29">
        <v>1</v>
      </c>
      <c r="I8263" s="68">
        <v>0.17</v>
      </c>
      <c r="K8263" t="s">
        <v>106</v>
      </c>
      <c r="L8263" t="s">
        <v>3828</v>
      </c>
      <c r="M8263" s="66" t="s">
        <v>6920</v>
      </c>
      <c r="O8263" t="str">
        <f t="shared" si="128"/>
        <v/>
      </c>
    </row>
    <row r="8264" spans="1:15" x14ac:dyDescent="0.25">
      <c r="A8264" t="s">
        <v>1945</v>
      </c>
      <c r="B8264"/>
      <c r="C8264" t="s">
        <v>35</v>
      </c>
      <c r="D8264" s="29">
        <v>2</v>
      </c>
      <c r="E8264" s="29" t="s">
        <v>112</v>
      </c>
      <c r="F8264" t="s">
        <v>113</v>
      </c>
      <c r="G8264" s="29">
        <v>1</v>
      </c>
      <c r="H8264" s="29">
        <v>1</v>
      </c>
      <c r="I8264" s="68">
        <v>2</v>
      </c>
      <c r="K8264" t="s">
        <v>106</v>
      </c>
      <c r="L8264" t="s">
        <v>4032</v>
      </c>
      <c r="M8264" s="66"/>
      <c r="O8264" t="str">
        <f t="shared" si="128"/>
        <v/>
      </c>
    </row>
    <row r="8265" spans="1:15" x14ac:dyDescent="0.25">
      <c r="A8265" t="s">
        <v>1945</v>
      </c>
      <c r="B8265"/>
      <c r="C8265" t="s">
        <v>77</v>
      </c>
      <c r="D8265" s="29">
        <v>2</v>
      </c>
      <c r="E8265" s="29" t="s">
        <v>114</v>
      </c>
      <c r="F8265" t="s">
        <v>113</v>
      </c>
      <c r="G8265" s="29">
        <v>1</v>
      </c>
      <c r="H8265" s="29">
        <v>1</v>
      </c>
      <c r="I8265" s="68">
        <v>2</v>
      </c>
      <c r="K8265" t="s">
        <v>106</v>
      </c>
      <c r="L8265" t="s">
        <v>4032</v>
      </c>
      <c r="M8265" s="66" t="s">
        <v>6920</v>
      </c>
      <c r="O8265" t="str">
        <f t="shared" ref="O8265:O8328" si="129">TRIM(N8265)</f>
        <v/>
      </c>
    </row>
    <row r="8266" spans="1:15" x14ac:dyDescent="0.25">
      <c r="A8266" t="s">
        <v>2307</v>
      </c>
      <c r="C8266" t="s">
        <v>35</v>
      </c>
      <c r="D8266" s="29">
        <v>96</v>
      </c>
      <c r="E8266" s="29" t="s">
        <v>108</v>
      </c>
      <c r="F8266" t="s">
        <v>105</v>
      </c>
      <c r="G8266" s="29">
        <v>2</v>
      </c>
      <c r="H8266" s="29">
        <v>1</v>
      </c>
      <c r="I8266" s="68">
        <v>0.96</v>
      </c>
      <c r="K8266" t="s">
        <v>150</v>
      </c>
      <c r="L8266" t="s">
        <v>6694</v>
      </c>
      <c r="M8266" s="66"/>
      <c r="O8266" t="str">
        <f t="shared" si="129"/>
        <v/>
      </c>
    </row>
    <row r="8267" spans="1:15" x14ac:dyDescent="0.25">
      <c r="A8267" t="s">
        <v>2307</v>
      </c>
      <c r="C8267" t="s">
        <v>46</v>
      </c>
      <c r="D8267" s="29">
        <v>64</v>
      </c>
      <c r="E8267" s="29" t="s">
        <v>111</v>
      </c>
      <c r="F8267" t="s">
        <v>105</v>
      </c>
      <c r="G8267" s="29">
        <v>1</v>
      </c>
      <c r="H8267" s="29">
        <v>1</v>
      </c>
      <c r="I8267" s="68">
        <v>0.32</v>
      </c>
      <c r="K8267" t="s">
        <v>150</v>
      </c>
      <c r="L8267" t="s">
        <v>6694</v>
      </c>
      <c r="M8267" s="66"/>
      <c r="O8267" t="str">
        <f t="shared" si="129"/>
        <v/>
      </c>
    </row>
    <row r="8268" spans="1:15" x14ac:dyDescent="0.25">
      <c r="A8268" t="s">
        <v>2307</v>
      </c>
      <c r="B8268" s="103">
        <v>7</v>
      </c>
      <c r="C8268" t="s">
        <v>77</v>
      </c>
      <c r="D8268" s="29">
        <v>2</v>
      </c>
      <c r="E8268" s="29" t="s">
        <v>114</v>
      </c>
      <c r="F8268" t="s">
        <v>113</v>
      </c>
      <c r="G8268" s="29">
        <v>1</v>
      </c>
      <c r="H8268" s="29">
        <v>1</v>
      </c>
      <c r="I8268" s="68">
        <v>2</v>
      </c>
      <c r="K8268" t="s">
        <v>150</v>
      </c>
      <c r="L8268" t="s">
        <v>6694</v>
      </c>
      <c r="M8268" s="66" t="s">
        <v>6906</v>
      </c>
      <c r="O8268" t="str">
        <f t="shared" si="129"/>
        <v/>
      </c>
    </row>
    <row r="8269" spans="1:15" x14ac:dyDescent="0.25">
      <c r="A8269" t="s">
        <v>409</v>
      </c>
      <c r="B8269"/>
      <c r="C8269" t="s">
        <v>35</v>
      </c>
      <c r="D8269" s="29">
        <v>34</v>
      </c>
      <c r="E8269" s="29" t="s">
        <v>108</v>
      </c>
      <c r="F8269" t="s">
        <v>105</v>
      </c>
      <c r="G8269" s="29">
        <v>1</v>
      </c>
      <c r="H8269" s="29">
        <v>3</v>
      </c>
      <c r="I8269" s="68">
        <v>0.51</v>
      </c>
      <c r="K8269" t="s">
        <v>106</v>
      </c>
      <c r="L8269" t="s">
        <v>6695</v>
      </c>
      <c r="M8269" s="66"/>
      <c r="O8269" t="str">
        <f t="shared" si="129"/>
        <v/>
      </c>
    </row>
    <row r="8270" spans="1:15" x14ac:dyDescent="0.25">
      <c r="A8270" t="s">
        <v>409</v>
      </c>
      <c r="B8270"/>
      <c r="C8270" t="s">
        <v>77</v>
      </c>
      <c r="D8270" s="29">
        <v>34</v>
      </c>
      <c r="E8270" s="29" t="s">
        <v>104</v>
      </c>
      <c r="F8270" t="s">
        <v>105</v>
      </c>
      <c r="G8270" s="29">
        <v>1</v>
      </c>
      <c r="H8270" s="29">
        <v>3</v>
      </c>
      <c r="I8270" s="68">
        <v>0.51</v>
      </c>
      <c r="K8270" t="s">
        <v>106</v>
      </c>
      <c r="L8270" t="s">
        <v>6695</v>
      </c>
      <c r="M8270" s="66" t="s">
        <v>6906</v>
      </c>
      <c r="O8270" t="str">
        <f t="shared" si="129"/>
        <v/>
      </c>
    </row>
    <row r="8271" spans="1:15" x14ac:dyDescent="0.25">
      <c r="A8271" t="s">
        <v>3221</v>
      </c>
      <c r="B8271" s="103">
        <v>184</v>
      </c>
      <c r="C8271" t="s">
        <v>35</v>
      </c>
      <c r="D8271" s="29">
        <v>96</v>
      </c>
      <c r="E8271" s="29" t="s">
        <v>108</v>
      </c>
      <c r="F8271" t="s">
        <v>105</v>
      </c>
      <c r="G8271" s="29">
        <v>4</v>
      </c>
      <c r="H8271" s="29">
        <v>1</v>
      </c>
      <c r="I8271" s="68">
        <v>1.92</v>
      </c>
      <c r="K8271" t="s">
        <v>150</v>
      </c>
      <c r="L8271" t="s">
        <v>6696</v>
      </c>
      <c r="M8271" s="66"/>
      <c r="O8271" t="str">
        <f t="shared" si="129"/>
        <v/>
      </c>
    </row>
    <row r="8272" spans="1:15" x14ac:dyDescent="0.25">
      <c r="A8272" t="s">
        <v>3221</v>
      </c>
      <c r="B8272" s="103">
        <v>184</v>
      </c>
      <c r="C8272" t="s">
        <v>35</v>
      </c>
      <c r="D8272" s="29">
        <v>96</v>
      </c>
      <c r="E8272" s="29" t="s">
        <v>108</v>
      </c>
      <c r="F8272" t="s">
        <v>105</v>
      </c>
      <c r="G8272" s="29">
        <v>4</v>
      </c>
      <c r="H8272" s="29">
        <v>1</v>
      </c>
      <c r="I8272" s="68">
        <v>1.92</v>
      </c>
      <c r="K8272" t="s">
        <v>150</v>
      </c>
      <c r="L8272" t="s">
        <v>6696</v>
      </c>
      <c r="M8272" s="66"/>
      <c r="O8272" t="str">
        <f t="shared" si="129"/>
        <v/>
      </c>
    </row>
    <row r="8273" spans="1:15" x14ac:dyDescent="0.25">
      <c r="A8273" t="s">
        <v>2403</v>
      </c>
      <c r="C8273" t="s">
        <v>35</v>
      </c>
      <c r="D8273" s="29">
        <v>1</v>
      </c>
      <c r="E8273" s="29" t="s">
        <v>112</v>
      </c>
      <c r="F8273" t="s">
        <v>113</v>
      </c>
      <c r="G8273" s="29">
        <v>1</v>
      </c>
      <c r="H8273" s="29">
        <v>1</v>
      </c>
      <c r="I8273" s="68">
        <v>1</v>
      </c>
      <c r="K8273" t="s">
        <v>150</v>
      </c>
      <c r="L8273" t="s">
        <v>6697</v>
      </c>
      <c r="M8273" s="66"/>
      <c r="O8273" t="str">
        <f t="shared" si="129"/>
        <v/>
      </c>
    </row>
    <row r="8274" spans="1:15" x14ac:dyDescent="0.25">
      <c r="A8274" t="s">
        <v>2403</v>
      </c>
      <c r="C8274" t="s">
        <v>46</v>
      </c>
      <c r="D8274" s="29">
        <v>34</v>
      </c>
      <c r="E8274" s="29" t="s">
        <v>111</v>
      </c>
      <c r="F8274" t="s">
        <v>105</v>
      </c>
      <c r="G8274" s="29">
        <v>1</v>
      </c>
      <c r="H8274" s="29">
        <v>1</v>
      </c>
      <c r="I8274" s="68">
        <v>0.17</v>
      </c>
      <c r="K8274" t="s">
        <v>150</v>
      </c>
      <c r="L8274" t="s">
        <v>6697</v>
      </c>
      <c r="M8274" s="66"/>
      <c r="O8274" t="str">
        <f t="shared" si="129"/>
        <v/>
      </c>
    </row>
    <row r="8275" spans="1:15" x14ac:dyDescent="0.25">
      <c r="A8275" t="s">
        <v>2403</v>
      </c>
      <c r="C8275" t="s">
        <v>46</v>
      </c>
      <c r="D8275" s="29">
        <v>34</v>
      </c>
      <c r="E8275" s="29" t="s">
        <v>111</v>
      </c>
      <c r="F8275" t="s">
        <v>105</v>
      </c>
      <c r="G8275" s="29">
        <v>1</v>
      </c>
      <c r="H8275" s="29">
        <v>1</v>
      </c>
      <c r="I8275" s="68">
        <v>0.17</v>
      </c>
      <c r="K8275" t="s">
        <v>150</v>
      </c>
      <c r="L8275" t="s">
        <v>6697</v>
      </c>
      <c r="M8275" s="66"/>
      <c r="O8275" t="str">
        <f t="shared" si="129"/>
        <v/>
      </c>
    </row>
    <row r="8276" spans="1:15" x14ac:dyDescent="0.25">
      <c r="A8276" t="s">
        <v>2403</v>
      </c>
      <c r="C8276" t="s">
        <v>35</v>
      </c>
      <c r="D8276" s="29">
        <v>1</v>
      </c>
      <c r="E8276" s="29" t="s">
        <v>112</v>
      </c>
      <c r="F8276" t="s">
        <v>113</v>
      </c>
      <c r="G8276" s="29">
        <v>1</v>
      </c>
      <c r="H8276" s="29">
        <v>1</v>
      </c>
      <c r="I8276" s="68">
        <v>1</v>
      </c>
      <c r="K8276" t="s">
        <v>150</v>
      </c>
      <c r="L8276" t="s">
        <v>6697</v>
      </c>
      <c r="M8276" s="66"/>
      <c r="O8276" t="str">
        <f t="shared" si="129"/>
        <v/>
      </c>
    </row>
    <row r="8277" spans="1:15" x14ac:dyDescent="0.25">
      <c r="A8277" t="s">
        <v>2403</v>
      </c>
      <c r="C8277" t="s">
        <v>77</v>
      </c>
      <c r="D8277" s="29">
        <v>1</v>
      </c>
      <c r="E8277" s="29" t="s">
        <v>114</v>
      </c>
      <c r="F8277" t="s">
        <v>113</v>
      </c>
      <c r="G8277" s="29">
        <v>1</v>
      </c>
      <c r="H8277" s="29">
        <v>1</v>
      </c>
      <c r="I8277" s="68">
        <v>1</v>
      </c>
      <c r="K8277" t="s">
        <v>150</v>
      </c>
      <c r="L8277" t="s">
        <v>6697</v>
      </c>
      <c r="M8277" s="66" t="s">
        <v>6906</v>
      </c>
      <c r="O8277" t="str">
        <f t="shared" si="129"/>
        <v/>
      </c>
    </row>
    <row r="8278" spans="1:15" x14ac:dyDescent="0.25">
      <c r="A8278" t="s">
        <v>2403</v>
      </c>
      <c r="C8278" t="s">
        <v>77</v>
      </c>
      <c r="D8278" s="29">
        <v>1</v>
      </c>
      <c r="E8278" s="29" t="s">
        <v>114</v>
      </c>
      <c r="F8278" t="s">
        <v>113</v>
      </c>
      <c r="G8278" s="29">
        <v>1</v>
      </c>
      <c r="H8278" s="29">
        <v>1</v>
      </c>
      <c r="I8278" s="68">
        <v>1</v>
      </c>
      <c r="K8278" t="s">
        <v>150</v>
      </c>
      <c r="L8278" t="s">
        <v>6697</v>
      </c>
      <c r="M8278" s="66" t="s">
        <v>6906</v>
      </c>
      <c r="O8278" t="str">
        <f t="shared" si="129"/>
        <v/>
      </c>
    </row>
    <row r="8279" spans="1:15" x14ac:dyDescent="0.25">
      <c r="A8279" t="s">
        <v>2404</v>
      </c>
      <c r="C8279" t="s">
        <v>35</v>
      </c>
      <c r="D8279" s="29">
        <v>1</v>
      </c>
      <c r="E8279" s="29" t="s">
        <v>112</v>
      </c>
      <c r="F8279" t="s">
        <v>113</v>
      </c>
      <c r="G8279" s="29">
        <v>1</v>
      </c>
      <c r="H8279" s="29">
        <v>1</v>
      </c>
      <c r="I8279" s="68">
        <v>1</v>
      </c>
      <c r="K8279" t="s">
        <v>150</v>
      </c>
      <c r="L8279" t="s">
        <v>6698</v>
      </c>
      <c r="M8279" s="66"/>
      <c r="O8279" t="str">
        <f t="shared" si="129"/>
        <v/>
      </c>
    </row>
    <row r="8280" spans="1:15" x14ac:dyDescent="0.25">
      <c r="A8280" t="s">
        <v>2404</v>
      </c>
      <c r="C8280" t="s">
        <v>46</v>
      </c>
      <c r="D8280" s="29">
        <v>34</v>
      </c>
      <c r="E8280" s="29" t="s">
        <v>111</v>
      </c>
      <c r="F8280" t="s">
        <v>105</v>
      </c>
      <c r="G8280" s="29">
        <v>1</v>
      </c>
      <c r="H8280" s="29">
        <v>1</v>
      </c>
      <c r="I8280" s="68">
        <v>0.17</v>
      </c>
      <c r="K8280" t="s">
        <v>150</v>
      </c>
      <c r="L8280" t="s">
        <v>6698</v>
      </c>
      <c r="M8280" s="66"/>
      <c r="O8280" t="str">
        <f t="shared" si="129"/>
        <v/>
      </c>
    </row>
    <row r="8281" spans="1:15" x14ac:dyDescent="0.25">
      <c r="A8281" t="s">
        <v>2404</v>
      </c>
      <c r="C8281" t="s">
        <v>46</v>
      </c>
      <c r="D8281" s="29">
        <v>34</v>
      </c>
      <c r="E8281" s="29" t="s">
        <v>111</v>
      </c>
      <c r="F8281" t="s">
        <v>105</v>
      </c>
      <c r="G8281" s="29">
        <v>1</v>
      </c>
      <c r="H8281" s="29">
        <v>1</v>
      </c>
      <c r="I8281" s="68">
        <v>0.17</v>
      </c>
      <c r="K8281" t="s">
        <v>150</v>
      </c>
      <c r="L8281" t="s">
        <v>6698</v>
      </c>
      <c r="M8281" s="66"/>
      <c r="O8281" t="str">
        <f t="shared" si="129"/>
        <v/>
      </c>
    </row>
    <row r="8282" spans="1:15" x14ac:dyDescent="0.25">
      <c r="A8282" t="s">
        <v>2404</v>
      </c>
      <c r="C8282" t="s">
        <v>35</v>
      </c>
      <c r="D8282" s="29">
        <v>1</v>
      </c>
      <c r="E8282" s="29" t="s">
        <v>112</v>
      </c>
      <c r="F8282" t="s">
        <v>113</v>
      </c>
      <c r="G8282" s="29">
        <v>1</v>
      </c>
      <c r="H8282" s="29">
        <v>1</v>
      </c>
      <c r="I8282" s="68">
        <v>1</v>
      </c>
      <c r="K8282" t="s">
        <v>150</v>
      </c>
      <c r="L8282" t="s">
        <v>6698</v>
      </c>
      <c r="M8282" s="66"/>
      <c r="O8282" t="str">
        <f t="shared" si="129"/>
        <v/>
      </c>
    </row>
    <row r="8283" spans="1:15" x14ac:dyDescent="0.25">
      <c r="A8283" t="s">
        <v>2404</v>
      </c>
      <c r="C8283" t="s">
        <v>77</v>
      </c>
      <c r="D8283" s="29">
        <v>1</v>
      </c>
      <c r="E8283" s="29" t="s">
        <v>114</v>
      </c>
      <c r="F8283" t="s">
        <v>113</v>
      </c>
      <c r="G8283" s="29">
        <v>1</v>
      </c>
      <c r="H8283" s="29">
        <v>1</v>
      </c>
      <c r="I8283" s="68">
        <v>1</v>
      </c>
      <c r="K8283" t="s">
        <v>150</v>
      </c>
      <c r="L8283" t="s">
        <v>6698</v>
      </c>
      <c r="M8283" s="66" t="s">
        <v>6906</v>
      </c>
      <c r="O8283" t="str">
        <f t="shared" si="129"/>
        <v/>
      </c>
    </row>
    <row r="8284" spans="1:15" x14ac:dyDescent="0.25">
      <c r="A8284" t="s">
        <v>2404</v>
      </c>
      <c r="C8284" t="s">
        <v>77</v>
      </c>
      <c r="D8284" s="29">
        <v>1</v>
      </c>
      <c r="E8284" s="29" t="s">
        <v>114</v>
      </c>
      <c r="F8284" t="s">
        <v>113</v>
      </c>
      <c r="G8284" s="29">
        <v>1</v>
      </c>
      <c r="H8284" s="29">
        <v>1</v>
      </c>
      <c r="I8284" s="68">
        <v>1</v>
      </c>
      <c r="K8284" t="s">
        <v>150</v>
      </c>
      <c r="L8284" t="s">
        <v>6698</v>
      </c>
      <c r="M8284" s="66" t="s">
        <v>6906</v>
      </c>
      <c r="O8284" t="str">
        <f t="shared" si="129"/>
        <v/>
      </c>
    </row>
    <row r="8285" spans="1:15" x14ac:dyDescent="0.25">
      <c r="A8285" t="s">
        <v>2405</v>
      </c>
      <c r="C8285" t="s">
        <v>35</v>
      </c>
      <c r="D8285" s="29">
        <v>2</v>
      </c>
      <c r="E8285" s="29" t="s">
        <v>112</v>
      </c>
      <c r="F8285" t="s">
        <v>113</v>
      </c>
      <c r="G8285" s="29">
        <v>1</v>
      </c>
      <c r="H8285" s="29">
        <v>1</v>
      </c>
      <c r="I8285" s="68">
        <v>2</v>
      </c>
      <c r="K8285" t="s">
        <v>150</v>
      </c>
      <c r="L8285" t="s">
        <v>6699</v>
      </c>
      <c r="M8285" s="66"/>
      <c r="O8285" t="str">
        <f t="shared" si="129"/>
        <v/>
      </c>
    </row>
    <row r="8286" spans="1:15" x14ac:dyDescent="0.25">
      <c r="A8286" t="s">
        <v>2405</v>
      </c>
      <c r="C8286" t="s">
        <v>35</v>
      </c>
      <c r="D8286" s="29">
        <v>1</v>
      </c>
      <c r="E8286" s="29" t="s">
        <v>112</v>
      </c>
      <c r="F8286" t="s">
        <v>113</v>
      </c>
      <c r="G8286" s="29">
        <v>1</v>
      </c>
      <c r="H8286" s="29">
        <v>1</v>
      </c>
      <c r="I8286" s="68">
        <v>1</v>
      </c>
      <c r="K8286" t="s">
        <v>150</v>
      </c>
      <c r="L8286" t="s">
        <v>6699</v>
      </c>
      <c r="M8286" s="66"/>
      <c r="O8286" t="str">
        <f t="shared" si="129"/>
        <v/>
      </c>
    </row>
    <row r="8287" spans="1:15" x14ac:dyDescent="0.25">
      <c r="A8287" t="s">
        <v>2405</v>
      </c>
      <c r="C8287" t="s">
        <v>46</v>
      </c>
      <c r="D8287" s="29">
        <v>34</v>
      </c>
      <c r="E8287" s="29" t="s">
        <v>111</v>
      </c>
      <c r="F8287" t="s">
        <v>105</v>
      </c>
      <c r="G8287" s="29">
        <v>1</v>
      </c>
      <c r="H8287" s="29">
        <v>1</v>
      </c>
      <c r="I8287" s="68">
        <v>0.17</v>
      </c>
      <c r="K8287" t="s">
        <v>150</v>
      </c>
      <c r="L8287" t="s">
        <v>6699</v>
      </c>
      <c r="M8287" s="66"/>
      <c r="O8287" t="str">
        <f t="shared" si="129"/>
        <v/>
      </c>
    </row>
    <row r="8288" spans="1:15" x14ac:dyDescent="0.25">
      <c r="A8288" t="s">
        <v>2405</v>
      </c>
      <c r="C8288" t="s">
        <v>46</v>
      </c>
      <c r="D8288" s="29">
        <v>34</v>
      </c>
      <c r="E8288" s="29" t="s">
        <v>111</v>
      </c>
      <c r="F8288" t="s">
        <v>105</v>
      </c>
      <c r="G8288" s="29">
        <v>1</v>
      </c>
      <c r="H8288" s="29">
        <v>1</v>
      </c>
      <c r="I8288" s="68">
        <v>0.17</v>
      </c>
      <c r="K8288" t="s">
        <v>150</v>
      </c>
      <c r="L8288" t="s">
        <v>6699</v>
      </c>
      <c r="M8288" s="66"/>
      <c r="O8288" t="str">
        <f t="shared" si="129"/>
        <v/>
      </c>
    </row>
    <row r="8289" spans="1:15" x14ac:dyDescent="0.25">
      <c r="A8289" t="s">
        <v>2405</v>
      </c>
      <c r="C8289" t="s">
        <v>77</v>
      </c>
      <c r="D8289" s="29">
        <v>1</v>
      </c>
      <c r="E8289" s="29" t="s">
        <v>114</v>
      </c>
      <c r="F8289" t="s">
        <v>113</v>
      </c>
      <c r="G8289" s="29">
        <v>1</v>
      </c>
      <c r="H8289" s="29">
        <v>1</v>
      </c>
      <c r="I8289" s="68">
        <v>1</v>
      </c>
      <c r="K8289" t="s">
        <v>150</v>
      </c>
      <c r="L8289" t="s">
        <v>6699</v>
      </c>
      <c r="M8289" s="66" t="s">
        <v>6906</v>
      </c>
      <c r="O8289" t="str">
        <f t="shared" si="129"/>
        <v/>
      </c>
    </row>
    <row r="8290" spans="1:15" x14ac:dyDescent="0.25">
      <c r="A8290" t="s">
        <v>2405</v>
      </c>
      <c r="C8290" t="s">
        <v>77</v>
      </c>
      <c r="D8290" s="29">
        <v>1</v>
      </c>
      <c r="E8290" s="29" t="s">
        <v>114</v>
      </c>
      <c r="F8290" t="s">
        <v>113</v>
      </c>
      <c r="G8290" s="29">
        <v>1</v>
      </c>
      <c r="H8290" s="29">
        <v>1</v>
      </c>
      <c r="I8290" s="68">
        <v>1</v>
      </c>
      <c r="K8290" t="s">
        <v>150</v>
      </c>
      <c r="L8290" t="s">
        <v>6699</v>
      </c>
      <c r="M8290" s="66" t="s">
        <v>6906</v>
      </c>
      <c r="O8290" t="str">
        <f t="shared" si="129"/>
        <v/>
      </c>
    </row>
    <row r="8291" spans="1:15" x14ac:dyDescent="0.25">
      <c r="A8291" t="s">
        <v>2406</v>
      </c>
      <c r="C8291" t="s">
        <v>35</v>
      </c>
      <c r="D8291" s="29">
        <v>1</v>
      </c>
      <c r="E8291" s="29" t="s">
        <v>112</v>
      </c>
      <c r="F8291" t="s">
        <v>113</v>
      </c>
      <c r="G8291" s="29">
        <v>1</v>
      </c>
      <c r="H8291" s="29">
        <v>1</v>
      </c>
      <c r="I8291" s="68">
        <v>1</v>
      </c>
      <c r="K8291" t="s">
        <v>150</v>
      </c>
      <c r="L8291" t="s">
        <v>6700</v>
      </c>
      <c r="M8291" s="66"/>
      <c r="O8291" t="str">
        <f t="shared" si="129"/>
        <v/>
      </c>
    </row>
    <row r="8292" spans="1:15" x14ac:dyDescent="0.25">
      <c r="A8292" t="s">
        <v>2406</v>
      </c>
      <c r="C8292" t="s">
        <v>46</v>
      </c>
      <c r="D8292" s="29">
        <v>34</v>
      </c>
      <c r="E8292" s="29" t="s">
        <v>111</v>
      </c>
      <c r="F8292" t="s">
        <v>105</v>
      </c>
      <c r="G8292" s="29">
        <v>1</v>
      </c>
      <c r="H8292" s="29">
        <v>1</v>
      </c>
      <c r="I8292" s="68">
        <v>0.17</v>
      </c>
      <c r="K8292" t="s">
        <v>150</v>
      </c>
      <c r="L8292" t="s">
        <v>6700</v>
      </c>
      <c r="M8292" s="66"/>
      <c r="O8292" t="str">
        <f t="shared" si="129"/>
        <v/>
      </c>
    </row>
    <row r="8293" spans="1:15" x14ac:dyDescent="0.25">
      <c r="A8293" t="s">
        <v>2406</v>
      </c>
      <c r="C8293" t="s">
        <v>46</v>
      </c>
      <c r="D8293" s="29">
        <v>64</v>
      </c>
      <c r="E8293" s="29" t="s">
        <v>111</v>
      </c>
      <c r="F8293" t="s">
        <v>105</v>
      </c>
      <c r="G8293" s="29">
        <v>1</v>
      </c>
      <c r="H8293" s="29">
        <v>1</v>
      </c>
      <c r="I8293" s="68">
        <v>0.32</v>
      </c>
      <c r="K8293" t="s">
        <v>150</v>
      </c>
      <c r="L8293" t="s">
        <v>6700</v>
      </c>
      <c r="M8293" s="66"/>
      <c r="O8293" t="str">
        <f t="shared" si="129"/>
        <v/>
      </c>
    </row>
    <row r="8294" spans="1:15" x14ac:dyDescent="0.25">
      <c r="A8294" t="s">
        <v>2406</v>
      </c>
      <c r="C8294" t="s">
        <v>77</v>
      </c>
      <c r="D8294" s="29">
        <v>1</v>
      </c>
      <c r="E8294" s="29" t="s">
        <v>114</v>
      </c>
      <c r="F8294" t="s">
        <v>113</v>
      </c>
      <c r="G8294" s="29">
        <v>1</v>
      </c>
      <c r="H8294" s="29">
        <v>1</v>
      </c>
      <c r="I8294" s="68">
        <v>1</v>
      </c>
      <c r="K8294" t="s">
        <v>150</v>
      </c>
      <c r="L8294" t="s">
        <v>6700</v>
      </c>
      <c r="M8294" s="66" t="s">
        <v>6906</v>
      </c>
      <c r="O8294" t="str">
        <f t="shared" si="129"/>
        <v/>
      </c>
    </row>
    <row r="8295" spans="1:15" x14ac:dyDescent="0.25">
      <c r="A8295" t="s">
        <v>2406</v>
      </c>
      <c r="C8295" t="s">
        <v>77</v>
      </c>
      <c r="D8295" s="29">
        <v>1</v>
      </c>
      <c r="E8295" s="29" t="s">
        <v>114</v>
      </c>
      <c r="F8295" t="s">
        <v>113</v>
      </c>
      <c r="G8295" s="29">
        <v>1</v>
      </c>
      <c r="H8295" s="29">
        <v>1</v>
      </c>
      <c r="I8295" s="68">
        <v>1</v>
      </c>
      <c r="K8295" t="s">
        <v>150</v>
      </c>
      <c r="L8295" t="s">
        <v>6700</v>
      </c>
      <c r="M8295" s="66" t="s">
        <v>6906</v>
      </c>
      <c r="O8295" t="str">
        <f t="shared" si="129"/>
        <v/>
      </c>
    </row>
    <row r="8296" spans="1:15" x14ac:dyDescent="0.25">
      <c r="A8296" t="s">
        <v>2406</v>
      </c>
      <c r="C8296" t="s">
        <v>77</v>
      </c>
      <c r="D8296" s="29">
        <v>1</v>
      </c>
      <c r="E8296" s="29" t="s">
        <v>114</v>
      </c>
      <c r="F8296" t="s">
        <v>113</v>
      </c>
      <c r="G8296" s="29">
        <v>1</v>
      </c>
      <c r="H8296" s="29">
        <v>1</v>
      </c>
      <c r="I8296" s="68">
        <v>1</v>
      </c>
      <c r="K8296" t="s">
        <v>150</v>
      </c>
      <c r="L8296" t="s">
        <v>6700</v>
      </c>
      <c r="M8296" s="66" t="s">
        <v>6906</v>
      </c>
      <c r="O8296" t="str">
        <f t="shared" si="129"/>
        <v/>
      </c>
    </row>
    <row r="8297" spans="1:15" x14ac:dyDescent="0.25">
      <c r="A8297" t="s">
        <v>2407</v>
      </c>
      <c r="C8297" t="s">
        <v>35</v>
      </c>
      <c r="D8297" s="29">
        <v>1</v>
      </c>
      <c r="E8297" s="29" t="s">
        <v>112</v>
      </c>
      <c r="F8297" t="s">
        <v>113</v>
      </c>
      <c r="G8297" s="29">
        <v>1</v>
      </c>
      <c r="H8297" s="29">
        <v>1</v>
      </c>
      <c r="I8297" s="68">
        <v>1</v>
      </c>
      <c r="K8297" t="s">
        <v>150</v>
      </c>
      <c r="L8297" t="s">
        <v>6701</v>
      </c>
      <c r="M8297" s="66"/>
      <c r="O8297" t="str">
        <f t="shared" si="129"/>
        <v/>
      </c>
    </row>
    <row r="8298" spans="1:15" x14ac:dyDescent="0.25">
      <c r="A8298" t="s">
        <v>2407</v>
      </c>
      <c r="C8298" t="s">
        <v>46</v>
      </c>
      <c r="D8298" s="29">
        <v>34</v>
      </c>
      <c r="E8298" s="29" t="s">
        <v>111</v>
      </c>
      <c r="F8298" t="s">
        <v>105</v>
      </c>
      <c r="G8298" s="29">
        <v>1</v>
      </c>
      <c r="H8298" s="29">
        <v>1</v>
      </c>
      <c r="I8298" s="68">
        <v>0.17</v>
      </c>
      <c r="K8298" t="s">
        <v>150</v>
      </c>
      <c r="L8298" t="s">
        <v>6701</v>
      </c>
      <c r="M8298" s="66"/>
      <c r="O8298" t="str">
        <f t="shared" si="129"/>
        <v/>
      </c>
    </row>
    <row r="8299" spans="1:15" x14ac:dyDescent="0.25">
      <c r="A8299" t="s">
        <v>2407</v>
      </c>
      <c r="C8299" t="s">
        <v>46</v>
      </c>
      <c r="D8299" s="29">
        <v>64</v>
      </c>
      <c r="E8299" s="29" t="s">
        <v>111</v>
      </c>
      <c r="F8299" t="s">
        <v>105</v>
      </c>
      <c r="G8299" s="29">
        <v>1</v>
      </c>
      <c r="H8299" s="29">
        <v>1</v>
      </c>
      <c r="I8299" s="68">
        <v>0.32</v>
      </c>
      <c r="K8299" t="s">
        <v>150</v>
      </c>
      <c r="L8299" t="s">
        <v>6701</v>
      </c>
      <c r="M8299" s="66"/>
      <c r="O8299" t="str">
        <f t="shared" si="129"/>
        <v/>
      </c>
    </row>
    <row r="8300" spans="1:15" x14ac:dyDescent="0.25">
      <c r="A8300" t="s">
        <v>2407</v>
      </c>
      <c r="C8300" t="s">
        <v>35</v>
      </c>
      <c r="D8300" s="29">
        <v>1</v>
      </c>
      <c r="E8300" s="29" t="s">
        <v>112</v>
      </c>
      <c r="F8300" t="s">
        <v>113</v>
      </c>
      <c r="G8300" s="29">
        <v>1</v>
      </c>
      <c r="H8300" s="29">
        <v>1</v>
      </c>
      <c r="I8300" s="68">
        <v>1</v>
      </c>
      <c r="K8300" t="s">
        <v>150</v>
      </c>
      <c r="L8300" t="s">
        <v>6701</v>
      </c>
      <c r="M8300" s="66"/>
      <c r="O8300" t="str">
        <f t="shared" si="129"/>
        <v/>
      </c>
    </row>
    <row r="8301" spans="1:15" x14ac:dyDescent="0.25">
      <c r="A8301" t="s">
        <v>2407</v>
      </c>
      <c r="C8301" t="s">
        <v>77</v>
      </c>
      <c r="D8301" s="29">
        <v>1</v>
      </c>
      <c r="E8301" s="29" t="s">
        <v>114</v>
      </c>
      <c r="F8301" t="s">
        <v>113</v>
      </c>
      <c r="G8301" s="29">
        <v>1</v>
      </c>
      <c r="H8301" s="29">
        <v>1</v>
      </c>
      <c r="I8301" s="68">
        <v>1</v>
      </c>
      <c r="K8301" t="s">
        <v>150</v>
      </c>
      <c r="L8301" t="s">
        <v>6701</v>
      </c>
      <c r="M8301" s="66" t="s">
        <v>6906</v>
      </c>
      <c r="O8301" t="str">
        <f t="shared" si="129"/>
        <v/>
      </c>
    </row>
    <row r="8302" spans="1:15" x14ac:dyDescent="0.25">
      <c r="A8302" t="s">
        <v>2407</v>
      </c>
      <c r="C8302" t="s">
        <v>77</v>
      </c>
      <c r="D8302" s="29">
        <v>1</v>
      </c>
      <c r="E8302" s="29" t="s">
        <v>114</v>
      </c>
      <c r="F8302" t="s">
        <v>113</v>
      </c>
      <c r="G8302" s="29">
        <v>1</v>
      </c>
      <c r="H8302" s="29">
        <v>1</v>
      </c>
      <c r="I8302" s="68">
        <v>1</v>
      </c>
      <c r="K8302" t="s">
        <v>150</v>
      </c>
      <c r="L8302" t="s">
        <v>6701</v>
      </c>
      <c r="M8302" s="66" t="s">
        <v>6906</v>
      </c>
      <c r="O8302" t="str">
        <f t="shared" si="129"/>
        <v/>
      </c>
    </row>
    <row r="8303" spans="1:15" x14ac:dyDescent="0.25">
      <c r="A8303" t="s">
        <v>2408</v>
      </c>
      <c r="C8303" t="s">
        <v>35</v>
      </c>
      <c r="D8303" s="29">
        <v>2</v>
      </c>
      <c r="E8303" s="29" t="s">
        <v>112</v>
      </c>
      <c r="F8303" t="s">
        <v>113</v>
      </c>
      <c r="G8303" s="29">
        <v>1</v>
      </c>
      <c r="H8303" s="29">
        <v>1</v>
      </c>
      <c r="I8303" s="68">
        <v>2</v>
      </c>
      <c r="K8303" t="s">
        <v>150</v>
      </c>
      <c r="L8303" t="s">
        <v>6702</v>
      </c>
      <c r="M8303" s="66"/>
      <c r="O8303" t="str">
        <f t="shared" si="129"/>
        <v/>
      </c>
    </row>
    <row r="8304" spans="1:15" x14ac:dyDescent="0.25">
      <c r="A8304" t="s">
        <v>2408</v>
      </c>
      <c r="C8304" t="s">
        <v>46</v>
      </c>
      <c r="D8304" s="29">
        <v>34</v>
      </c>
      <c r="E8304" s="29" t="s">
        <v>111</v>
      </c>
      <c r="F8304" t="s">
        <v>105</v>
      </c>
      <c r="G8304" s="29">
        <v>1</v>
      </c>
      <c r="H8304" s="29">
        <v>1</v>
      </c>
      <c r="I8304" s="68">
        <v>0.17</v>
      </c>
      <c r="K8304" t="s">
        <v>150</v>
      </c>
      <c r="L8304" t="s">
        <v>6702</v>
      </c>
      <c r="M8304" s="66"/>
      <c r="O8304" t="str">
        <f t="shared" si="129"/>
        <v/>
      </c>
    </row>
    <row r="8305" spans="1:15" x14ac:dyDescent="0.25">
      <c r="A8305" t="s">
        <v>2408</v>
      </c>
      <c r="C8305" t="s">
        <v>77</v>
      </c>
      <c r="D8305" s="29">
        <v>2</v>
      </c>
      <c r="E8305" s="29" t="s">
        <v>114</v>
      </c>
      <c r="F8305" t="s">
        <v>113</v>
      </c>
      <c r="G8305" s="29">
        <v>1</v>
      </c>
      <c r="H8305" s="29">
        <v>1</v>
      </c>
      <c r="I8305" s="68">
        <v>2</v>
      </c>
      <c r="K8305" t="s">
        <v>150</v>
      </c>
      <c r="L8305" t="s">
        <v>6702</v>
      </c>
      <c r="M8305" s="66" t="s">
        <v>6906</v>
      </c>
      <c r="O8305" t="str">
        <f t="shared" si="129"/>
        <v/>
      </c>
    </row>
    <row r="8306" spans="1:15" x14ac:dyDescent="0.25">
      <c r="A8306" t="s">
        <v>2409</v>
      </c>
      <c r="C8306" t="s">
        <v>35</v>
      </c>
      <c r="D8306" s="29">
        <v>1</v>
      </c>
      <c r="E8306" s="29" t="s">
        <v>112</v>
      </c>
      <c r="F8306" t="s">
        <v>113</v>
      </c>
      <c r="G8306" s="29">
        <v>1</v>
      </c>
      <c r="H8306" s="29">
        <v>1</v>
      </c>
      <c r="I8306" s="68">
        <v>1</v>
      </c>
      <c r="K8306" t="s">
        <v>150</v>
      </c>
      <c r="L8306" t="s">
        <v>6703</v>
      </c>
      <c r="M8306" s="66"/>
      <c r="O8306" t="str">
        <f t="shared" si="129"/>
        <v/>
      </c>
    </row>
    <row r="8307" spans="1:15" x14ac:dyDescent="0.25">
      <c r="A8307" t="s">
        <v>2409</v>
      </c>
      <c r="C8307" t="s">
        <v>46</v>
      </c>
      <c r="D8307" s="29">
        <v>34</v>
      </c>
      <c r="E8307" s="29" t="s">
        <v>111</v>
      </c>
      <c r="F8307" t="s">
        <v>105</v>
      </c>
      <c r="G8307" s="29">
        <v>1</v>
      </c>
      <c r="H8307" s="29">
        <v>1</v>
      </c>
      <c r="I8307" s="68">
        <v>0.17</v>
      </c>
      <c r="K8307" t="s">
        <v>150</v>
      </c>
      <c r="L8307" t="s">
        <v>6703</v>
      </c>
      <c r="M8307" s="66"/>
      <c r="O8307" t="str">
        <f t="shared" si="129"/>
        <v/>
      </c>
    </row>
    <row r="8308" spans="1:15" x14ac:dyDescent="0.25">
      <c r="A8308" t="s">
        <v>2409</v>
      </c>
      <c r="C8308" t="s">
        <v>77</v>
      </c>
      <c r="D8308" s="29">
        <v>1</v>
      </c>
      <c r="E8308" s="29" t="s">
        <v>114</v>
      </c>
      <c r="F8308" t="s">
        <v>113</v>
      </c>
      <c r="G8308" s="29">
        <v>1</v>
      </c>
      <c r="H8308" s="29">
        <v>1</v>
      </c>
      <c r="I8308" s="68">
        <v>1</v>
      </c>
      <c r="K8308" t="s">
        <v>150</v>
      </c>
      <c r="L8308" t="s">
        <v>6703</v>
      </c>
      <c r="M8308" s="66" t="s">
        <v>6906</v>
      </c>
      <c r="O8308" t="str">
        <f t="shared" si="129"/>
        <v/>
      </c>
    </row>
    <row r="8309" spans="1:15" x14ac:dyDescent="0.25">
      <c r="A8309" t="s">
        <v>2410</v>
      </c>
      <c r="C8309" t="s">
        <v>35</v>
      </c>
      <c r="D8309" s="29">
        <v>1</v>
      </c>
      <c r="E8309" s="29" t="s">
        <v>112</v>
      </c>
      <c r="F8309" t="s">
        <v>113</v>
      </c>
      <c r="G8309" s="29">
        <v>1</v>
      </c>
      <c r="H8309" s="29">
        <v>2</v>
      </c>
      <c r="I8309" s="68">
        <v>2</v>
      </c>
      <c r="K8309" t="s">
        <v>150</v>
      </c>
      <c r="L8309" t="s">
        <v>6704</v>
      </c>
      <c r="M8309" s="66"/>
      <c r="O8309" t="str">
        <f t="shared" si="129"/>
        <v/>
      </c>
    </row>
    <row r="8310" spans="1:15" x14ac:dyDescent="0.25">
      <c r="A8310" t="s">
        <v>2410</v>
      </c>
      <c r="C8310" t="s">
        <v>35</v>
      </c>
      <c r="D8310" s="29">
        <v>1</v>
      </c>
      <c r="E8310" s="29" t="s">
        <v>112</v>
      </c>
      <c r="F8310" t="s">
        <v>113</v>
      </c>
      <c r="G8310" s="29">
        <v>1</v>
      </c>
      <c r="H8310" s="29">
        <v>2</v>
      </c>
      <c r="I8310" s="68">
        <v>2</v>
      </c>
      <c r="K8310" t="s">
        <v>150</v>
      </c>
      <c r="L8310" t="s">
        <v>6704</v>
      </c>
      <c r="M8310" s="66"/>
      <c r="O8310" t="str">
        <f t="shared" si="129"/>
        <v/>
      </c>
    </row>
    <row r="8311" spans="1:15" x14ac:dyDescent="0.25">
      <c r="A8311" t="s">
        <v>2410</v>
      </c>
      <c r="C8311" t="s">
        <v>46</v>
      </c>
      <c r="D8311" s="29">
        <v>34</v>
      </c>
      <c r="E8311" s="29" t="s">
        <v>111</v>
      </c>
      <c r="F8311" t="s">
        <v>105</v>
      </c>
      <c r="G8311" s="29">
        <v>1</v>
      </c>
      <c r="H8311" s="29">
        <v>1</v>
      </c>
      <c r="I8311" s="68">
        <v>0.17</v>
      </c>
      <c r="K8311" t="s">
        <v>150</v>
      </c>
      <c r="L8311" t="s">
        <v>6704</v>
      </c>
      <c r="M8311" s="66"/>
      <c r="O8311" t="str">
        <f t="shared" si="129"/>
        <v/>
      </c>
    </row>
    <row r="8312" spans="1:15" x14ac:dyDescent="0.25">
      <c r="A8312" t="s">
        <v>2410</v>
      </c>
      <c r="C8312" t="s">
        <v>46</v>
      </c>
      <c r="D8312" s="29">
        <v>34</v>
      </c>
      <c r="E8312" s="29" t="s">
        <v>111</v>
      </c>
      <c r="F8312" t="s">
        <v>105</v>
      </c>
      <c r="G8312" s="29">
        <v>1</v>
      </c>
      <c r="H8312" s="29">
        <v>1</v>
      </c>
      <c r="I8312" s="68">
        <v>0.17</v>
      </c>
      <c r="K8312" t="s">
        <v>150</v>
      </c>
      <c r="L8312" t="s">
        <v>6704</v>
      </c>
      <c r="M8312" s="66"/>
      <c r="O8312" t="str">
        <f t="shared" si="129"/>
        <v/>
      </c>
    </row>
    <row r="8313" spans="1:15" x14ac:dyDescent="0.25">
      <c r="A8313" t="s">
        <v>2410</v>
      </c>
      <c r="C8313" t="s">
        <v>77</v>
      </c>
      <c r="D8313" s="29">
        <v>1</v>
      </c>
      <c r="E8313" s="29" t="s">
        <v>114</v>
      </c>
      <c r="F8313" t="s">
        <v>113</v>
      </c>
      <c r="G8313" s="29">
        <v>1</v>
      </c>
      <c r="H8313" s="29">
        <v>1</v>
      </c>
      <c r="I8313" s="68">
        <v>1</v>
      </c>
      <c r="K8313" t="s">
        <v>150</v>
      </c>
      <c r="L8313" t="s">
        <v>6704</v>
      </c>
      <c r="M8313" s="66" t="s">
        <v>6906</v>
      </c>
      <c r="O8313" t="str">
        <f t="shared" si="129"/>
        <v/>
      </c>
    </row>
    <row r="8314" spans="1:15" x14ac:dyDescent="0.25">
      <c r="A8314" t="s">
        <v>2410</v>
      </c>
      <c r="C8314" t="s">
        <v>77</v>
      </c>
      <c r="D8314" s="29">
        <v>2</v>
      </c>
      <c r="E8314" s="29" t="s">
        <v>114</v>
      </c>
      <c r="F8314" t="s">
        <v>113</v>
      </c>
      <c r="G8314" s="29">
        <v>1</v>
      </c>
      <c r="H8314" s="29">
        <v>1</v>
      </c>
      <c r="I8314" s="68">
        <v>2</v>
      </c>
      <c r="K8314" t="s">
        <v>150</v>
      </c>
      <c r="L8314" t="s">
        <v>6704</v>
      </c>
      <c r="M8314" s="66" t="s">
        <v>6906</v>
      </c>
      <c r="O8314" t="str">
        <f t="shared" si="129"/>
        <v/>
      </c>
    </row>
    <row r="8315" spans="1:15" x14ac:dyDescent="0.25">
      <c r="A8315" t="s">
        <v>472</v>
      </c>
      <c r="B8315"/>
      <c r="C8315" t="s">
        <v>35</v>
      </c>
      <c r="D8315" s="29">
        <v>96</v>
      </c>
      <c r="E8315" s="29" t="s">
        <v>108</v>
      </c>
      <c r="F8315" t="s">
        <v>105</v>
      </c>
      <c r="G8315" s="29">
        <v>3</v>
      </c>
      <c r="H8315" s="29">
        <v>1</v>
      </c>
      <c r="I8315" s="68">
        <v>1.44</v>
      </c>
      <c r="K8315" t="s">
        <v>106</v>
      </c>
      <c r="L8315" t="s">
        <v>6705</v>
      </c>
      <c r="M8315" s="66"/>
      <c r="O8315" t="str">
        <f t="shared" si="129"/>
        <v/>
      </c>
    </row>
    <row r="8316" spans="1:15" x14ac:dyDescent="0.25">
      <c r="A8316" t="s">
        <v>472</v>
      </c>
      <c r="B8316"/>
      <c r="C8316" t="s">
        <v>46</v>
      </c>
      <c r="D8316" s="29">
        <v>64</v>
      </c>
      <c r="E8316" s="29" t="s">
        <v>111</v>
      </c>
      <c r="F8316" t="s">
        <v>105</v>
      </c>
      <c r="G8316" s="29">
        <v>4</v>
      </c>
      <c r="H8316" s="29">
        <v>1</v>
      </c>
      <c r="I8316" s="68">
        <v>1.28</v>
      </c>
      <c r="K8316" t="s">
        <v>106</v>
      </c>
      <c r="L8316" t="s">
        <v>6705</v>
      </c>
      <c r="M8316" s="66"/>
      <c r="O8316" t="str">
        <f t="shared" si="129"/>
        <v/>
      </c>
    </row>
    <row r="8317" spans="1:15" x14ac:dyDescent="0.25">
      <c r="A8317" t="s">
        <v>472</v>
      </c>
      <c r="B8317"/>
      <c r="C8317" t="s">
        <v>77</v>
      </c>
      <c r="D8317" s="29">
        <v>96</v>
      </c>
      <c r="E8317" s="29" t="s">
        <v>104</v>
      </c>
      <c r="F8317" t="s">
        <v>105</v>
      </c>
      <c r="G8317" s="29">
        <v>2</v>
      </c>
      <c r="H8317" s="29">
        <v>1</v>
      </c>
      <c r="I8317" s="68">
        <v>0.96</v>
      </c>
      <c r="K8317" t="s">
        <v>106</v>
      </c>
      <c r="L8317" t="s">
        <v>6705</v>
      </c>
      <c r="M8317" s="66" t="s">
        <v>6906</v>
      </c>
      <c r="O8317" t="str">
        <f t="shared" si="129"/>
        <v/>
      </c>
    </row>
    <row r="8318" spans="1:15" x14ac:dyDescent="0.25">
      <c r="A8318" t="s">
        <v>2997</v>
      </c>
      <c r="B8318"/>
      <c r="C8318" t="s">
        <v>35</v>
      </c>
      <c r="D8318" s="29">
        <v>40</v>
      </c>
      <c r="E8318" s="29" t="s">
        <v>128</v>
      </c>
      <c r="F8318" t="s">
        <v>113</v>
      </c>
      <c r="G8318" s="29">
        <v>1</v>
      </c>
      <c r="H8318" s="29">
        <v>0</v>
      </c>
      <c r="I8318" s="68">
        <v>0</v>
      </c>
      <c r="K8318" t="s">
        <v>106</v>
      </c>
      <c r="L8318" t="s">
        <v>6706</v>
      </c>
      <c r="M8318" s="66"/>
      <c r="O8318" t="str">
        <f t="shared" si="129"/>
        <v/>
      </c>
    </row>
    <row r="8319" spans="1:15" x14ac:dyDescent="0.25">
      <c r="A8319" t="s">
        <v>1061</v>
      </c>
      <c r="B8319"/>
      <c r="C8319" t="s">
        <v>77</v>
      </c>
      <c r="D8319" s="29">
        <v>34</v>
      </c>
      <c r="E8319" s="29" t="s">
        <v>104</v>
      </c>
      <c r="F8319" t="s">
        <v>105</v>
      </c>
      <c r="G8319" s="29">
        <v>1</v>
      </c>
      <c r="H8319" s="29">
        <v>3</v>
      </c>
      <c r="I8319" s="68">
        <v>0.51</v>
      </c>
      <c r="K8319" t="s">
        <v>106</v>
      </c>
      <c r="L8319" t="s">
        <v>6707</v>
      </c>
      <c r="M8319" s="66" t="s">
        <v>6906</v>
      </c>
      <c r="O8319" t="str">
        <f t="shared" si="129"/>
        <v/>
      </c>
    </row>
    <row r="8320" spans="1:15" x14ac:dyDescent="0.25">
      <c r="A8320" t="s">
        <v>737</v>
      </c>
      <c r="B8320"/>
      <c r="C8320" t="s">
        <v>35</v>
      </c>
      <c r="D8320" s="29">
        <v>96</v>
      </c>
      <c r="E8320" s="29" t="s">
        <v>108</v>
      </c>
      <c r="F8320" t="s">
        <v>105</v>
      </c>
      <c r="G8320" s="29">
        <v>1</v>
      </c>
      <c r="H8320" s="29">
        <v>1</v>
      </c>
      <c r="I8320" s="68">
        <v>0.48</v>
      </c>
      <c r="K8320" t="s">
        <v>106</v>
      </c>
      <c r="L8320" t="s">
        <v>6708</v>
      </c>
      <c r="M8320" s="66"/>
      <c r="O8320" t="str">
        <f t="shared" si="129"/>
        <v/>
      </c>
    </row>
    <row r="8321" spans="1:15" x14ac:dyDescent="0.25">
      <c r="A8321" t="s">
        <v>737</v>
      </c>
      <c r="B8321"/>
      <c r="C8321" t="s">
        <v>46</v>
      </c>
      <c r="D8321" s="29">
        <v>96</v>
      </c>
      <c r="E8321" s="29" t="s">
        <v>111</v>
      </c>
      <c r="F8321" t="s">
        <v>105</v>
      </c>
      <c r="G8321" s="29">
        <v>1</v>
      </c>
      <c r="H8321" s="29">
        <v>1</v>
      </c>
      <c r="I8321" s="68">
        <v>0.48</v>
      </c>
      <c r="K8321" t="s">
        <v>106</v>
      </c>
      <c r="L8321" t="s">
        <v>6708</v>
      </c>
      <c r="M8321" s="66"/>
      <c r="O8321" t="str">
        <f t="shared" si="129"/>
        <v/>
      </c>
    </row>
    <row r="8322" spans="1:15" x14ac:dyDescent="0.25">
      <c r="A8322" t="s">
        <v>737</v>
      </c>
      <c r="B8322"/>
      <c r="C8322" t="s">
        <v>77</v>
      </c>
      <c r="D8322" s="29">
        <v>1</v>
      </c>
      <c r="E8322" s="29" t="s">
        <v>114</v>
      </c>
      <c r="F8322" t="s">
        <v>113</v>
      </c>
      <c r="G8322" s="29">
        <v>1</v>
      </c>
      <c r="H8322" s="29">
        <v>1</v>
      </c>
      <c r="I8322" s="68">
        <v>1</v>
      </c>
      <c r="K8322" t="s">
        <v>106</v>
      </c>
      <c r="L8322" t="s">
        <v>6708</v>
      </c>
      <c r="M8322" s="66" t="s">
        <v>6906</v>
      </c>
      <c r="O8322" t="str">
        <f t="shared" si="129"/>
        <v/>
      </c>
    </row>
    <row r="8323" spans="1:15" x14ac:dyDescent="0.25">
      <c r="A8323" t="s">
        <v>2349</v>
      </c>
      <c r="B8323"/>
      <c r="C8323" t="s">
        <v>77</v>
      </c>
      <c r="D8323" s="29">
        <v>34</v>
      </c>
      <c r="E8323" s="29" t="s">
        <v>104</v>
      </c>
      <c r="F8323" t="s">
        <v>105</v>
      </c>
      <c r="G8323" s="29">
        <v>1</v>
      </c>
      <c r="H8323" s="29">
        <v>3</v>
      </c>
      <c r="I8323" s="68">
        <v>0.51</v>
      </c>
      <c r="K8323" t="s">
        <v>106</v>
      </c>
      <c r="L8323" t="s">
        <v>6709</v>
      </c>
      <c r="M8323" s="66" t="s">
        <v>6906</v>
      </c>
      <c r="O8323" t="str">
        <f t="shared" si="129"/>
        <v/>
      </c>
    </row>
    <row r="8324" spans="1:15" x14ac:dyDescent="0.25">
      <c r="A8324" t="s">
        <v>2601</v>
      </c>
      <c r="C8324" t="s">
        <v>35</v>
      </c>
      <c r="D8324" s="29">
        <v>96</v>
      </c>
      <c r="E8324" s="29" t="s">
        <v>108</v>
      </c>
      <c r="F8324" t="s">
        <v>105</v>
      </c>
      <c r="G8324" s="29">
        <v>3</v>
      </c>
      <c r="H8324" s="29">
        <v>1</v>
      </c>
      <c r="I8324" s="68">
        <v>1.44</v>
      </c>
      <c r="K8324" t="s">
        <v>150</v>
      </c>
      <c r="L8324" t="s">
        <v>6710</v>
      </c>
      <c r="M8324" s="66"/>
      <c r="O8324" t="str">
        <f t="shared" si="129"/>
        <v/>
      </c>
    </row>
    <row r="8325" spans="1:15" x14ac:dyDescent="0.25">
      <c r="A8325" t="s">
        <v>2601</v>
      </c>
      <c r="C8325" t="s">
        <v>46</v>
      </c>
      <c r="D8325" s="29">
        <v>96</v>
      </c>
      <c r="E8325" s="29" t="s">
        <v>111</v>
      </c>
      <c r="F8325" t="s">
        <v>105</v>
      </c>
      <c r="G8325" s="29">
        <v>1</v>
      </c>
      <c r="H8325" s="29">
        <v>1</v>
      </c>
      <c r="I8325" s="68">
        <v>0.48</v>
      </c>
      <c r="K8325" t="s">
        <v>150</v>
      </c>
      <c r="L8325" t="s">
        <v>6710</v>
      </c>
      <c r="M8325" s="66"/>
      <c r="O8325" t="str">
        <f t="shared" si="129"/>
        <v/>
      </c>
    </row>
    <row r="8326" spans="1:15" x14ac:dyDescent="0.25">
      <c r="A8326" t="s">
        <v>2601</v>
      </c>
      <c r="C8326" t="s">
        <v>77</v>
      </c>
      <c r="D8326" s="29">
        <v>2</v>
      </c>
      <c r="E8326" s="29" t="s">
        <v>114</v>
      </c>
      <c r="F8326" t="s">
        <v>113</v>
      </c>
      <c r="G8326" s="29">
        <v>1</v>
      </c>
      <c r="H8326" s="29">
        <v>2</v>
      </c>
      <c r="I8326" s="68">
        <v>4</v>
      </c>
      <c r="K8326" t="s">
        <v>150</v>
      </c>
      <c r="L8326" t="s">
        <v>6710</v>
      </c>
      <c r="M8326" s="66" t="s">
        <v>6906</v>
      </c>
      <c r="O8326" t="str">
        <f t="shared" si="129"/>
        <v/>
      </c>
    </row>
    <row r="8327" spans="1:15" x14ac:dyDescent="0.25">
      <c r="A8327" t="s">
        <v>2624</v>
      </c>
      <c r="C8327" t="s">
        <v>35</v>
      </c>
      <c r="D8327" s="29">
        <v>96</v>
      </c>
      <c r="E8327" s="29" t="s">
        <v>108</v>
      </c>
      <c r="F8327" t="s">
        <v>105</v>
      </c>
      <c r="G8327" s="29">
        <v>3</v>
      </c>
      <c r="H8327" s="29">
        <v>2</v>
      </c>
      <c r="I8327" s="68">
        <v>2.88</v>
      </c>
      <c r="K8327" t="s">
        <v>150</v>
      </c>
      <c r="L8327" t="s">
        <v>6711</v>
      </c>
      <c r="M8327" s="66"/>
      <c r="O8327" t="str">
        <f t="shared" si="129"/>
        <v/>
      </c>
    </row>
    <row r="8328" spans="1:15" x14ac:dyDescent="0.25">
      <c r="A8328" t="s">
        <v>2624</v>
      </c>
      <c r="C8328" t="s">
        <v>46</v>
      </c>
      <c r="D8328" s="29">
        <v>34</v>
      </c>
      <c r="E8328" s="29" t="s">
        <v>111</v>
      </c>
      <c r="F8328" t="s">
        <v>105</v>
      </c>
      <c r="G8328" s="29">
        <v>1</v>
      </c>
      <c r="H8328" s="29">
        <v>1</v>
      </c>
      <c r="I8328" s="68">
        <v>0.17</v>
      </c>
      <c r="K8328" t="s">
        <v>150</v>
      </c>
      <c r="L8328" t="s">
        <v>6711</v>
      </c>
      <c r="M8328" s="66"/>
      <c r="O8328" t="str">
        <f t="shared" si="129"/>
        <v/>
      </c>
    </row>
    <row r="8329" spans="1:15" x14ac:dyDescent="0.25">
      <c r="A8329" t="s">
        <v>2624</v>
      </c>
      <c r="C8329" t="s">
        <v>77</v>
      </c>
      <c r="D8329" s="29">
        <v>2</v>
      </c>
      <c r="E8329" s="29" t="s">
        <v>114</v>
      </c>
      <c r="F8329" t="s">
        <v>113</v>
      </c>
      <c r="G8329" s="29">
        <v>1</v>
      </c>
      <c r="H8329" s="29">
        <v>1</v>
      </c>
      <c r="I8329" s="68">
        <v>2</v>
      </c>
      <c r="K8329" t="s">
        <v>150</v>
      </c>
      <c r="L8329" t="s">
        <v>6711</v>
      </c>
      <c r="M8329" s="66" t="s">
        <v>6906</v>
      </c>
      <c r="O8329" t="str">
        <f t="shared" ref="O8329:O8392" si="130">TRIM(N8329)</f>
        <v/>
      </c>
    </row>
    <row r="8330" spans="1:15" x14ac:dyDescent="0.25">
      <c r="A8330" t="s">
        <v>2625</v>
      </c>
      <c r="C8330" t="s">
        <v>35</v>
      </c>
      <c r="D8330" s="29">
        <v>64</v>
      </c>
      <c r="E8330" s="29" t="s">
        <v>108</v>
      </c>
      <c r="F8330" t="s">
        <v>105</v>
      </c>
      <c r="G8330" s="29">
        <v>2</v>
      </c>
      <c r="H8330" s="29">
        <v>1</v>
      </c>
      <c r="I8330" s="68">
        <v>0.64</v>
      </c>
      <c r="K8330" t="s">
        <v>150</v>
      </c>
      <c r="L8330" t="s">
        <v>6712</v>
      </c>
      <c r="M8330" s="66"/>
      <c r="O8330" t="str">
        <f t="shared" si="130"/>
        <v/>
      </c>
    </row>
    <row r="8331" spans="1:15" x14ac:dyDescent="0.25">
      <c r="A8331" t="s">
        <v>2625</v>
      </c>
      <c r="C8331" t="s">
        <v>35</v>
      </c>
      <c r="D8331" s="29">
        <v>96</v>
      </c>
      <c r="E8331" s="29" t="s">
        <v>108</v>
      </c>
      <c r="F8331" t="s">
        <v>105</v>
      </c>
      <c r="G8331" s="29">
        <v>3</v>
      </c>
      <c r="H8331" s="29">
        <v>1</v>
      </c>
      <c r="I8331" s="68">
        <v>1.44</v>
      </c>
      <c r="K8331" t="s">
        <v>150</v>
      </c>
      <c r="L8331" t="s">
        <v>6712</v>
      </c>
      <c r="M8331" s="66"/>
      <c r="O8331" t="str">
        <f t="shared" si="130"/>
        <v/>
      </c>
    </row>
    <row r="8332" spans="1:15" x14ac:dyDescent="0.25">
      <c r="A8332" t="s">
        <v>2625</v>
      </c>
      <c r="C8332" t="s">
        <v>46</v>
      </c>
      <c r="D8332" s="29">
        <v>34</v>
      </c>
      <c r="E8332" s="29" t="s">
        <v>111</v>
      </c>
      <c r="F8332" t="s">
        <v>105</v>
      </c>
      <c r="G8332" s="29">
        <v>1</v>
      </c>
      <c r="H8332" s="29">
        <v>1</v>
      </c>
      <c r="I8332" s="68">
        <v>0.17</v>
      </c>
      <c r="K8332" t="s">
        <v>150</v>
      </c>
      <c r="L8332" t="s">
        <v>6712</v>
      </c>
      <c r="M8332" s="66"/>
      <c r="O8332" t="str">
        <f t="shared" si="130"/>
        <v/>
      </c>
    </row>
    <row r="8333" spans="1:15" x14ac:dyDescent="0.25">
      <c r="A8333" t="s">
        <v>2625</v>
      </c>
      <c r="C8333" t="s">
        <v>35</v>
      </c>
      <c r="D8333" s="29">
        <v>96</v>
      </c>
      <c r="E8333" s="29" t="s">
        <v>108</v>
      </c>
      <c r="F8333" t="s">
        <v>105</v>
      </c>
      <c r="G8333" s="29">
        <v>1</v>
      </c>
      <c r="H8333" s="29">
        <v>1</v>
      </c>
      <c r="I8333" s="68">
        <v>0.48</v>
      </c>
      <c r="K8333" t="s">
        <v>150</v>
      </c>
      <c r="L8333" t="s">
        <v>6712</v>
      </c>
      <c r="M8333" s="66"/>
      <c r="O8333" t="str">
        <f t="shared" si="130"/>
        <v/>
      </c>
    </row>
    <row r="8334" spans="1:15" x14ac:dyDescent="0.25">
      <c r="A8334" t="s">
        <v>2625</v>
      </c>
      <c r="C8334" t="s">
        <v>77</v>
      </c>
      <c r="D8334" s="29">
        <v>2</v>
      </c>
      <c r="E8334" s="29" t="s">
        <v>114</v>
      </c>
      <c r="F8334" t="s">
        <v>113</v>
      </c>
      <c r="G8334" s="29">
        <v>1</v>
      </c>
      <c r="H8334" s="29">
        <v>2</v>
      </c>
      <c r="I8334" s="68">
        <v>4</v>
      </c>
      <c r="K8334" t="s">
        <v>150</v>
      </c>
      <c r="L8334" t="s">
        <v>6712</v>
      </c>
      <c r="M8334" s="66" t="s">
        <v>6906</v>
      </c>
      <c r="O8334" t="str">
        <f t="shared" si="130"/>
        <v/>
      </c>
    </row>
    <row r="8335" spans="1:15" x14ac:dyDescent="0.25">
      <c r="A8335" t="s">
        <v>2625</v>
      </c>
      <c r="C8335" t="s">
        <v>77</v>
      </c>
      <c r="D8335" s="29">
        <v>2</v>
      </c>
      <c r="E8335" s="29" t="s">
        <v>114</v>
      </c>
      <c r="F8335" t="s">
        <v>113</v>
      </c>
      <c r="G8335" s="29">
        <v>1</v>
      </c>
      <c r="H8335" s="29">
        <v>2</v>
      </c>
      <c r="I8335" s="68">
        <v>4</v>
      </c>
      <c r="K8335" t="s">
        <v>150</v>
      </c>
      <c r="L8335" t="s">
        <v>6712</v>
      </c>
      <c r="M8335" s="66" t="s">
        <v>6906</v>
      </c>
      <c r="O8335" t="str">
        <f t="shared" si="130"/>
        <v/>
      </c>
    </row>
    <row r="8336" spans="1:15" x14ac:dyDescent="0.25">
      <c r="A8336" t="s">
        <v>2626</v>
      </c>
      <c r="C8336" t="s">
        <v>35</v>
      </c>
      <c r="D8336" s="29">
        <v>64</v>
      </c>
      <c r="E8336" s="29" t="s">
        <v>108</v>
      </c>
      <c r="F8336" t="s">
        <v>105</v>
      </c>
      <c r="G8336" s="29">
        <v>4</v>
      </c>
      <c r="H8336" s="29">
        <v>1</v>
      </c>
      <c r="I8336" s="68">
        <v>1.28</v>
      </c>
      <c r="K8336" t="s">
        <v>150</v>
      </c>
      <c r="L8336" t="s">
        <v>6713</v>
      </c>
      <c r="M8336" s="66"/>
      <c r="O8336" t="str">
        <f t="shared" si="130"/>
        <v/>
      </c>
    </row>
    <row r="8337" spans="1:15" x14ac:dyDescent="0.25">
      <c r="A8337" t="s">
        <v>2626</v>
      </c>
      <c r="C8337" t="s">
        <v>46</v>
      </c>
      <c r="D8337" s="29">
        <v>34</v>
      </c>
      <c r="E8337" s="29" t="s">
        <v>111</v>
      </c>
      <c r="F8337" t="s">
        <v>105</v>
      </c>
      <c r="G8337" s="29">
        <v>1</v>
      </c>
      <c r="H8337" s="29">
        <v>1</v>
      </c>
      <c r="I8337" s="68">
        <v>0.17</v>
      </c>
      <c r="K8337" t="s">
        <v>150</v>
      </c>
      <c r="L8337" t="s">
        <v>6713</v>
      </c>
      <c r="M8337" s="66"/>
      <c r="O8337" t="str">
        <f t="shared" si="130"/>
        <v/>
      </c>
    </row>
    <row r="8338" spans="1:15" x14ac:dyDescent="0.25">
      <c r="A8338" t="s">
        <v>2626</v>
      </c>
      <c r="C8338" t="s">
        <v>77</v>
      </c>
      <c r="D8338" s="29">
        <v>2</v>
      </c>
      <c r="E8338" s="29" t="s">
        <v>114</v>
      </c>
      <c r="F8338" t="s">
        <v>113</v>
      </c>
      <c r="G8338" s="29">
        <v>1</v>
      </c>
      <c r="H8338" s="29">
        <v>2</v>
      </c>
      <c r="I8338" s="68">
        <v>4</v>
      </c>
      <c r="K8338" t="s">
        <v>150</v>
      </c>
      <c r="L8338" t="s">
        <v>6713</v>
      </c>
      <c r="M8338" s="66" t="s">
        <v>6906</v>
      </c>
      <c r="O8338" t="str">
        <f t="shared" si="130"/>
        <v/>
      </c>
    </row>
    <row r="8339" spans="1:15" x14ac:dyDescent="0.25">
      <c r="A8339" t="s">
        <v>2627</v>
      </c>
      <c r="C8339" t="s">
        <v>35</v>
      </c>
      <c r="D8339" s="29">
        <v>96</v>
      </c>
      <c r="E8339" s="29" t="s">
        <v>108</v>
      </c>
      <c r="F8339" t="s">
        <v>105</v>
      </c>
      <c r="G8339" s="29">
        <v>2</v>
      </c>
      <c r="H8339" s="29">
        <v>1</v>
      </c>
      <c r="I8339" s="68">
        <v>0.96</v>
      </c>
      <c r="K8339" t="s">
        <v>150</v>
      </c>
      <c r="L8339" t="s">
        <v>6714</v>
      </c>
      <c r="M8339" s="66"/>
      <c r="O8339" t="str">
        <f t="shared" si="130"/>
        <v/>
      </c>
    </row>
    <row r="8340" spans="1:15" x14ac:dyDescent="0.25">
      <c r="A8340" t="s">
        <v>2627</v>
      </c>
      <c r="C8340" t="s">
        <v>46</v>
      </c>
      <c r="D8340" s="29">
        <v>34</v>
      </c>
      <c r="E8340" s="29" t="s">
        <v>111</v>
      </c>
      <c r="F8340" t="s">
        <v>105</v>
      </c>
      <c r="G8340" s="29">
        <v>1</v>
      </c>
      <c r="H8340" s="29">
        <v>1</v>
      </c>
      <c r="I8340" s="68">
        <v>0.17</v>
      </c>
      <c r="K8340" t="s">
        <v>150</v>
      </c>
      <c r="L8340" t="s">
        <v>6714</v>
      </c>
      <c r="M8340" s="66"/>
      <c r="O8340" t="str">
        <f t="shared" si="130"/>
        <v/>
      </c>
    </row>
    <row r="8341" spans="1:15" x14ac:dyDescent="0.25">
      <c r="A8341" t="s">
        <v>2627</v>
      </c>
      <c r="C8341" t="s">
        <v>77</v>
      </c>
      <c r="D8341" s="29">
        <v>2</v>
      </c>
      <c r="E8341" s="29" t="s">
        <v>114</v>
      </c>
      <c r="F8341" t="s">
        <v>113</v>
      </c>
      <c r="G8341" s="29">
        <v>1</v>
      </c>
      <c r="H8341" s="29">
        <v>1</v>
      </c>
      <c r="I8341" s="68">
        <v>2</v>
      </c>
      <c r="K8341" t="s">
        <v>150</v>
      </c>
      <c r="L8341" t="s">
        <v>6714</v>
      </c>
      <c r="M8341" s="66" t="s">
        <v>6906</v>
      </c>
      <c r="O8341" t="str">
        <f t="shared" si="130"/>
        <v/>
      </c>
    </row>
    <row r="8342" spans="1:15" x14ac:dyDescent="0.25">
      <c r="A8342" t="s">
        <v>2628</v>
      </c>
      <c r="C8342" t="s">
        <v>35</v>
      </c>
      <c r="D8342" s="29">
        <v>96</v>
      </c>
      <c r="E8342" s="29" t="s">
        <v>108</v>
      </c>
      <c r="F8342" t="s">
        <v>105</v>
      </c>
      <c r="G8342" s="29">
        <v>3</v>
      </c>
      <c r="H8342" s="29">
        <v>1</v>
      </c>
      <c r="I8342" s="68">
        <v>1.44</v>
      </c>
      <c r="K8342" t="s">
        <v>150</v>
      </c>
      <c r="L8342" t="s">
        <v>6715</v>
      </c>
      <c r="M8342" s="66"/>
      <c r="O8342" t="str">
        <f t="shared" si="130"/>
        <v/>
      </c>
    </row>
    <row r="8343" spans="1:15" x14ac:dyDescent="0.25">
      <c r="A8343" t="s">
        <v>2628</v>
      </c>
      <c r="C8343" t="s">
        <v>46</v>
      </c>
      <c r="D8343" s="29">
        <v>34</v>
      </c>
      <c r="E8343" s="29" t="s">
        <v>111</v>
      </c>
      <c r="F8343" t="s">
        <v>105</v>
      </c>
      <c r="G8343" s="29">
        <v>1</v>
      </c>
      <c r="H8343" s="29">
        <v>1</v>
      </c>
      <c r="I8343" s="68">
        <v>0.17</v>
      </c>
      <c r="K8343" t="s">
        <v>150</v>
      </c>
      <c r="L8343" t="s">
        <v>6715</v>
      </c>
      <c r="M8343" s="66"/>
      <c r="O8343" t="str">
        <f t="shared" si="130"/>
        <v/>
      </c>
    </row>
    <row r="8344" spans="1:15" x14ac:dyDescent="0.25">
      <c r="A8344" t="s">
        <v>2628</v>
      </c>
      <c r="C8344" t="s">
        <v>77</v>
      </c>
      <c r="D8344" s="29">
        <v>1</v>
      </c>
      <c r="E8344" s="29" t="s">
        <v>114</v>
      </c>
      <c r="F8344" t="s">
        <v>113</v>
      </c>
      <c r="G8344" s="29">
        <v>1</v>
      </c>
      <c r="H8344" s="29">
        <v>1</v>
      </c>
      <c r="I8344" s="68">
        <v>1</v>
      </c>
      <c r="K8344" t="s">
        <v>150</v>
      </c>
      <c r="L8344" t="s">
        <v>6715</v>
      </c>
      <c r="M8344" s="66" t="s">
        <v>6906</v>
      </c>
      <c r="O8344" t="str">
        <f t="shared" si="130"/>
        <v/>
      </c>
    </row>
    <row r="8345" spans="1:15" x14ac:dyDescent="0.25">
      <c r="A8345" t="s">
        <v>2629</v>
      </c>
      <c r="C8345" t="s">
        <v>46</v>
      </c>
      <c r="D8345" s="29">
        <v>34</v>
      </c>
      <c r="E8345" s="29" t="s">
        <v>111</v>
      </c>
      <c r="F8345" t="s">
        <v>105</v>
      </c>
      <c r="G8345" s="29">
        <v>1</v>
      </c>
      <c r="H8345" s="29">
        <v>1</v>
      </c>
      <c r="I8345" s="68">
        <v>0.17</v>
      </c>
      <c r="K8345" t="s">
        <v>150</v>
      </c>
      <c r="L8345" t="s">
        <v>6716</v>
      </c>
      <c r="M8345" s="66"/>
      <c r="O8345" t="str">
        <f t="shared" si="130"/>
        <v/>
      </c>
    </row>
    <row r="8346" spans="1:15" x14ac:dyDescent="0.25">
      <c r="A8346" t="s">
        <v>2629</v>
      </c>
      <c r="C8346" t="s">
        <v>35</v>
      </c>
      <c r="D8346" s="29">
        <v>96</v>
      </c>
      <c r="E8346" s="29" t="s">
        <v>108</v>
      </c>
      <c r="F8346" t="s">
        <v>105</v>
      </c>
      <c r="G8346" s="29">
        <v>4</v>
      </c>
      <c r="H8346" s="29">
        <v>1</v>
      </c>
      <c r="I8346" s="68">
        <v>1.92</v>
      </c>
      <c r="K8346" t="s">
        <v>150</v>
      </c>
      <c r="L8346" t="s">
        <v>6716</v>
      </c>
      <c r="M8346" s="66"/>
      <c r="O8346" t="str">
        <f t="shared" si="130"/>
        <v/>
      </c>
    </row>
    <row r="8347" spans="1:15" x14ac:dyDescent="0.25">
      <c r="A8347" t="s">
        <v>2629</v>
      </c>
      <c r="C8347" t="s">
        <v>77</v>
      </c>
      <c r="D8347" s="29">
        <v>2</v>
      </c>
      <c r="E8347" s="29" t="s">
        <v>114</v>
      </c>
      <c r="F8347" t="s">
        <v>113</v>
      </c>
      <c r="G8347" s="29">
        <v>1</v>
      </c>
      <c r="H8347" s="29">
        <v>1</v>
      </c>
      <c r="I8347" s="68">
        <v>2</v>
      </c>
      <c r="K8347" t="s">
        <v>150</v>
      </c>
      <c r="L8347" t="s">
        <v>6716</v>
      </c>
      <c r="M8347" s="66" t="s">
        <v>6906</v>
      </c>
      <c r="O8347" t="str">
        <f t="shared" si="130"/>
        <v/>
      </c>
    </row>
    <row r="8348" spans="1:15" x14ac:dyDescent="0.25">
      <c r="A8348" t="s">
        <v>2630</v>
      </c>
      <c r="C8348" t="s">
        <v>35</v>
      </c>
      <c r="D8348" s="29">
        <v>96</v>
      </c>
      <c r="E8348" s="29" t="s">
        <v>108</v>
      </c>
      <c r="F8348" t="s">
        <v>105</v>
      </c>
      <c r="G8348" s="29">
        <v>5</v>
      </c>
      <c r="H8348" s="29">
        <v>2</v>
      </c>
      <c r="I8348" s="68">
        <v>4.8</v>
      </c>
      <c r="K8348" t="s">
        <v>150</v>
      </c>
      <c r="L8348" t="s">
        <v>6717</v>
      </c>
      <c r="M8348" s="66"/>
      <c r="O8348" t="str">
        <f t="shared" si="130"/>
        <v/>
      </c>
    </row>
    <row r="8349" spans="1:15" x14ac:dyDescent="0.25">
      <c r="A8349" t="s">
        <v>2630</v>
      </c>
      <c r="C8349" t="s">
        <v>46</v>
      </c>
      <c r="D8349" s="29">
        <v>34</v>
      </c>
      <c r="E8349" s="29" t="s">
        <v>111</v>
      </c>
      <c r="F8349" t="s">
        <v>105</v>
      </c>
      <c r="G8349" s="29">
        <v>1</v>
      </c>
      <c r="H8349" s="29">
        <v>1</v>
      </c>
      <c r="I8349" s="68">
        <v>0.17</v>
      </c>
      <c r="K8349" t="s">
        <v>150</v>
      </c>
      <c r="L8349" t="s">
        <v>6717</v>
      </c>
      <c r="M8349" s="66"/>
      <c r="O8349" t="str">
        <f t="shared" si="130"/>
        <v/>
      </c>
    </row>
    <row r="8350" spans="1:15" x14ac:dyDescent="0.25">
      <c r="A8350" t="s">
        <v>2630</v>
      </c>
      <c r="C8350" t="s">
        <v>77</v>
      </c>
      <c r="D8350" s="29">
        <v>1</v>
      </c>
      <c r="E8350" s="29" t="s">
        <v>114</v>
      </c>
      <c r="F8350" t="s">
        <v>113</v>
      </c>
      <c r="G8350" s="29">
        <v>1</v>
      </c>
      <c r="H8350" s="29">
        <v>1</v>
      </c>
      <c r="I8350" s="68">
        <v>1</v>
      </c>
      <c r="K8350" t="s">
        <v>150</v>
      </c>
      <c r="L8350" t="s">
        <v>6717</v>
      </c>
      <c r="M8350" s="66" t="s">
        <v>6906</v>
      </c>
      <c r="O8350" t="str">
        <f t="shared" si="130"/>
        <v/>
      </c>
    </row>
    <row r="8351" spans="1:15" x14ac:dyDescent="0.25">
      <c r="A8351" t="s">
        <v>2664</v>
      </c>
      <c r="C8351" t="s">
        <v>35</v>
      </c>
      <c r="D8351" s="29">
        <v>2</v>
      </c>
      <c r="E8351" s="29" t="s">
        <v>112</v>
      </c>
      <c r="F8351" t="s">
        <v>113</v>
      </c>
      <c r="G8351" s="29">
        <v>1</v>
      </c>
      <c r="H8351" s="29">
        <v>1</v>
      </c>
      <c r="I8351" s="68">
        <v>2</v>
      </c>
      <c r="K8351" t="s">
        <v>150</v>
      </c>
      <c r="L8351" t="s">
        <v>6718</v>
      </c>
      <c r="M8351" s="66"/>
      <c r="O8351" t="str">
        <f t="shared" si="130"/>
        <v/>
      </c>
    </row>
    <row r="8352" spans="1:15" x14ac:dyDescent="0.25">
      <c r="A8352" t="s">
        <v>2664</v>
      </c>
      <c r="C8352" t="s">
        <v>46</v>
      </c>
      <c r="D8352" s="29">
        <v>64</v>
      </c>
      <c r="E8352" s="29" t="s">
        <v>111</v>
      </c>
      <c r="F8352" t="s">
        <v>105</v>
      </c>
      <c r="G8352" s="29">
        <v>1</v>
      </c>
      <c r="H8352" s="29">
        <v>1</v>
      </c>
      <c r="I8352" s="68">
        <v>0.32</v>
      </c>
      <c r="K8352" t="s">
        <v>150</v>
      </c>
      <c r="L8352" t="s">
        <v>6718</v>
      </c>
      <c r="M8352" s="66"/>
      <c r="O8352" t="str">
        <f t="shared" si="130"/>
        <v/>
      </c>
    </row>
    <row r="8353" spans="1:15" x14ac:dyDescent="0.25">
      <c r="A8353" t="s">
        <v>2664</v>
      </c>
      <c r="C8353" t="s">
        <v>77</v>
      </c>
      <c r="D8353" s="29">
        <v>1</v>
      </c>
      <c r="E8353" s="29" t="s">
        <v>114</v>
      </c>
      <c r="F8353" t="s">
        <v>113</v>
      </c>
      <c r="G8353" s="29">
        <v>1</v>
      </c>
      <c r="H8353" s="29">
        <v>1</v>
      </c>
      <c r="I8353" s="68">
        <v>1</v>
      </c>
      <c r="K8353" t="s">
        <v>150</v>
      </c>
      <c r="L8353" t="s">
        <v>6718</v>
      </c>
      <c r="M8353" s="66" t="s">
        <v>6906</v>
      </c>
      <c r="O8353" t="str">
        <f t="shared" si="130"/>
        <v/>
      </c>
    </row>
    <row r="8354" spans="1:15" x14ac:dyDescent="0.25">
      <c r="A8354" t="s">
        <v>2602</v>
      </c>
      <c r="C8354" t="s">
        <v>35</v>
      </c>
      <c r="D8354" s="29">
        <v>96</v>
      </c>
      <c r="E8354" s="29" t="s">
        <v>108</v>
      </c>
      <c r="F8354" t="s">
        <v>105</v>
      </c>
      <c r="G8354" s="29">
        <v>3</v>
      </c>
      <c r="H8354" s="29">
        <v>2</v>
      </c>
      <c r="I8354" s="68">
        <v>2.88</v>
      </c>
      <c r="K8354" t="s">
        <v>150</v>
      </c>
      <c r="L8354" t="s">
        <v>6719</v>
      </c>
      <c r="M8354" s="66"/>
      <c r="O8354" t="str">
        <f t="shared" si="130"/>
        <v/>
      </c>
    </row>
    <row r="8355" spans="1:15" x14ac:dyDescent="0.25">
      <c r="A8355" t="s">
        <v>2602</v>
      </c>
      <c r="C8355" t="s">
        <v>46</v>
      </c>
      <c r="D8355" s="29">
        <v>34</v>
      </c>
      <c r="E8355" s="29" t="s">
        <v>111</v>
      </c>
      <c r="F8355" t="s">
        <v>105</v>
      </c>
      <c r="G8355" s="29">
        <v>1</v>
      </c>
      <c r="H8355" s="29">
        <v>1</v>
      </c>
      <c r="I8355" s="68">
        <v>0.17</v>
      </c>
      <c r="K8355" t="s">
        <v>150</v>
      </c>
      <c r="L8355" t="s">
        <v>6719</v>
      </c>
      <c r="M8355" s="66"/>
      <c r="O8355" t="str">
        <f t="shared" si="130"/>
        <v/>
      </c>
    </row>
    <row r="8356" spans="1:15" x14ac:dyDescent="0.25">
      <c r="A8356" t="s">
        <v>2602</v>
      </c>
      <c r="C8356" t="s">
        <v>77</v>
      </c>
      <c r="D8356" s="29">
        <v>2</v>
      </c>
      <c r="E8356" s="29" t="s">
        <v>114</v>
      </c>
      <c r="F8356" t="s">
        <v>113</v>
      </c>
      <c r="G8356" s="29">
        <v>1</v>
      </c>
      <c r="H8356" s="29">
        <v>2</v>
      </c>
      <c r="I8356" s="68">
        <v>4</v>
      </c>
      <c r="K8356" t="s">
        <v>150</v>
      </c>
      <c r="L8356" t="s">
        <v>6719</v>
      </c>
      <c r="M8356" s="66" t="s">
        <v>6906</v>
      </c>
      <c r="O8356" t="str">
        <f t="shared" si="130"/>
        <v/>
      </c>
    </row>
    <row r="8357" spans="1:15" x14ac:dyDescent="0.25">
      <c r="A8357" t="s">
        <v>2603</v>
      </c>
      <c r="C8357" t="s">
        <v>35</v>
      </c>
      <c r="D8357" s="29">
        <v>2</v>
      </c>
      <c r="E8357" s="29" t="s">
        <v>112</v>
      </c>
      <c r="F8357" t="s">
        <v>113</v>
      </c>
      <c r="G8357" s="29">
        <v>1</v>
      </c>
      <c r="H8357" s="29">
        <v>1</v>
      </c>
      <c r="I8357" s="68">
        <v>2</v>
      </c>
      <c r="K8357" t="s">
        <v>150</v>
      </c>
      <c r="L8357" t="s">
        <v>6720</v>
      </c>
      <c r="M8357" s="66"/>
      <c r="O8357" t="str">
        <f t="shared" si="130"/>
        <v/>
      </c>
    </row>
    <row r="8358" spans="1:15" x14ac:dyDescent="0.25">
      <c r="A8358" t="s">
        <v>2603</v>
      </c>
      <c r="C8358" t="s">
        <v>35</v>
      </c>
      <c r="D8358" s="29">
        <v>96</v>
      </c>
      <c r="E8358" s="29" t="s">
        <v>108</v>
      </c>
      <c r="F8358" t="s">
        <v>105</v>
      </c>
      <c r="G8358" s="29">
        <v>4</v>
      </c>
      <c r="H8358" s="29">
        <v>1</v>
      </c>
      <c r="I8358" s="68">
        <v>1.92</v>
      </c>
      <c r="K8358" t="s">
        <v>150</v>
      </c>
      <c r="L8358" t="s">
        <v>6720</v>
      </c>
      <c r="M8358" s="66"/>
      <c r="O8358" t="str">
        <f t="shared" si="130"/>
        <v/>
      </c>
    </row>
    <row r="8359" spans="1:15" x14ac:dyDescent="0.25">
      <c r="A8359" t="s">
        <v>2603</v>
      </c>
      <c r="C8359" t="s">
        <v>46</v>
      </c>
      <c r="D8359" s="29">
        <v>64</v>
      </c>
      <c r="E8359" s="29" t="s">
        <v>111</v>
      </c>
      <c r="F8359" t="s">
        <v>105</v>
      </c>
      <c r="G8359" s="29">
        <v>1</v>
      </c>
      <c r="H8359" s="29">
        <v>1</v>
      </c>
      <c r="I8359" s="68">
        <v>0.32</v>
      </c>
      <c r="K8359" t="s">
        <v>150</v>
      </c>
      <c r="L8359" t="s">
        <v>6720</v>
      </c>
      <c r="M8359" s="66"/>
      <c r="O8359" t="str">
        <f t="shared" si="130"/>
        <v/>
      </c>
    </row>
    <row r="8360" spans="1:15" x14ac:dyDescent="0.25">
      <c r="A8360" t="s">
        <v>2603</v>
      </c>
      <c r="C8360" t="s">
        <v>77</v>
      </c>
      <c r="D8360" s="29">
        <v>2</v>
      </c>
      <c r="E8360" s="29" t="s">
        <v>114</v>
      </c>
      <c r="F8360" t="s">
        <v>113</v>
      </c>
      <c r="G8360" s="29">
        <v>3</v>
      </c>
      <c r="H8360" s="29">
        <v>1</v>
      </c>
      <c r="I8360" s="68">
        <v>6</v>
      </c>
      <c r="K8360" t="s">
        <v>150</v>
      </c>
      <c r="L8360" t="s">
        <v>6720</v>
      </c>
      <c r="M8360" s="66" t="s">
        <v>6906</v>
      </c>
      <c r="O8360" t="str">
        <f t="shared" si="130"/>
        <v/>
      </c>
    </row>
    <row r="8361" spans="1:15" x14ac:dyDescent="0.25">
      <c r="A8361" t="s">
        <v>2604</v>
      </c>
      <c r="C8361" t="s">
        <v>46</v>
      </c>
      <c r="D8361" s="29">
        <v>34</v>
      </c>
      <c r="E8361" s="29" t="s">
        <v>111</v>
      </c>
      <c r="F8361" t="s">
        <v>105</v>
      </c>
      <c r="G8361" s="29">
        <v>1</v>
      </c>
      <c r="H8361" s="29">
        <v>1</v>
      </c>
      <c r="I8361" s="68">
        <v>0.17</v>
      </c>
      <c r="K8361" t="s">
        <v>150</v>
      </c>
      <c r="L8361" t="s">
        <v>6721</v>
      </c>
      <c r="M8361" s="66"/>
      <c r="O8361" t="str">
        <f t="shared" si="130"/>
        <v/>
      </c>
    </row>
    <row r="8362" spans="1:15" x14ac:dyDescent="0.25">
      <c r="A8362" t="s">
        <v>2604</v>
      </c>
      <c r="C8362" t="s">
        <v>35</v>
      </c>
      <c r="D8362" s="29">
        <v>96</v>
      </c>
      <c r="E8362" s="29" t="s">
        <v>108</v>
      </c>
      <c r="F8362" t="s">
        <v>105</v>
      </c>
      <c r="G8362" s="29">
        <v>2</v>
      </c>
      <c r="H8362" s="29">
        <v>1</v>
      </c>
      <c r="I8362" s="68">
        <v>0.96</v>
      </c>
      <c r="K8362" t="s">
        <v>150</v>
      </c>
      <c r="L8362" t="s">
        <v>6721</v>
      </c>
      <c r="M8362" s="66"/>
      <c r="O8362" t="str">
        <f t="shared" si="130"/>
        <v/>
      </c>
    </row>
    <row r="8363" spans="1:15" x14ac:dyDescent="0.25">
      <c r="A8363" t="s">
        <v>2604</v>
      </c>
      <c r="C8363" t="s">
        <v>77</v>
      </c>
      <c r="D8363" s="29">
        <v>2</v>
      </c>
      <c r="E8363" s="29" t="s">
        <v>114</v>
      </c>
      <c r="F8363" t="s">
        <v>113</v>
      </c>
      <c r="G8363" s="29">
        <v>1</v>
      </c>
      <c r="H8363" s="29">
        <v>1</v>
      </c>
      <c r="I8363" s="68">
        <v>2</v>
      </c>
      <c r="K8363" t="s">
        <v>150</v>
      </c>
      <c r="L8363" t="s">
        <v>6721</v>
      </c>
      <c r="M8363" s="66" t="s">
        <v>6906</v>
      </c>
      <c r="O8363" t="str">
        <f t="shared" si="130"/>
        <v/>
      </c>
    </row>
    <row r="8364" spans="1:15" x14ac:dyDescent="0.25">
      <c r="A8364" t="s">
        <v>2605</v>
      </c>
      <c r="C8364" t="s">
        <v>35</v>
      </c>
      <c r="D8364" s="29">
        <v>64</v>
      </c>
      <c r="E8364" s="29" t="s">
        <v>108</v>
      </c>
      <c r="F8364" t="s">
        <v>105</v>
      </c>
      <c r="G8364" s="29">
        <v>4</v>
      </c>
      <c r="H8364" s="29">
        <v>2</v>
      </c>
      <c r="I8364" s="68">
        <v>2.56</v>
      </c>
      <c r="K8364" t="s">
        <v>150</v>
      </c>
      <c r="L8364" t="s">
        <v>6722</v>
      </c>
      <c r="M8364" s="66"/>
      <c r="O8364" t="str">
        <f t="shared" si="130"/>
        <v/>
      </c>
    </row>
    <row r="8365" spans="1:15" x14ac:dyDescent="0.25">
      <c r="A8365" t="s">
        <v>2605</v>
      </c>
      <c r="C8365" t="s">
        <v>46</v>
      </c>
      <c r="D8365" s="29">
        <v>64</v>
      </c>
      <c r="E8365" s="29" t="s">
        <v>111</v>
      </c>
      <c r="F8365" t="s">
        <v>105</v>
      </c>
      <c r="G8365" s="29">
        <v>1</v>
      </c>
      <c r="H8365" s="29">
        <v>1</v>
      </c>
      <c r="I8365" s="68">
        <v>0.32</v>
      </c>
      <c r="K8365" t="s">
        <v>150</v>
      </c>
      <c r="L8365" t="s">
        <v>6722</v>
      </c>
      <c r="M8365" s="66"/>
      <c r="O8365" t="str">
        <f t="shared" si="130"/>
        <v/>
      </c>
    </row>
    <row r="8366" spans="1:15" x14ac:dyDescent="0.25">
      <c r="A8366" t="s">
        <v>2605</v>
      </c>
      <c r="C8366" t="s">
        <v>77</v>
      </c>
      <c r="D8366" s="29">
        <v>2</v>
      </c>
      <c r="E8366" s="29" t="s">
        <v>114</v>
      </c>
      <c r="F8366" t="s">
        <v>113</v>
      </c>
      <c r="G8366" s="29">
        <v>2</v>
      </c>
      <c r="H8366" s="29">
        <v>1</v>
      </c>
      <c r="I8366" s="68">
        <v>4</v>
      </c>
      <c r="K8366" t="s">
        <v>150</v>
      </c>
      <c r="L8366" t="s">
        <v>6722</v>
      </c>
      <c r="M8366" s="66" t="s">
        <v>6906</v>
      </c>
      <c r="O8366" t="str">
        <f t="shared" si="130"/>
        <v/>
      </c>
    </row>
    <row r="8367" spans="1:15" x14ac:dyDescent="0.25">
      <c r="A8367" t="s">
        <v>2606</v>
      </c>
      <c r="C8367" t="s">
        <v>35</v>
      </c>
      <c r="D8367" s="29">
        <v>64</v>
      </c>
      <c r="E8367" s="29" t="s">
        <v>108</v>
      </c>
      <c r="F8367" t="s">
        <v>105</v>
      </c>
      <c r="G8367" s="29">
        <v>2</v>
      </c>
      <c r="H8367" s="29">
        <v>1</v>
      </c>
      <c r="I8367" s="68">
        <v>0.64</v>
      </c>
      <c r="K8367" t="s">
        <v>150</v>
      </c>
      <c r="L8367" t="s">
        <v>6723</v>
      </c>
      <c r="M8367" s="66"/>
      <c r="O8367" t="str">
        <f t="shared" si="130"/>
        <v/>
      </c>
    </row>
    <row r="8368" spans="1:15" x14ac:dyDescent="0.25">
      <c r="A8368" t="s">
        <v>2606</v>
      </c>
      <c r="C8368" t="s">
        <v>35</v>
      </c>
      <c r="D8368" s="29">
        <v>96</v>
      </c>
      <c r="E8368" s="29" t="s">
        <v>108</v>
      </c>
      <c r="F8368" t="s">
        <v>105</v>
      </c>
      <c r="G8368" s="29">
        <v>2</v>
      </c>
      <c r="H8368" s="29">
        <v>1</v>
      </c>
      <c r="I8368" s="68">
        <v>0.96</v>
      </c>
      <c r="K8368" t="s">
        <v>150</v>
      </c>
      <c r="L8368" t="s">
        <v>6723</v>
      </c>
      <c r="M8368" s="66"/>
      <c r="O8368" t="str">
        <f t="shared" si="130"/>
        <v/>
      </c>
    </row>
    <row r="8369" spans="1:15" x14ac:dyDescent="0.25">
      <c r="A8369" t="s">
        <v>2606</v>
      </c>
      <c r="C8369" t="s">
        <v>46</v>
      </c>
      <c r="D8369" s="29">
        <v>34</v>
      </c>
      <c r="E8369" s="29" t="s">
        <v>111</v>
      </c>
      <c r="F8369" t="s">
        <v>105</v>
      </c>
      <c r="G8369" s="29">
        <v>1</v>
      </c>
      <c r="H8369" s="29">
        <v>1</v>
      </c>
      <c r="I8369" s="68">
        <v>0.17</v>
      </c>
      <c r="K8369" t="s">
        <v>150</v>
      </c>
      <c r="L8369" t="s">
        <v>6723</v>
      </c>
      <c r="M8369" s="66"/>
      <c r="O8369" t="str">
        <f t="shared" si="130"/>
        <v/>
      </c>
    </row>
    <row r="8370" spans="1:15" x14ac:dyDescent="0.25">
      <c r="A8370" t="s">
        <v>2606</v>
      </c>
      <c r="C8370" t="s">
        <v>77</v>
      </c>
      <c r="D8370" s="29">
        <v>2</v>
      </c>
      <c r="E8370" s="29" t="s">
        <v>114</v>
      </c>
      <c r="F8370" t="s">
        <v>113</v>
      </c>
      <c r="G8370" s="29">
        <v>1</v>
      </c>
      <c r="H8370" s="29">
        <v>1</v>
      </c>
      <c r="I8370" s="68">
        <v>2</v>
      </c>
      <c r="K8370" t="s">
        <v>150</v>
      </c>
      <c r="L8370" t="s">
        <v>6723</v>
      </c>
      <c r="M8370" s="66" t="s">
        <v>6906</v>
      </c>
      <c r="O8370" t="str">
        <f t="shared" si="130"/>
        <v/>
      </c>
    </row>
    <row r="8371" spans="1:15" x14ac:dyDescent="0.25">
      <c r="A8371" t="s">
        <v>2607</v>
      </c>
      <c r="C8371" t="s">
        <v>35</v>
      </c>
      <c r="D8371" s="29">
        <v>96</v>
      </c>
      <c r="E8371" s="29" t="s">
        <v>108</v>
      </c>
      <c r="F8371" t="s">
        <v>105</v>
      </c>
      <c r="G8371" s="29">
        <v>1</v>
      </c>
      <c r="H8371" s="29">
        <v>1</v>
      </c>
      <c r="I8371" s="68">
        <v>0.48</v>
      </c>
      <c r="K8371" t="s">
        <v>150</v>
      </c>
      <c r="L8371" t="s">
        <v>6724</v>
      </c>
      <c r="M8371" s="66"/>
      <c r="O8371" t="str">
        <f t="shared" si="130"/>
        <v/>
      </c>
    </row>
    <row r="8372" spans="1:15" x14ac:dyDescent="0.25">
      <c r="A8372" t="s">
        <v>2607</v>
      </c>
      <c r="C8372" t="s">
        <v>35</v>
      </c>
      <c r="D8372" s="29">
        <v>64</v>
      </c>
      <c r="E8372" s="29" t="s">
        <v>108</v>
      </c>
      <c r="F8372" t="s">
        <v>105</v>
      </c>
      <c r="G8372" s="29">
        <v>1</v>
      </c>
      <c r="H8372" s="29">
        <v>1</v>
      </c>
      <c r="I8372" s="68">
        <v>0.32</v>
      </c>
      <c r="K8372" t="s">
        <v>150</v>
      </c>
      <c r="L8372" t="s">
        <v>6724</v>
      </c>
      <c r="M8372" s="66"/>
      <c r="O8372" t="str">
        <f t="shared" si="130"/>
        <v/>
      </c>
    </row>
    <row r="8373" spans="1:15" x14ac:dyDescent="0.25">
      <c r="A8373" t="s">
        <v>2607</v>
      </c>
      <c r="C8373" t="s">
        <v>46</v>
      </c>
      <c r="D8373" s="29">
        <v>64</v>
      </c>
      <c r="E8373" s="29" t="s">
        <v>111</v>
      </c>
      <c r="F8373" t="s">
        <v>105</v>
      </c>
      <c r="G8373" s="29">
        <v>1</v>
      </c>
      <c r="H8373" s="29">
        <v>1</v>
      </c>
      <c r="I8373" s="68">
        <v>0.32</v>
      </c>
      <c r="K8373" t="s">
        <v>150</v>
      </c>
      <c r="L8373" t="s">
        <v>6724</v>
      </c>
      <c r="M8373" s="66"/>
      <c r="O8373" t="str">
        <f t="shared" si="130"/>
        <v/>
      </c>
    </row>
    <row r="8374" spans="1:15" x14ac:dyDescent="0.25">
      <c r="A8374" t="s">
        <v>2607</v>
      </c>
      <c r="C8374" t="s">
        <v>77</v>
      </c>
      <c r="D8374" s="29">
        <v>2</v>
      </c>
      <c r="E8374" s="29" t="s">
        <v>114</v>
      </c>
      <c r="F8374" t="s">
        <v>113</v>
      </c>
      <c r="G8374" s="29">
        <v>1</v>
      </c>
      <c r="H8374" s="29">
        <v>2</v>
      </c>
      <c r="I8374" s="68">
        <v>4</v>
      </c>
      <c r="K8374" t="s">
        <v>150</v>
      </c>
      <c r="L8374" t="s">
        <v>6724</v>
      </c>
      <c r="M8374" s="66" t="s">
        <v>6906</v>
      </c>
      <c r="O8374" t="str">
        <f t="shared" si="130"/>
        <v/>
      </c>
    </row>
    <row r="8375" spans="1:15" x14ac:dyDescent="0.25">
      <c r="A8375" t="s">
        <v>2623</v>
      </c>
      <c r="C8375" t="s">
        <v>35</v>
      </c>
      <c r="D8375" s="29">
        <v>96</v>
      </c>
      <c r="E8375" s="29" t="s">
        <v>108</v>
      </c>
      <c r="F8375" t="s">
        <v>105</v>
      </c>
      <c r="G8375" s="29">
        <v>3</v>
      </c>
      <c r="H8375" s="29">
        <v>1</v>
      </c>
      <c r="I8375" s="68">
        <v>1.44</v>
      </c>
      <c r="K8375" t="s">
        <v>150</v>
      </c>
      <c r="L8375" t="s">
        <v>6725</v>
      </c>
      <c r="M8375" s="66"/>
      <c r="O8375" t="str">
        <f t="shared" si="130"/>
        <v/>
      </c>
    </row>
    <row r="8376" spans="1:15" x14ac:dyDescent="0.25">
      <c r="A8376" t="s">
        <v>2623</v>
      </c>
      <c r="C8376" t="s">
        <v>46</v>
      </c>
      <c r="D8376" s="29">
        <v>34</v>
      </c>
      <c r="E8376" s="29" t="s">
        <v>111</v>
      </c>
      <c r="F8376" t="s">
        <v>105</v>
      </c>
      <c r="G8376" s="29">
        <v>1</v>
      </c>
      <c r="H8376" s="29">
        <v>1</v>
      </c>
      <c r="I8376" s="68">
        <v>0.17</v>
      </c>
      <c r="K8376" t="s">
        <v>150</v>
      </c>
      <c r="L8376" t="s">
        <v>6725</v>
      </c>
      <c r="M8376" s="66"/>
      <c r="O8376" t="str">
        <f t="shared" si="130"/>
        <v/>
      </c>
    </row>
    <row r="8377" spans="1:15" x14ac:dyDescent="0.25">
      <c r="A8377" t="s">
        <v>2623</v>
      </c>
      <c r="C8377" t="s">
        <v>77</v>
      </c>
      <c r="D8377" s="29">
        <v>1</v>
      </c>
      <c r="E8377" s="29" t="s">
        <v>114</v>
      </c>
      <c r="F8377" t="s">
        <v>113</v>
      </c>
      <c r="G8377" s="29">
        <v>1</v>
      </c>
      <c r="H8377" s="29">
        <v>1</v>
      </c>
      <c r="I8377" s="68">
        <v>1</v>
      </c>
      <c r="K8377" t="s">
        <v>150</v>
      </c>
      <c r="L8377" t="s">
        <v>6725</v>
      </c>
      <c r="M8377" s="66" t="s">
        <v>6906</v>
      </c>
      <c r="O8377" t="str">
        <f t="shared" si="130"/>
        <v/>
      </c>
    </row>
    <row r="8378" spans="1:15" x14ac:dyDescent="0.25">
      <c r="A8378" t="s">
        <v>1392</v>
      </c>
      <c r="B8378"/>
      <c r="C8378" t="s">
        <v>35</v>
      </c>
      <c r="D8378" s="29">
        <v>3</v>
      </c>
      <c r="E8378" s="29" t="s">
        <v>112</v>
      </c>
      <c r="F8378" t="s">
        <v>113</v>
      </c>
      <c r="G8378" s="29">
        <v>1</v>
      </c>
      <c r="H8378" s="29">
        <v>1</v>
      </c>
      <c r="I8378" s="68">
        <v>3</v>
      </c>
      <c r="K8378" t="s">
        <v>106</v>
      </c>
      <c r="L8378" t="s">
        <v>6726</v>
      </c>
      <c r="M8378" s="66"/>
      <c r="O8378" t="str">
        <f t="shared" si="130"/>
        <v/>
      </c>
    </row>
    <row r="8379" spans="1:15" x14ac:dyDescent="0.25">
      <c r="A8379" t="s">
        <v>3253</v>
      </c>
      <c r="B8379" s="103">
        <v>268</v>
      </c>
      <c r="C8379" t="s">
        <v>35</v>
      </c>
      <c r="D8379" s="29">
        <v>3</v>
      </c>
      <c r="E8379" s="29" t="s">
        <v>112</v>
      </c>
      <c r="F8379" t="s">
        <v>113</v>
      </c>
      <c r="G8379" s="29">
        <v>4</v>
      </c>
      <c r="H8379" s="29">
        <v>3</v>
      </c>
      <c r="I8379" s="68">
        <v>36</v>
      </c>
      <c r="K8379" t="s">
        <v>150</v>
      </c>
      <c r="L8379" t="s">
        <v>6727</v>
      </c>
      <c r="M8379" s="66"/>
      <c r="O8379" t="str">
        <f t="shared" si="130"/>
        <v/>
      </c>
    </row>
    <row r="8380" spans="1:15" x14ac:dyDescent="0.25">
      <c r="A8380" t="s">
        <v>3253</v>
      </c>
      <c r="B8380" s="103">
        <v>268</v>
      </c>
      <c r="C8380" t="s">
        <v>35</v>
      </c>
      <c r="D8380" s="29">
        <v>2</v>
      </c>
      <c r="E8380" s="29" t="s">
        <v>112</v>
      </c>
      <c r="F8380" t="s">
        <v>113</v>
      </c>
      <c r="G8380" s="29">
        <v>2</v>
      </c>
      <c r="H8380" s="29">
        <v>3</v>
      </c>
      <c r="I8380" s="68">
        <v>12</v>
      </c>
      <c r="K8380" t="s">
        <v>150</v>
      </c>
      <c r="L8380" t="s">
        <v>6727</v>
      </c>
      <c r="M8380" s="66"/>
      <c r="O8380" t="str">
        <f t="shared" si="130"/>
        <v/>
      </c>
    </row>
    <row r="8381" spans="1:15" x14ac:dyDescent="0.25">
      <c r="A8381" t="s">
        <v>3253</v>
      </c>
      <c r="B8381" s="103">
        <v>268</v>
      </c>
      <c r="C8381" t="s">
        <v>35</v>
      </c>
      <c r="D8381" s="29">
        <v>2</v>
      </c>
      <c r="E8381" s="29" t="s">
        <v>112</v>
      </c>
      <c r="F8381" t="s">
        <v>113</v>
      </c>
      <c r="G8381" s="29">
        <v>3</v>
      </c>
      <c r="H8381" s="29">
        <v>3</v>
      </c>
      <c r="I8381" s="68">
        <v>18</v>
      </c>
      <c r="K8381" t="s">
        <v>150</v>
      </c>
      <c r="L8381" t="s">
        <v>6727</v>
      </c>
      <c r="M8381" s="66"/>
      <c r="O8381" t="str">
        <f t="shared" si="130"/>
        <v/>
      </c>
    </row>
    <row r="8382" spans="1:15" x14ac:dyDescent="0.25">
      <c r="A8382" t="s">
        <v>3254</v>
      </c>
      <c r="B8382" s="103">
        <v>268</v>
      </c>
      <c r="C8382" t="s">
        <v>77</v>
      </c>
      <c r="D8382" s="29">
        <v>2</v>
      </c>
      <c r="E8382" s="29" t="s">
        <v>114</v>
      </c>
      <c r="F8382" t="s">
        <v>113</v>
      </c>
      <c r="G8382" s="29">
        <v>7</v>
      </c>
      <c r="H8382" s="29">
        <v>3</v>
      </c>
      <c r="I8382" s="68">
        <v>42</v>
      </c>
      <c r="K8382" t="s">
        <v>150</v>
      </c>
      <c r="L8382" t="s">
        <v>6727</v>
      </c>
      <c r="M8382" s="66" t="s">
        <v>6906</v>
      </c>
      <c r="O8382" t="str">
        <f t="shared" si="130"/>
        <v/>
      </c>
    </row>
    <row r="8383" spans="1:15" x14ac:dyDescent="0.25">
      <c r="A8383" t="s">
        <v>3254</v>
      </c>
      <c r="B8383" s="103">
        <v>268</v>
      </c>
      <c r="C8383" t="s">
        <v>77</v>
      </c>
      <c r="D8383" s="29">
        <v>3</v>
      </c>
      <c r="E8383" s="29" t="s">
        <v>114</v>
      </c>
      <c r="F8383" t="s">
        <v>113</v>
      </c>
      <c r="G8383" s="29">
        <v>2</v>
      </c>
      <c r="H8383" s="29">
        <v>3</v>
      </c>
      <c r="I8383" s="68">
        <v>18</v>
      </c>
      <c r="K8383" t="s">
        <v>150</v>
      </c>
      <c r="L8383" t="s">
        <v>6727</v>
      </c>
      <c r="M8383" s="66" t="s">
        <v>6906</v>
      </c>
      <c r="O8383" t="str">
        <f t="shared" si="130"/>
        <v/>
      </c>
    </row>
    <row r="8384" spans="1:15" x14ac:dyDescent="0.25">
      <c r="A8384" t="s">
        <v>3254</v>
      </c>
      <c r="B8384" s="103">
        <v>268</v>
      </c>
      <c r="C8384" t="s">
        <v>77</v>
      </c>
      <c r="D8384" s="29">
        <v>34</v>
      </c>
      <c r="E8384" s="29" t="s">
        <v>104</v>
      </c>
      <c r="F8384" t="s">
        <v>105</v>
      </c>
      <c r="G8384" s="29">
        <v>96</v>
      </c>
      <c r="H8384" s="29">
        <v>1</v>
      </c>
      <c r="I8384" s="68">
        <v>16.32</v>
      </c>
      <c r="K8384" t="s">
        <v>150</v>
      </c>
      <c r="L8384" t="s">
        <v>6727</v>
      </c>
      <c r="M8384" s="66" t="s">
        <v>6906</v>
      </c>
      <c r="O8384" t="str">
        <f t="shared" si="130"/>
        <v/>
      </c>
    </row>
    <row r="8385" spans="1:15" x14ac:dyDescent="0.25">
      <c r="A8385" t="s">
        <v>3254</v>
      </c>
      <c r="B8385" s="103">
        <v>268</v>
      </c>
      <c r="C8385" t="s">
        <v>35</v>
      </c>
      <c r="D8385" s="29">
        <v>96</v>
      </c>
      <c r="E8385" s="29" t="s">
        <v>108</v>
      </c>
      <c r="F8385" t="s">
        <v>105</v>
      </c>
      <c r="G8385" s="29">
        <v>96</v>
      </c>
      <c r="H8385" s="29">
        <v>1</v>
      </c>
      <c r="I8385" s="68">
        <v>46.08</v>
      </c>
      <c r="K8385" t="s">
        <v>150</v>
      </c>
      <c r="L8385" t="s">
        <v>6727</v>
      </c>
      <c r="M8385" s="66"/>
      <c r="O8385" t="str">
        <f t="shared" si="130"/>
        <v/>
      </c>
    </row>
    <row r="8386" spans="1:15" x14ac:dyDescent="0.25">
      <c r="A8386" t="s">
        <v>3254</v>
      </c>
      <c r="B8386" s="103">
        <v>268</v>
      </c>
      <c r="C8386" t="s">
        <v>46</v>
      </c>
      <c r="D8386" s="29">
        <v>34</v>
      </c>
      <c r="E8386" s="29" t="s">
        <v>111</v>
      </c>
      <c r="F8386" t="s">
        <v>105</v>
      </c>
      <c r="G8386" s="29">
        <v>30</v>
      </c>
      <c r="H8386" s="29">
        <v>1</v>
      </c>
      <c r="I8386" s="68">
        <v>5.1000000000000005</v>
      </c>
      <c r="K8386" t="s">
        <v>150</v>
      </c>
      <c r="L8386" t="s">
        <v>6727</v>
      </c>
      <c r="M8386" s="66"/>
      <c r="O8386" t="str">
        <f t="shared" si="130"/>
        <v/>
      </c>
    </row>
    <row r="8387" spans="1:15" x14ac:dyDescent="0.25">
      <c r="A8387" t="s">
        <v>3254</v>
      </c>
      <c r="B8387" s="103">
        <v>268</v>
      </c>
      <c r="C8387" t="s">
        <v>46</v>
      </c>
      <c r="D8387" s="29">
        <v>64</v>
      </c>
      <c r="E8387" s="29" t="s">
        <v>111</v>
      </c>
      <c r="F8387" t="s">
        <v>105</v>
      </c>
      <c r="G8387" s="29">
        <v>9</v>
      </c>
      <c r="H8387" s="29">
        <v>1</v>
      </c>
      <c r="I8387" s="68">
        <v>2.88</v>
      </c>
      <c r="K8387" t="s">
        <v>150</v>
      </c>
      <c r="L8387" t="s">
        <v>6727</v>
      </c>
      <c r="M8387" s="66"/>
      <c r="O8387" t="str">
        <f t="shared" si="130"/>
        <v/>
      </c>
    </row>
    <row r="8388" spans="1:15" x14ac:dyDescent="0.25">
      <c r="A8388" t="s">
        <v>2631</v>
      </c>
      <c r="C8388" t="s">
        <v>35</v>
      </c>
      <c r="D8388" s="29">
        <v>96</v>
      </c>
      <c r="E8388" s="29" t="s">
        <v>108</v>
      </c>
      <c r="F8388" t="s">
        <v>105</v>
      </c>
      <c r="G8388" s="29">
        <v>4</v>
      </c>
      <c r="H8388" s="29">
        <v>1</v>
      </c>
      <c r="I8388" s="68">
        <v>1.92</v>
      </c>
      <c r="K8388" t="s">
        <v>150</v>
      </c>
      <c r="L8388" t="s">
        <v>6728</v>
      </c>
      <c r="M8388" s="66"/>
      <c r="O8388" t="str">
        <f t="shared" si="130"/>
        <v/>
      </c>
    </row>
    <row r="8389" spans="1:15" x14ac:dyDescent="0.25">
      <c r="A8389" t="s">
        <v>2631</v>
      </c>
      <c r="C8389" t="s">
        <v>46</v>
      </c>
      <c r="D8389" s="29">
        <v>34</v>
      </c>
      <c r="E8389" s="29" t="s">
        <v>111</v>
      </c>
      <c r="F8389" t="s">
        <v>105</v>
      </c>
      <c r="G8389" s="29">
        <v>1</v>
      </c>
      <c r="H8389" s="29">
        <v>1</v>
      </c>
      <c r="I8389" s="68">
        <v>0.17</v>
      </c>
      <c r="K8389" t="s">
        <v>150</v>
      </c>
      <c r="L8389" t="s">
        <v>6728</v>
      </c>
      <c r="M8389" s="66"/>
      <c r="O8389" t="str">
        <f t="shared" si="130"/>
        <v/>
      </c>
    </row>
    <row r="8390" spans="1:15" x14ac:dyDescent="0.25">
      <c r="A8390" t="s">
        <v>2631</v>
      </c>
      <c r="C8390" t="s">
        <v>46</v>
      </c>
      <c r="D8390" s="29">
        <v>34</v>
      </c>
      <c r="E8390" s="29" t="s">
        <v>111</v>
      </c>
      <c r="F8390" t="s">
        <v>105</v>
      </c>
      <c r="G8390" s="29">
        <v>1</v>
      </c>
      <c r="H8390" s="29">
        <v>1</v>
      </c>
      <c r="I8390" s="68">
        <v>0.17</v>
      </c>
      <c r="K8390" t="s">
        <v>150</v>
      </c>
      <c r="L8390" t="s">
        <v>6728</v>
      </c>
      <c r="M8390" s="66"/>
      <c r="O8390" t="str">
        <f t="shared" si="130"/>
        <v/>
      </c>
    </row>
    <row r="8391" spans="1:15" x14ac:dyDescent="0.25">
      <c r="A8391" t="s">
        <v>2631</v>
      </c>
      <c r="C8391" t="s">
        <v>35</v>
      </c>
      <c r="D8391" s="29">
        <v>96</v>
      </c>
      <c r="E8391" s="29" t="s">
        <v>108</v>
      </c>
      <c r="F8391" t="s">
        <v>105</v>
      </c>
      <c r="G8391" s="29">
        <v>2</v>
      </c>
      <c r="H8391" s="29">
        <v>1</v>
      </c>
      <c r="I8391" s="68">
        <v>0.96</v>
      </c>
      <c r="K8391" t="s">
        <v>150</v>
      </c>
      <c r="L8391" t="s">
        <v>6728</v>
      </c>
      <c r="M8391" s="66"/>
      <c r="O8391" t="str">
        <f t="shared" si="130"/>
        <v/>
      </c>
    </row>
    <row r="8392" spans="1:15" x14ac:dyDescent="0.25">
      <c r="A8392" t="s">
        <v>2631</v>
      </c>
      <c r="C8392" t="s">
        <v>77</v>
      </c>
      <c r="D8392" s="29">
        <v>2</v>
      </c>
      <c r="E8392" s="29" t="s">
        <v>114</v>
      </c>
      <c r="F8392" t="s">
        <v>113</v>
      </c>
      <c r="G8392" s="29">
        <v>1</v>
      </c>
      <c r="H8392" s="29">
        <v>1</v>
      </c>
      <c r="I8392" s="68">
        <v>2</v>
      </c>
      <c r="K8392" t="s">
        <v>150</v>
      </c>
      <c r="L8392" t="s">
        <v>6728</v>
      </c>
      <c r="M8392" s="66" t="s">
        <v>6906</v>
      </c>
      <c r="O8392" t="str">
        <f t="shared" si="130"/>
        <v/>
      </c>
    </row>
    <row r="8393" spans="1:15" x14ac:dyDescent="0.25">
      <c r="A8393" t="s">
        <v>2631</v>
      </c>
      <c r="C8393" t="s">
        <v>77</v>
      </c>
      <c r="D8393" s="29">
        <v>2</v>
      </c>
      <c r="E8393" s="29" t="s">
        <v>114</v>
      </c>
      <c r="F8393" t="s">
        <v>113</v>
      </c>
      <c r="G8393" s="29">
        <v>1</v>
      </c>
      <c r="H8393" s="29">
        <v>1</v>
      </c>
      <c r="I8393" s="68">
        <v>2</v>
      </c>
      <c r="K8393" t="s">
        <v>150</v>
      </c>
      <c r="L8393" t="s">
        <v>6728</v>
      </c>
      <c r="M8393" s="66" t="s">
        <v>6906</v>
      </c>
      <c r="O8393" t="str">
        <f t="shared" ref="O8393:O8456" si="131">TRIM(N8393)</f>
        <v/>
      </c>
    </row>
    <row r="8394" spans="1:15" x14ac:dyDescent="0.25">
      <c r="A8394" t="s">
        <v>2633</v>
      </c>
      <c r="C8394" t="s">
        <v>35</v>
      </c>
      <c r="D8394" s="29">
        <v>2</v>
      </c>
      <c r="E8394" s="29" t="s">
        <v>112</v>
      </c>
      <c r="F8394" t="s">
        <v>113</v>
      </c>
      <c r="G8394" s="29">
        <v>1</v>
      </c>
      <c r="H8394" s="29">
        <v>1</v>
      </c>
      <c r="I8394" s="68">
        <v>2</v>
      </c>
      <c r="K8394" t="s">
        <v>150</v>
      </c>
      <c r="L8394" t="s">
        <v>6729</v>
      </c>
      <c r="M8394" s="66"/>
      <c r="O8394" t="str">
        <f t="shared" si="131"/>
        <v/>
      </c>
    </row>
    <row r="8395" spans="1:15" x14ac:dyDescent="0.25">
      <c r="A8395" t="s">
        <v>2633</v>
      </c>
      <c r="C8395" t="s">
        <v>46</v>
      </c>
      <c r="D8395" s="29">
        <v>64</v>
      </c>
      <c r="E8395" s="29" t="s">
        <v>111</v>
      </c>
      <c r="F8395" t="s">
        <v>105</v>
      </c>
      <c r="G8395" s="29">
        <v>1</v>
      </c>
      <c r="H8395" s="29">
        <v>1</v>
      </c>
      <c r="I8395" s="68">
        <v>0.32</v>
      </c>
      <c r="K8395" t="s">
        <v>150</v>
      </c>
      <c r="L8395" t="s">
        <v>6729</v>
      </c>
      <c r="M8395" s="66"/>
      <c r="O8395" t="str">
        <f t="shared" si="131"/>
        <v/>
      </c>
    </row>
    <row r="8396" spans="1:15" x14ac:dyDescent="0.25">
      <c r="A8396" t="s">
        <v>2633</v>
      </c>
      <c r="C8396" t="s">
        <v>46</v>
      </c>
      <c r="D8396" s="29">
        <v>64</v>
      </c>
      <c r="E8396" s="29" t="s">
        <v>111</v>
      </c>
      <c r="F8396" t="s">
        <v>105</v>
      </c>
      <c r="G8396" s="29">
        <v>1</v>
      </c>
      <c r="H8396" s="29">
        <v>1</v>
      </c>
      <c r="I8396" s="68">
        <v>0.32</v>
      </c>
      <c r="K8396" t="s">
        <v>150</v>
      </c>
      <c r="L8396" t="s">
        <v>6729</v>
      </c>
      <c r="M8396" s="66"/>
      <c r="O8396" t="str">
        <f t="shared" si="131"/>
        <v/>
      </c>
    </row>
    <row r="8397" spans="1:15" x14ac:dyDescent="0.25">
      <c r="A8397" t="s">
        <v>2633</v>
      </c>
      <c r="C8397" t="s">
        <v>35</v>
      </c>
      <c r="D8397" s="29">
        <v>2</v>
      </c>
      <c r="E8397" s="29" t="s">
        <v>112</v>
      </c>
      <c r="F8397" t="s">
        <v>113</v>
      </c>
      <c r="G8397" s="29">
        <v>1</v>
      </c>
      <c r="H8397" s="29">
        <v>1</v>
      </c>
      <c r="I8397" s="68">
        <v>2</v>
      </c>
      <c r="K8397" t="s">
        <v>150</v>
      </c>
      <c r="L8397" t="s">
        <v>6729</v>
      </c>
      <c r="M8397" s="66"/>
      <c r="O8397" t="str">
        <f t="shared" si="131"/>
        <v/>
      </c>
    </row>
    <row r="8398" spans="1:15" x14ac:dyDescent="0.25">
      <c r="A8398" t="s">
        <v>2633</v>
      </c>
      <c r="C8398" t="s">
        <v>77</v>
      </c>
      <c r="D8398" s="29">
        <v>1</v>
      </c>
      <c r="E8398" s="29" t="s">
        <v>114</v>
      </c>
      <c r="F8398" t="s">
        <v>113</v>
      </c>
      <c r="G8398" s="29">
        <v>1</v>
      </c>
      <c r="H8398" s="29">
        <v>1</v>
      </c>
      <c r="I8398" s="68">
        <v>1</v>
      </c>
      <c r="K8398" t="s">
        <v>150</v>
      </c>
      <c r="L8398" t="s">
        <v>6729</v>
      </c>
      <c r="M8398" s="66" t="s">
        <v>6906</v>
      </c>
      <c r="O8398" t="str">
        <f t="shared" si="131"/>
        <v/>
      </c>
    </row>
    <row r="8399" spans="1:15" x14ac:dyDescent="0.25">
      <c r="A8399" t="s">
        <v>2633</v>
      </c>
      <c r="C8399" t="s">
        <v>77</v>
      </c>
      <c r="D8399" s="29">
        <v>2</v>
      </c>
      <c r="E8399" s="29" t="s">
        <v>114</v>
      </c>
      <c r="F8399" t="s">
        <v>113</v>
      </c>
      <c r="G8399" s="29">
        <v>1</v>
      </c>
      <c r="H8399" s="29">
        <v>1</v>
      </c>
      <c r="I8399" s="68">
        <v>2</v>
      </c>
      <c r="K8399" t="s">
        <v>150</v>
      </c>
      <c r="L8399" t="s">
        <v>6729</v>
      </c>
      <c r="M8399" s="66" t="s">
        <v>6906</v>
      </c>
      <c r="O8399" t="str">
        <f t="shared" si="131"/>
        <v/>
      </c>
    </row>
    <row r="8400" spans="1:15" x14ac:dyDescent="0.25">
      <c r="A8400" t="s">
        <v>2634</v>
      </c>
      <c r="C8400" t="s">
        <v>35</v>
      </c>
      <c r="D8400" s="29">
        <v>2</v>
      </c>
      <c r="E8400" s="29" t="s">
        <v>112</v>
      </c>
      <c r="F8400" t="s">
        <v>113</v>
      </c>
      <c r="G8400" s="29">
        <v>1</v>
      </c>
      <c r="H8400" s="29">
        <v>1</v>
      </c>
      <c r="I8400" s="68">
        <v>2</v>
      </c>
      <c r="K8400" t="s">
        <v>150</v>
      </c>
      <c r="L8400" t="s">
        <v>6730</v>
      </c>
      <c r="M8400" s="66"/>
      <c r="O8400" t="str">
        <f t="shared" si="131"/>
        <v/>
      </c>
    </row>
    <row r="8401" spans="1:15" x14ac:dyDescent="0.25">
      <c r="A8401" t="s">
        <v>2634</v>
      </c>
      <c r="C8401" t="s">
        <v>35</v>
      </c>
      <c r="D8401" s="29">
        <v>96</v>
      </c>
      <c r="E8401" s="29" t="s">
        <v>108</v>
      </c>
      <c r="F8401" t="s">
        <v>105</v>
      </c>
      <c r="G8401" s="29">
        <v>4</v>
      </c>
      <c r="H8401" s="29">
        <v>1</v>
      </c>
      <c r="I8401" s="68">
        <v>1.92</v>
      </c>
      <c r="K8401" t="s">
        <v>150</v>
      </c>
      <c r="L8401" t="s">
        <v>6730</v>
      </c>
      <c r="M8401" s="66"/>
      <c r="O8401" t="str">
        <f t="shared" si="131"/>
        <v/>
      </c>
    </row>
    <row r="8402" spans="1:15" x14ac:dyDescent="0.25">
      <c r="A8402" t="s">
        <v>2634</v>
      </c>
      <c r="C8402" t="s">
        <v>46</v>
      </c>
      <c r="D8402" s="29">
        <v>64</v>
      </c>
      <c r="E8402" s="29" t="s">
        <v>111</v>
      </c>
      <c r="F8402" t="s">
        <v>105</v>
      </c>
      <c r="G8402" s="29">
        <v>1</v>
      </c>
      <c r="H8402" s="29">
        <v>1</v>
      </c>
      <c r="I8402" s="68">
        <v>0.32</v>
      </c>
      <c r="K8402" t="s">
        <v>150</v>
      </c>
      <c r="L8402" t="s">
        <v>6730</v>
      </c>
      <c r="M8402" s="66"/>
      <c r="O8402" t="str">
        <f t="shared" si="131"/>
        <v/>
      </c>
    </row>
    <row r="8403" spans="1:15" x14ac:dyDescent="0.25">
      <c r="A8403" t="s">
        <v>2634</v>
      </c>
      <c r="C8403" t="s">
        <v>46</v>
      </c>
      <c r="D8403" s="29">
        <v>64</v>
      </c>
      <c r="E8403" s="29" t="s">
        <v>111</v>
      </c>
      <c r="F8403" t="s">
        <v>105</v>
      </c>
      <c r="G8403" s="29">
        <v>1</v>
      </c>
      <c r="H8403" s="29">
        <v>1</v>
      </c>
      <c r="I8403" s="68">
        <v>0.32</v>
      </c>
      <c r="K8403" t="s">
        <v>150</v>
      </c>
      <c r="L8403" t="s">
        <v>6730</v>
      </c>
      <c r="M8403" s="66"/>
      <c r="O8403" t="str">
        <f t="shared" si="131"/>
        <v/>
      </c>
    </row>
    <row r="8404" spans="1:15" x14ac:dyDescent="0.25">
      <c r="A8404" t="s">
        <v>2634</v>
      </c>
      <c r="C8404" t="s">
        <v>46</v>
      </c>
      <c r="D8404" s="29">
        <v>64</v>
      </c>
      <c r="E8404" s="29" t="s">
        <v>111</v>
      </c>
      <c r="F8404" t="s">
        <v>105</v>
      </c>
      <c r="G8404" s="29">
        <v>1</v>
      </c>
      <c r="H8404" s="29">
        <v>1</v>
      </c>
      <c r="I8404" s="68">
        <v>0.32</v>
      </c>
      <c r="K8404" t="s">
        <v>150</v>
      </c>
      <c r="L8404" t="s">
        <v>6730</v>
      </c>
      <c r="M8404" s="66"/>
      <c r="O8404" t="str">
        <f t="shared" si="131"/>
        <v/>
      </c>
    </row>
    <row r="8405" spans="1:15" x14ac:dyDescent="0.25">
      <c r="A8405" t="s">
        <v>2634</v>
      </c>
      <c r="C8405" t="s">
        <v>46</v>
      </c>
      <c r="D8405" s="29">
        <v>64</v>
      </c>
      <c r="E8405" s="29" t="s">
        <v>111</v>
      </c>
      <c r="F8405" t="s">
        <v>105</v>
      </c>
      <c r="G8405" s="29">
        <v>1</v>
      </c>
      <c r="H8405" s="29">
        <v>1</v>
      </c>
      <c r="I8405" s="68">
        <v>0.32</v>
      </c>
      <c r="K8405" t="s">
        <v>150</v>
      </c>
      <c r="L8405" t="s">
        <v>6730</v>
      </c>
      <c r="M8405" s="66"/>
      <c r="O8405" t="str">
        <f t="shared" si="131"/>
        <v/>
      </c>
    </row>
    <row r="8406" spans="1:15" x14ac:dyDescent="0.25">
      <c r="A8406" t="s">
        <v>2634</v>
      </c>
      <c r="C8406" t="s">
        <v>35</v>
      </c>
      <c r="D8406" s="29">
        <v>2</v>
      </c>
      <c r="E8406" s="29" t="s">
        <v>112</v>
      </c>
      <c r="F8406" t="s">
        <v>113</v>
      </c>
      <c r="G8406" s="29">
        <v>1</v>
      </c>
      <c r="H8406" s="29">
        <v>1</v>
      </c>
      <c r="I8406" s="68">
        <v>2</v>
      </c>
      <c r="K8406" t="s">
        <v>150</v>
      </c>
      <c r="L8406" t="s">
        <v>6730</v>
      </c>
      <c r="M8406" s="66"/>
      <c r="O8406" t="str">
        <f t="shared" si="131"/>
        <v/>
      </c>
    </row>
    <row r="8407" spans="1:15" x14ac:dyDescent="0.25">
      <c r="A8407" t="s">
        <v>2634</v>
      </c>
      <c r="C8407" t="s">
        <v>35</v>
      </c>
      <c r="D8407" s="29">
        <v>96</v>
      </c>
      <c r="E8407" s="29" t="s">
        <v>108</v>
      </c>
      <c r="F8407" t="s">
        <v>105</v>
      </c>
      <c r="G8407" s="29">
        <v>2</v>
      </c>
      <c r="H8407" s="29">
        <v>1</v>
      </c>
      <c r="I8407" s="68">
        <v>0.96</v>
      </c>
      <c r="K8407" t="s">
        <v>150</v>
      </c>
      <c r="L8407" t="s">
        <v>6730</v>
      </c>
      <c r="M8407" s="66"/>
      <c r="O8407" t="str">
        <f t="shared" si="131"/>
        <v/>
      </c>
    </row>
    <row r="8408" spans="1:15" x14ac:dyDescent="0.25">
      <c r="A8408" t="s">
        <v>2634</v>
      </c>
      <c r="C8408" t="s">
        <v>77</v>
      </c>
      <c r="D8408" s="29">
        <v>1</v>
      </c>
      <c r="E8408" s="29" t="s">
        <v>114</v>
      </c>
      <c r="F8408" t="s">
        <v>113</v>
      </c>
      <c r="G8408" s="29">
        <v>3</v>
      </c>
      <c r="H8408" s="29">
        <v>1</v>
      </c>
      <c r="I8408" s="68">
        <v>3</v>
      </c>
      <c r="K8408" t="s">
        <v>150</v>
      </c>
      <c r="L8408" t="s">
        <v>6730</v>
      </c>
      <c r="M8408" s="66" t="s">
        <v>6906</v>
      </c>
      <c r="O8408" t="str">
        <f t="shared" si="131"/>
        <v/>
      </c>
    </row>
    <row r="8409" spans="1:15" x14ac:dyDescent="0.25">
      <c r="A8409" t="s">
        <v>2634</v>
      </c>
      <c r="C8409" t="s">
        <v>77</v>
      </c>
      <c r="D8409" s="29">
        <v>2</v>
      </c>
      <c r="E8409" s="29" t="s">
        <v>114</v>
      </c>
      <c r="F8409" t="s">
        <v>113</v>
      </c>
      <c r="G8409" s="29">
        <v>1</v>
      </c>
      <c r="H8409" s="29">
        <v>1</v>
      </c>
      <c r="I8409" s="68">
        <v>2</v>
      </c>
      <c r="K8409" t="s">
        <v>150</v>
      </c>
      <c r="L8409" t="s">
        <v>6730</v>
      </c>
      <c r="M8409" s="66" t="s">
        <v>6906</v>
      </c>
      <c r="O8409" t="str">
        <f t="shared" si="131"/>
        <v/>
      </c>
    </row>
    <row r="8410" spans="1:15" x14ac:dyDescent="0.25">
      <c r="A8410" t="s">
        <v>2634</v>
      </c>
      <c r="C8410" t="s">
        <v>77</v>
      </c>
      <c r="D8410" s="29">
        <v>1</v>
      </c>
      <c r="E8410" s="29" t="s">
        <v>114</v>
      </c>
      <c r="F8410" t="s">
        <v>113</v>
      </c>
      <c r="G8410" s="29">
        <v>1</v>
      </c>
      <c r="H8410" s="29">
        <v>1</v>
      </c>
      <c r="I8410" s="68">
        <v>1</v>
      </c>
      <c r="K8410" t="s">
        <v>150</v>
      </c>
      <c r="L8410" t="s">
        <v>6730</v>
      </c>
      <c r="M8410" s="66" t="s">
        <v>6906</v>
      </c>
      <c r="O8410" t="str">
        <f t="shared" si="131"/>
        <v/>
      </c>
    </row>
    <row r="8411" spans="1:15" x14ac:dyDescent="0.25">
      <c r="A8411" t="s">
        <v>2634</v>
      </c>
      <c r="C8411" t="s">
        <v>77</v>
      </c>
      <c r="D8411" s="29">
        <v>1</v>
      </c>
      <c r="E8411" s="29" t="s">
        <v>114</v>
      </c>
      <c r="F8411" t="s">
        <v>113</v>
      </c>
      <c r="G8411" s="29">
        <v>1</v>
      </c>
      <c r="H8411" s="29">
        <v>1</v>
      </c>
      <c r="I8411" s="68">
        <v>1</v>
      </c>
      <c r="K8411" t="s">
        <v>150</v>
      </c>
      <c r="L8411" t="s">
        <v>6730</v>
      </c>
      <c r="M8411" s="66" t="s">
        <v>6906</v>
      </c>
      <c r="O8411" t="str">
        <f t="shared" si="131"/>
        <v/>
      </c>
    </row>
    <row r="8412" spans="1:15" x14ac:dyDescent="0.25">
      <c r="A8412" t="s">
        <v>2635</v>
      </c>
      <c r="C8412" t="s">
        <v>35</v>
      </c>
      <c r="D8412" s="29">
        <v>2</v>
      </c>
      <c r="E8412" s="29" t="s">
        <v>112</v>
      </c>
      <c r="F8412" t="s">
        <v>113</v>
      </c>
      <c r="G8412" s="29">
        <v>1</v>
      </c>
      <c r="H8412" s="29">
        <v>1</v>
      </c>
      <c r="I8412" s="68">
        <v>2</v>
      </c>
      <c r="K8412" t="s">
        <v>150</v>
      </c>
      <c r="L8412" t="s">
        <v>6731</v>
      </c>
      <c r="M8412" s="66"/>
      <c r="O8412" t="str">
        <f t="shared" si="131"/>
        <v/>
      </c>
    </row>
    <row r="8413" spans="1:15" x14ac:dyDescent="0.25">
      <c r="A8413" t="s">
        <v>2635</v>
      </c>
      <c r="C8413" t="s">
        <v>46</v>
      </c>
      <c r="D8413" s="29">
        <v>34</v>
      </c>
      <c r="E8413" s="29" t="s">
        <v>111</v>
      </c>
      <c r="F8413" t="s">
        <v>105</v>
      </c>
      <c r="G8413" s="29">
        <v>1</v>
      </c>
      <c r="H8413" s="29">
        <v>1</v>
      </c>
      <c r="I8413" s="68">
        <v>0.17</v>
      </c>
      <c r="K8413" t="s">
        <v>150</v>
      </c>
      <c r="L8413" t="s">
        <v>6731</v>
      </c>
      <c r="M8413" s="66"/>
      <c r="O8413" t="str">
        <f t="shared" si="131"/>
        <v/>
      </c>
    </row>
    <row r="8414" spans="1:15" x14ac:dyDescent="0.25">
      <c r="A8414" t="s">
        <v>2635</v>
      </c>
      <c r="C8414" t="s">
        <v>46</v>
      </c>
      <c r="D8414" s="29">
        <v>34</v>
      </c>
      <c r="E8414" s="29" t="s">
        <v>111</v>
      </c>
      <c r="F8414" t="s">
        <v>105</v>
      </c>
      <c r="G8414" s="29">
        <v>1</v>
      </c>
      <c r="H8414" s="29">
        <v>1</v>
      </c>
      <c r="I8414" s="68">
        <v>0.17</v>
      </c>
      <c r="K8414" t="s">
        <v>150</v>
      </c>
      <c r="L8414" t="s">
        <v>6731</v>
      </c>
      <c r="M8414" s="66"/>
      <c r="O8414" t="str">
        <f t="shared" si="131"/>
        <v/>
      </c>
    </row>
    <row r="8415" spans="1:15" x14ac:dyDescent="0.25">
      <c r="A8415" t="s">
        <v>2635</v>
      </c>
      <c r="C8415" t="s">
        <v>35</v>
      </c>
      <c r="D8415" s="29">
        <v>2</v>
      </c>
      <c r="E8415" s="29" t="s">
        <v>112</v>
      </c>
      <c r="F8415" t="s">
        <v>113</v>
      </c>
      <c r="G8415" s="29">
        <v>1</v>
      </c>
      <c r="H8415" s="29">
        <v>1</v>
      </c>
      <c r="I8415" s="68">
        <v>2</v>
      </c>
      <c r="K8415" t="s">
        <v>150</v>
      </c>
      <c r="L8415" t="s">
        <v>6731</v>
      </c>
      <c r="M8415" s="66"/>
      <c r="O8415" t="str">
        <f t="shared" si="131"/>
        <v/>
      </c>
    </row>
    <row r="8416" spans="1:15" x14ac:dyDescent="0.25">
      <c r="A8416" t="s">
        <v>2635</v>
      </c>
      <c r="C8416" t="s">
        <v>77</v>
      </c>
      <c r="D8416" s="29">
        <v>2</v>
      </c>
      <c r="E8416" s="29" t="s">
        <v>114</v>
      </c>
      <c r="F8416" t="s">
        <v>113</v>
      </c>
      <c r="G8416" s="29">
        <v>2</v>
      </c>
      <c r="H8416" s="29">
        <v>1</v>
      </c>
      <c r="I8416" s="68">
        <v>4</v>
      </c>
      <c r="K8416" t="s">
        <v>150</v>
      </c>
      <c r="L8416" t="s">
        <v>6731</v>
      </c>
      <c r="M8416" s="66" t="s">
        <v>6906</v>
      </c>
      <c r="O8416" t="str">
        <f t="shared" si="131"/>
        <v/>
      </c>
    </row>
    <row r="8417" spans="1:15" x14ac:dyDescent="0.25">
      <c r="A8417" t="s">
        <v>2635</v>
      </c>
      <c r="C8417" t="s">
        <v>77</v>
      </c>
      <c r="D8417" s="29">
        <v>2</v>
      </c>
      <c r="E8417" s="29" t="s">
        <v>114</v>
      </c>
      <c r="F8417" t="s">
        <v>113</v>
      </c>
      <c r="G8417" s="29">
        <v>1</v>
      </c>
      <c r="H8417" s="29">
        <v>1</v>
      </c>
      <c r="I8417" s="68">
        <v>2</v>
      </c>
      <c r="K8417" t="s">
        <v>150</v>
      </c>
      <c r="L8417" t="s">
        <v>6731</v>
      </c>
      <c r="M8417" s="66" t="s">
        <v>6906</v>
      </c>
      <c r="O8417" t="str">
        <f t="shared" si="131"/>
        <v/>
      </c>
    </row>
    <row r="8418" spans="1:15" x14ac:dyDescent="0.25">
      <c r="A8418" t="s">
        <v>2636</v>
      </c>
      <c r="C8418" t="s">
        <v>35</v>
      </c>
      <c r="D8418" s="29">
        <v>96</v>
      </c>
      <c r="E8418" s="29" t="s">
        <v>108</v>
      </c>
      <c r="F8418" t="s">
        <v>105</v>
      </c>
      <c r="G8418" s="29">
        <v>4</v>
      </c>
      <c r="H8418" s="29">
        <v>2</v>
      </c>
      <c r="I8418" s="68">
        <v>3.84</v>
      </c>
      <c r="K8418" t="s">
        <v>150</v>
      </c>
      <c r="L8418" t="s">
        <v>6732</v>
      </c>
      <c r="M8418" s="66"/>
      <c r="O8418" t="str">
        <f t="shared" si="131"/>
        <v/>
      </c>
    </row>
    <row r="8419" spans="1:15" x14ac:dyDescent="0.25">
      <c r="A8419" t="s">
        <v>2636</v>
      </c>
      <c r="C8419" t="s">
        <v>46</v>
      </c>
      <c r="D8419" s="29">
        <v>64</v>
      </c>
      <c r="E8419" s="29" t="s">
        <v>111</v>
      </c>
      <c r="F8419" t="s">
        <v>105</v>
      </c>
      <c r="G8419" s="29">
        <v>1</v>
      </c>
      <c r="H8419" s="29">
        <v>1</v>
      </c>
      <c r="I8419" s="68">
        <v>0.32</v>
      </c>
      <c r="K8419" t="s">
        <v>150</v>
      </c>
      <c r="L8419" t="s">
        <v>6732</v>
      </c>
      <c r="M8419" s="66"/>
      <c r="O8419" t="str">
        <f t="shared" si="131"/>
        <v/>
      </c>
    </row>
    <row r="8420" spans="1:15" x14ac:dyDescent="0.25">
      <c r="A8420" t="s">
        <v>2636</v>
      </c>
      <c r="C8420" t="s">
        <v>46</v>
      </c>
      <c r="D8420" s="29">
        <v>64</v>
      </c>
      <c r="E8420" s="29" t="s">
        <v>111</v>
      </c>
      <c r="F8420" t="s">
        <v>105</v>
      </c>
      <c r="G8420" s="29">
        <v>1</v>
      </c>
      <c r="H8420" s="29">
        <v>1</v>
      </c>
      <c r="I8420" s="68">
        <v>0.32</v>
      </c>
      <c r="K8420" t="s">
        <v>150</v>
      </c>
      <c r="L8420" t="s">
        <v>6732</v>
      </c>
      <c r="M8420" s="66"/>
      <c r="O8420" t="str">
        <f t="shared" si="131"/>
        <v/>
      </c>
    </row>
    <row r="8421" spans="1:15" x14ac:dyDescent="0.25">
      <c r="A8421" t="s">
        <v>2636</v>
      </c>
      <c r="C8421" t="s">
        <v>46</v>
      </c>
      <c r="D8421" s="29">
        <v>64</v>
      </c>
      <c r="E8421" s="29" t="s">
        <v>111</v>
      </c>
      <c r="F8421" t="s">
        <v>105</v>
      </c>
      <c r="G8421" s="29">
        <v>1</v>
      </c>
      <c r="H8421" s="29">
        <v>1</v>
      </c>
      <c r="I8421" s="68">
        <v>0.32</v>
      </c>
      <c r="K8421" t="s">
        <v>150</v>
      </c>
      <c r="L8421" t="s">
        <v>6732</v>
      </c>
      <c r="M8421" s="66"/>
      <c r="O8421" t="str">
        <f t="shared" si="131"/>
        <v/>
      </c>
    </row>
    <row r="8422" spans="1:15" x14ac:dyDescent="0.25">
      <c r="A8422" t="s">
        <v>2636</v>
      </c>
      <c r="C8422" t="s">
        <v>35</v>
      </c>
      <c r="D8422" s="29">
        <v>96</v>
      </c>
      <c r="E8422" s="29" t="s">
        <v>108</v>
      </c>
      <c r="F8422" t="s">
        <v>105</v>
      </c>
      <c r="G8422" s="29">
        <v>4</v>
      </c>
      <c r="H8422" s="29">
        <v>2</v>
      </c>
      <c r="I8422" s="68">
        <v>3.84</v>
      </c>
      <c r="K8422" t="s">
        <v>150</v>
      </c>
      <c r="L8422" t="s">
        <v>6732</v>
      </c>
      <c r="M8422" s="66"/>
      <c r="O8422" t="str">
        <f t="shared" si="131"/>
        <v/>
      </c>
    </row>
    <row r="8423" spans="1:15" x14ac:dyDescent="0.25">
      <c r="A8423" t="s">
        <v>2636</v>
      </c>
      <c r="C8423" t="s">
        <v>35</v>
      </c>
      <c r="D8423" s="29">
        <v>96</v>
      </c>
      <c r="E8423" s="29" t="s">
        <v>108</v>
      </c>
      <c r="F8423" t="s">
        <v>105</v>
      </c>
      <c r="G8423" s="29">
        <v>4</v>
      </c>
      <c r="H8423" s="29">
        <v>2</v>
      </c>
      <c r="I8423" s="68">
        <v>3.84</v>
      </c>
      <c r="K8423" t="s">
        <v>150</v>
      </c>
      <c r="L8423" t="s">
        <v>6732</v>
      </c>
      <c r="M8423" s="66"/>
      <c r="O8423" t="str">
        <f t="shared" si="131"/>
        <v/>
      </c>
    </row>
    <row r="8424" spans="1:15" x14ac:dyDescent="0.25">
      <c r="A8424" t="s">
        <v>2636</v>
      </c>
      <c r="C8424" t="s">
        <v>77</v>
      </c>
      <c r="D8424" s="29">
        <v>1</v>
      </c>
      <c r="E8424" s="29" t="s">
        <v>114</v>
      </c>
      <c r="F8424" t="s">
        <v>113</v>
      </c>
      <c r="G8424" s="29">
        <v>1</v>
      </c>
      <c r="H8424" s="29">
        <v>2</v>
      </c>
      <c r="I8424" s="68">
        <v>2</v>
      </c>
      <c r="K8424" t="s">
        <v>150</v>
      </c>
      <c r="L8424" t="s">
        <v>6732</v>
      </c>
      <c r="M8424" s="66" t="s">
        <v>6906</v>
      </c>
      <c r="O8424" t="str">
        <f t="shared" si="131"/>
        <v/>
      </c>
    </row>
    <row r="8425" spans="1:15" x14ac:dyDescent="0.25">
      <c r="A8425" t="s">
        <v>2636</v>
      </c>
      <c r="C8425" t="s">
        <v>77</v>
      </c>
      <c r="D8425" s="29">
        <v>1</v>
      </c>
      <c r="E8425" s="29" t="s">
        <v>114</v>
      </c>
      <c r="F8425" t="s">
        <v>113</v>
      </c>
      <c r="G8425" s="29">
        <v>1</v>
      </c>
      <c r="H8425" s="29">
        <v>2</v>
      </c>
      <c r="I8425" s="68">
        <v>2</v>
      </c>
      <c r="K8425" t="s">
        <v>150</v>
      </c>
      <c r="L8425" t="s">
        <v>6732</v>
      </c>
      <c r="M8425" s="66" t="s">
        <v>6906</v>
      </c>
      <c r="O8425" t="str">
        <f t="shared" si="131"/>
        <v/>
      </c>
    </row>
    <row r="8426" spans="1:15" x14ac:dyDescent="0.25">
      <c r="A8426" t="s">
        <v>2636</v>
      </c>
      <c r="C8426" t="s">
        <v>77</v>
      </c>
      <c r="D8426" s="29">
        <v>1</v>
      </c>
      <c r="E8426" s="29" t="s">
        <v>114</v>
      </c>
      <c r="F8426" t="s">
        <v>113</v>
      </c>
      <c r="G8426" s="29">
        <v>1</v>
      </c>
      <c r="H8426" s="29">
        <v>2</v>
      </c>
      <c r="I8426" s="68">
        <v>2</v>
      </c>
      <c r="K8426" t="s">
        <v>150</v>
      </c>
      <c r="L8426" t="s">
        <v>6732</v>
      </c>
      <c r="M8426" s="66" t="s">
        <v>6906</v>
      </c>
      <c r="O8426" t="str">
        <f t="shared" si="131"/>
        <v/>
      </c>
    </row>
    <row r="8427" spans="1:15" x14ac:dyDescent="0.25">
      <c r="A8427" t="s">
        <v>2632</v>
      </c>
      <c r="C8427" t="s">
        <v>35</v>
      </c>
      <c r="D8427" s="29">
        <v>96</v>
      </c>
      <c r="E8427" s="29" t="s">
        <v>108</v>
      </c>
      <c r="F8427" t="s">
        <v>105</v>
      </c>
      <c r="G8427" s="29">
        <v>3</v>
      </c>
      <c r="H8427" s="29">
        <v>1</v>
      </c>
      <c r="I8427" s="68">
        <v>1.44</v>
      </c>
      <c r="K8427" t="s">
        <v>150</v>
      </c>
      <c r="L8427" t="s">
        <v>6733</v>
      </c>
      <c r="M8427" s="66"/>
      <c r="O8427" t="str">
        <f t="shared" si="131"/>
        <v/>
      </c>
    </row>
    <row r="8428" spans="1:15" x14ac:dyDescent="0.25">
      <c r="A8428" t="s">
        <v>2632</v>
      </c>
      <c r="C8428" t="s">
        <v>46</v>
      </c>
      <c r="D8428" s="29">
        <v>34</v>
      </c>
      <c r="E8428" s="29" t="s">
        <v>111</v>
      </c>
      <c r="F8428" t="s">
        <v>105</v>
      </c>
      <c r="G8428" s="29">
        <v>1</v>
      </c>
      <c r="H8428" s="29">
        <v>1</v>
      </c>
      <c r="I8428" s="68">
        <v>0.17</v>
      </c>
      <c r="K8428" t="s">
        <v>150</v>
      </c>
      <c r="L8428" t="s">
        <v>6733</v>
      </c>
      <c r="M8428" s="66"/>
      <c r="O8428" t="str">
        <f t="shared" si="131"/>
        <v/>
      </c>
    </row>
    <row r="8429" spans="1:15" x14ac:dyDescent="0.25">
      <c r="A8429" t="s">
        <v>2632</v>
      </c>
      <c r="C8429" t="s">
        <v>77</v>
      </c>
      <c r="D8429" s="29">
        <v>2</v>
      </c>
      <c r="E8429" s="29" t="s">
        <v>114</v>
      </c>
      <c r="F8429" t="s">
        <v>113</v>
      </c>
      <c r="G8429" s="29">
        <v>1</v>
      </c>
      <c r="H8429" s="29">
        <v>2</v>
      </c>
      <c r="I8429" s="68">
        <v>4</v>
      </c>
      <c r="K8429" t="s">
        <v>150</v>
      </c>
      <c r="L8429" t="s">
        <v>6733</v>
      </c>
      <c r="M8429" s="66" t="s">
        <v>6906</v>
      </c>
      <c r="O8429" t="str">
        <f t="shared" si="131"/>
        <v/>
      </c>
    </row>
    <row r="8430" spans="1:15" x14ac:dyDescent="0.25">
      <c r="A8430" t="s">
        <v>2637</v>
      </c>
      <c r="C8430" t="s">
        <v>35</v>
      </c>
      <c r="D8430" s="29">
        <v>2</v>
      </c>
      <c r="E8430" s="29" t="s">
        <v>112</v>
      </c>
      <c r="F8430" t="s">
        <v>113</v>
      </c>
      <c r="G8430" s="29">
        <v>2</v>
      </c>
      <c r="H8430" s="29">
        <v>1</v>
      </c>
      <c r="I8430" s="68">
        <v>4</v>
      </c>
      <c r="K8430" t="s">
        <v>150</v>
      </c>
      <c r="L8430" t="s">
        <v>6734</v>
      </c>
      <c r="M8430" s="66"/>
      <c r="O8430" t="str">
        <f t="shared" si="131"/>
        <v/>
      </c>
    </row>
    <row r="8431" spans="1:15" x14ac:dyDescent="0.25">
      <c r="A8431" t="s">
        <v>2637</v>
      </c>
      <c r="C8431" t="s">
        <v>46</v>
      </c>
      <c r="D8431" s="29">
        <v>64</v>
      </c>
      <c r="E8431" s="29" t="s">
        <v>111</v>
      </c>
      <c r="F8431" t="s">
        <v>105</v>
      </c>
      <c r="G8431" s="29">
        <v>1</v>
      </c>
      <c r="H8431" s="29">
        <v>1</v>
      </c>
      <c r="I8431" s="68">
        <v>0.32</v>
      </c>
      <c r="K8431" t="s">
        <v>150</v>
      </c>
      <c r="L8431" t="s">
        <v>6734</v>
      </c>
      <c r="M8431" s="66"/>
      <c r="O8431" t="str">
        <f t="shared" si="131"/>
        <v/>
      </c>
    </row>
    <row r="8432" spans="1:15" x14ac:dyDescent="0.25">
      <c r="A8432" t="s">
        <v>2637</v>
      </c>
      <c r="C8432" t="s">
        <v>77</v>
      </c>
      <c r="D8432" s="29">
        <v>2</v>
      </c>
      <c r="E8432" s="29" t="s">
        <v>114</v>
      </c>
      <c r="F8432" t="s">
        <v>113</v>
      </c>
      <c r="G8432" s="29">
        <v>1</v>
      </c>
      <c r="H8432" s="29">
        <v>1</v>
      </c>
      <c r="I8432" s="68">
        <v>2</v>
      </c>
      <c r="K8432" t="s">
        <v>150</v>
      </c>
      <c r="L8432" t="s">
        <v>6734</v>
      </c>
      <c r="M8432" s="66" t="s">
        <v>6906</v>
      </c>
      <c r="O8432" t="str">
        <f t="shared" si="131"/>
        <v/>
      </c>
    </row>
    <row r="8433" spans="1:15" x14ac:dyDescent="0.25">
      <c r="A8433" t="s">
        <v>2932</v>
      </c>
      <c r="C8433" t="s">
        <v>35</v>
      </c>
      <c r="D8433" s="29">
        <v>96</v>
      </c>
      <c r="E8433" s="29" t="s">
        <v>108</v>
      </c>
      <c r="F8433" t="s">
        <v>105</v>
      </c>
      <c r="G8433" s="29">
        <v>1</v>
      </c>
      <c r="H8433" s="29">
        <v>1</v>
      </c>
      <c r="I8433" s="68">
        <v>0.48</v>
      </c>
      <c r="K8433" t="s">
        <v>150</v>
      </c>
      <c r="L8433" t="s">
        <v>6735</v>
      </c>
      <c r="M8433" s="66"/>
      <c r="O8433" t="str">
        <f t="shared" si="131"/>
        <v/>
      </c>
    </row>
    <row r="8434" spans="1:15" x14ac:dyDescent="0.25">
      <c r="A8434" t="s">
        <v>2932</v>
      </c>
      <c r="C8434" t="s">
        <v>46</v>
      </c>
      <c r="D8434" s="29">
        <v>34</v>
      </c>
      <c r="E8434" s="29" t="s">
        <v>111</v>
      </c>
      <c r="F8434" t="s">
        <v>105</v>
      </c>
      <c r="G8434" s="29">
        <v>1</v>
      </c>
      <c r="H8434" s="29">
        <v>1</v>
      </c>
      <c r="I8434" s="68">
        <v>0.17</v>
      </c>
      <c r="K8434" t="s">
        <v>150</v>
      </c>
      <c r="L8434" t="s">
        <v>6735</v>
      </c>
      <c r="M8434" s="66"/>
      <c r="O8434" t="str">
        <f t="shared" si="131"/>
        <v/>
      </c>
    </row>
    <row r="8435" spans="1:15" x14ac:dyDescent="0.25">
      <c r="A8435" t="s">
        <v>2932</v>
      </c>
      <c r="C8435" t="s">
        <v>77</v>
      </c>
      <c r="D8435" s="29">
        <v>2</v>
      </c>
      <c r="E8435" s="29" t="s">
        <v>114</v>
      </c>
      <c r="F8435" t="s">
        <v>113</v>
      </c>
      <c r="G8435" s="29">
        <v>1</v>
      </c>
      <c r="H8435" s="29">
        <v>1</v>
      </c>
      <c r="I8435" s="68">
        <v>2</v>
      </c>
      <c r="K8435" t="s">
        <v>150</v>
      </c>
      <c r="L8435" t="s">
        <v>6735</v>
      </c>
      <c r="M8435" s="66" t="s">
        <v>6906</v>
      </c>
      <c r="O8435" t="str">
        <f t="shared" si="131"/>
        <v/>
      </c>
    </row>
    <row r="8436" spans="1:15" x14ac:dyDescent="0.25">
      <c r="A8436" t="s">
        <v>2638</v>
      </c>
      <c r="C8436" t="s">
        <v>35</v>
      </c>
      <c r="D8436" s="29">
        <v>2</v>
      </c>
      <c r="E8436" s="29" t="s">
        <v>112</v>
      </c>
      <c r="F8436" t="s">
        <v>113</v>
      </c>
      <c r="G8436" s="29">
        <v>2</v>
      </c>
      <c r="H8436" s="29">
        <v>1</v>
      </c>
      <c r="I8436" s="68">
        <v>4</v>
      </c>
      <c r="K8436" t="s">
        <v>150</v>
      </c>
      <c r="L8436" t="s">
        <v>6736</v>
      </c>
      <c r="M8436" s="66"/>
      <c r="O8436" t="str">
        <f t="shared" si="131"/>
        <v/>
      </c>
    </row>
    <row r="8437" spans="1:15" x14ac:dyDescent="0.25">
      <c r="A8437" t="s">
        <v>2638</v>
      </c>
      <c r="C8437" t="s">
        <v>46</v>
      </c>
      <c r="D8437" s="29">
        <v>64</v>
      </c>
      <c r="E8437" s="29" t="s">
        <v>111</v>
      </c>
      <c r="F8437" t="s">
        <v>105</v>
      </c>
      <c r="G8437" s="29">
        <v>2</v>
      </c>
      <c r="H8437" s="29">
        <v>1</v>
      </c>
      <c r="I8437" s="68">
        <v>0.64</v>
      </c>
      <c r="K8437" t="s">
        <v>150</v>
      </c>
      <c r="L8437" t="s">
        <v>6736</v>
      </c>
      <c r="M8437" s="66"/>
      <c r="O8437" t="str">
        <f t="shared" si="131"/>
        <v/>
      </c>
    </row>
    <row r="8438" spans="1:15" x14ac:dyDescent="0.25">
      <c r="A8438" t="s">
        <v>2638</v>
      </c>
      <c r="C8438" t="s">
        <v>77</v>
      </c>
      <c r="D8438" s="29">
        <v>2</v>
      </c>
      <c r="E8438" s="29" t="s">
        <v>114</v>
      </c>
      <c r="F8438" t="s">
        <v>113</v>
      </c>
      <c r="G8438" s="29">
        <v>1</v>
      </c>
      <c r="H8438" s="29">
        <v>1</v>
      </c>
      <c r="I8438" s="68">
        <v>2</v>
      </c>
      <c r="K8438" t="s">
        <v>150</v>
      </c>
      <c r="L8438" t="s">
        <v>6736</v>
      </c>
      <c r="M8438" s="66" t="s">
        <v>6906</v>
      </c>
      <c r="O8438" t="str">
        <f t="shared" si="131"/>
        <v/>
      </c>
    </row>
    <row r="8439" spans="1:15" x14ac:dyDescent="0.25">
      <c r="A8439" t="s">
        <v>2639</v>
      </c>
      <c r="C8439" t="s">
        <v>35</v>
      </c>
      <c r="D8439" s="29">
        <v>2</v>
      </c>
      <c r="E8439" s="29" t="s">
        <v>112</v>
      </c>
      <c r="F8439" t="s">
        <v>113</v>
      </c>
      <c r="G8439" s="29">
        <v>1</v>
      </c>
      <c r="H8439" s="29">
        <v>1</v>
      </c>
      <c r="I8439" s="68">
        <v>2</v>
      </c>
      <c r="K8439" t="s">
        <v>150</v>
      </c>
      <c r="L8439" t="s">
        <v>6737</v>
      </c>
      <c r="M8439" s="66"/>
      <c r="O8439" t="str">
        <f t="shared" si="131"/>
        <v/>
      </c>
    </row>
    <row r="8440" spans="1:15" x14ac:dyDescent="0.25">
      <c r="A8440" t="s">
        <v>2639</v>
      </c>
      <c r="C8440" t="s">
        <v>46</v>
      </c>
      <c r="D8440" s="29">
        <v>64</v>
      </c>
      <c r="E8440" s="29" t="s">
        <v>111</v>
      </c>
      <c r="F8440" t="s">
        <v>105</v>
      </c>
      <c r="G8440" s="29">
        <v>1</v>
      </c>
      <c r="H8440" s="29">
        <v>1</v>
      </c>
      <c r="I8440" s="68">
        <v>0.32</v>
      </c>
      <c r="K8440" t="s">
        <v>150</v>
      </c>
      <c r="L8440" t="s">
        <v>6737</v>
      </c>
      <c r="M8440" s="66"/>
      <c r="O8440" t="str">
        <f t="shared" si="131"/>
        <v/>
      </c>
    </row>
    <row r="8441" spans="1:15" x14ac:dyDescent="0.25">
      <c r="A8441" t="s">
        <v>2639</v>
      </c>
      <c r="C8441" t="s">
        <v>46</v>
      </c>
      <c r="D8441" s="29">
        <v>64</v>
      </c>
      <c r="E8441" s="29" t="s">
        <v>111</v>
      </c>
      <c r="F8441" t="s">
        <v>105</v>
      </c>
      <c r="G8441" s="29">
        <v>1</v>
      </c>
      <c r="H8441" s="29">
        <v>1</v>
      </c>
      <c r="I8441" s="68">
        <v>0.32</v>
      </c>
      <c r="K8441" t="s">
        <v>150</v>
      </c>
      <c r="L8441" t="s">
        <v>6737</v>
      </c>
      <c r="M8441" s="66"/>
      <c r="O8441" t="str">
        <f t="shared" si="131"/>
        <v/>
      </c>
    </row>
    <row r="8442" spans="1:15" x14ac:dyDescent="0.25">
      <c r="A8442" t="s">
        <v>2639</v>
      </c>
      <c r="C8442" t="s">
        <v>35</v>
      </c>
      <c r="D8442" s="29">
        <v>2</v>
      </c>
      <c r="E8442" s="29" t="s">
        <v>112</v>
      </c>
      <c r="F8442" t="s">
        <v>113</v>
      </c>
      <c r="G8442" s="29">
        <v>1</v>
      </c>
      <c r="H8442" s="29">
        <v>1</v>
      </c>
      <c r="I8442" s="68">
        <v>2</v>
      </c>
      <c r="K8442" t="s">
        <v>150</v>
      </c>
      <c r="L8442" t="s">
        <v>6737</v>
      </c>
      <c r="M8442" s="66"/>
      <c r="O8442" t="str">
        <f t="shared" si="131"/>
        <v/>
      </c>
    </row>
    <row r="8443" spans="1:15" x14ac:dyDescent="0.25">
      <c r="A8443" t="s">
        <v>2639</v>
      </c>
      <c r="C8443" t="s">
        <v>77</v>
      </c>
      <c r="D8443" s="29">
        <v>1</v>
      </c>
      <c r="E8443" s="29" t="s">
        <v>114</v>
      </c>
      <c r="F8443" t="s">
        <v>113</v>
      </c>
      <c r="G8443" s="29">
        <v>1</v>
      </c>
      <c r="H8443" s="29">
        <v>1</v>
      </c>
      <c r="I8443" s="68">
        <v>1</v>
      </c>
      <c r="K8443" t="s">
        <v>150</v>
      </c>
      <c r="L8443" t="s">
        <v>6737</v>
      </c>
      <c r="M8443" s="66" t="s">
        <v>6906</v>
      </c>
      <c r="O8443" t="str">
        <f t="shared" si="131"/>
        <v/>
      </c>
    </row>
    <row r="8444" spans="1:15" x14ac:dyDescent="0.25">
      <c r="A8444" t="s">
        <v>2639</v>
      </c>
      <c r="C8444" t="s">
        <v>77</v>
      </c>
      <c r="D8444" s="29">
        <v>1</v>
      </c>
      <c r="E8444" s="29" t="s">
        <v>114</v>
      </c>
      <c r="F8444" t="s">
        <v>113</v>
      </c>
      <c r="G8444" s="29">
        <v>1</v>
      </c>
      <c r="H8444" s="29">
        <v>1</v>
      </c>
      <c r="I8444" s="68">
        <v>1</v>
      </c>
      <c r="K8444" t="s">
        <v>150</v>
      </c>
      <c r="L8444" t="s">
        <v>6737</v>
      </c>
      <c r="M8444" s="66" t="s">
        <v>6906</v>
      </c>
      <c r="O8444" t="str">
        <f t="shared" si="131"/>
        <v/>
      </c>
    </row>
    <row r="8445" spans="1:15" x14ac:dyDescent="0.25">
      <c r="A8445" t="s">
        <v>1053</v>
      </c>
      <c r="B8445"/>
      <c r="C8445" t="s">
        <v>35</v>
      </c>
      <c r="D8445" s="29">
        <v>34</v>
      </c>
      <c r="E8445" s="29" t="s">
        <v>108</v>
      </c>
      <c r="F8445" t="s">
        <v>105</v>
      </c>
      <c r="G8445" s="29">
        <v>2</v>
      </c>
      <c r="H8445" s="29">
        <v>1</v>
      </c>
      <c r="I8445" s="68">
        <v>0.34</v>
      </c>
      <c r="K8445" t="s">
        <v>106</v>
      </c>
      <c r="L8445" t="s">
        <v>6738</v>
      </c>
      <c r="M8445" s="66"/>
      <c r="O8445" t="str">
        <f t="shared" si="131"/>
        <v/>
      </c>
    </row>
    <row r="8446" spans="1:15" x14ac:dyDescent="0.25">
      <c r="A8446" t="s">
        <v>1053</v>
      </c>
      <c r="B8446"/>
      <c r="C8446" t="s">
        <v>77</v>
      </c>
      <c r="D8446" s="29">
        <v>34</v>
      </c>
      <c r="E8446" s="29" t="s">
        <v>104</v>
      </c>
      <c r="F8446" t="s">
        <v>105</v>
      </c>
      <c r="G8446" s="29">
        <v>4</v>
      </c>
      <c r="H8446" s="29">
        <v>3</v>
      </c>
      <c r="I8446" s="68">
        <v>2.04</v>
      </c>
      <c r="K8446" t="s">
        <v>106</v>
      </c>
      <c r="L8446" t="s">
        <v>6738</v>
      </c>
      <c r="M8446" s="66" t="s">
        <v>6906</v>
      </c>
      <c r="O8446" t="str">
        <f t="shared" si="131"/>
        <v/>
      </c>
    </row>
    <row r="8447" spans="1:15" x14ac:dyDescent="0.25">
      <c r="A8447" t="s">
        <v>2419</v>
      </c>
      <c r="C8447" t="s">
        <v>35</v>
      </c>
      <c r="D8447" s="29">
        <v>64</v>
      </c>
      <c r="E8447" s="29" t="s">
        <v>108</v>
      </c>
      <c r="F8447" t="s">
        <v>105</v>
      </c>
      <c r="G8447" s="29">
        <v>4</v>
      </c>
      <c r="H8447" s="29">
        <v>1</v>
      </c>
      <c r="I8447" s="68">
        <v>1.28</v>
      </c>
      <c r="K8447" t="s">
        <v>150</v>
      </c>
      <c r="L8447" t="s">
        <v>6739</v>
      </c>
      <c r="M8447" s="66"/>
      <c r="O8447" t="str">
        <f t="shared" si="131"/>
        <v/>
      </c>
    </row>
    <row r="8448" spans="1:15" x14ac:dyDescent="0.25">
      <c r="A8448" t="s">
        <v>2419</v>
      </c>
      <c r="C8448" t="s">
        <v>35</v>
      </c>
      <c r="D8448" s="29">
        <v>96</v>
      </c>
      <c r="E8448" s="29" t="s">
        <v>108</v>
      </c>
      <c r="F8448" t="s">
        <v>105</v>
      </c>
      <c r="G8448" s="29">
        <v>2</v>
      </c>
      <c r="H8448" s="29">
        <v>1</v>
      </c>
      <c r="I8448" s="68">
        <v>0.96</v>
      </c>
      <c r="K8448" t="s">
        <v>150</v>
      </c>
      <c r="L8448" t="s">
        <v>6739</v>
      </c>
      <c r="M8448" s="66"/>
      <c r="O8448" t="str">
        <f t="shared" si="131"/>
        <v/>
      </c>
    </row>
    <row r="8449" spans="1:15" x14ac:dyDescent="0.25">
      <c r="A8449" t="s">
        <v>2419</v>
      </c>
      <c r="C8449" t="s">
        <v>46</v>
      </c>
      <c r="D8449" s="29">
        <v>64</v>
      </c>
      <c r="E8449" s="29" t="s">
        <v>111</v>
      </c>
      <c r="F8449" t="s">
        <v>105</v>
      </c>
      <c r="G8449" s="29">
        <v>1</v>
      </c>
      <c r="H8449" s="29">
        <v>1</v>
      </c>
      <c r="I8449" s="68">
        <v>0.32</v>
      </c>
      <c r="K8449" t="s">
        <v>150</v>
      </c>
      <c r="L8449" t="s">
        <v>6739</v>
      </c>
      <c r="M8449" s="66"/>
      <c r="O8449" t="str">
        <f t="shared" si="131"/>
        <v/>
      </c>
    </row>
    <row r="8450" spans="1:15" x14ac:dyDescent="0.25">
      <c r="A8450" t="s">
        <v>2419</v>
      </c>
      <c r="C8450" t="s">
        <v>46</v>
      </c>
      <c r="D8450" s="29">
        <v>34</v>
      </c>
      <c r="E8450" s="29" t="s">
        <v>111</v>
      </c>
      <c r="F8450" t="s">
        <v>105</v>
      </c>
      <c r="G8450" s="29">
        <v>1</v>
      </c>
      <c r="H8450" s="29">
        <v>1</v>
      </c>
      <c r="I8450" s="68">
        <v>0.17</v>
      </c>
      <c r="K8450" t="s">
        <v>150</v>
      </c>
      <c r="L8450" t="s">
        <v>6739</v>
      </c>
      <c r="M8450" s="66"/>
      <c r="O8450" t="str">
        <f t="shared" si="131"/>
        <v/>
      </c>
    </row>
    <row r="8451" spans="1:15" x14ac:dyDescent="0.25">
      <c r="A8451" t="s">
        <v>2419</v>
      </c>
      <c r="C8451" t="s">
        <v>77</v>
      </c>
      <c r="D8451" s="29">
        <v>2</v>
      </c>
      <c r="E8451" s="29" t="s">
        <v>114</v>
      </c>
      <c r="F8451" t="s">
        <v>113</v>
      </c>
      <c r="G8451" s="29">
        <v>2</v>
      </c>
      <c r="H8451" s="29">
        <v>1</v>
      </c>
      <c r="I8451" s="68">
        <v>4</v>
      </c>
      <c r="K8451" t="s">
        <v>150</v>
      </c>
      <c r="L8451" t="s">
        <v>6739</v>
      </c>
      <c r="M8451" s="66" t="s">
        <v>6906</v>
      </c>
      <c r="O8451" t="str">
        <f t="shared" si="131"/>
        <v/>
      </c>
    </row>
    <row r="8452" spans="1:15" x14ac:dyDescent="0.25">
      <c r="A8452" t="s">
        <v>2420</v>
      </c>
      <c r="C8452" t="s">
        <v>35</v>
      </c>
      <c r="D8452" s="29">
        <v>96</v>
      </c>
      <c r="E8452" s="29" t="s">
        <v>108</v>
      </c>
      <c r="F8452" t="s">
        <v>105</v>
      </c>
      <c r="G8452" s="29">
        <v>2</v>
      </c>
      <c r="H8452" s="29">
        <v>1</v>
      </c>
      <c r="I8452" s="68">
        <v>0.96</v>
      </c>
      <c r="K8452" t="s">
        <v>150</v>
      </c>
      <c r="L8452" t="s">
        <v>6740</v>
      </c>
      <c r="M8452" s="66"/>
      <c r="O8452" t="str">
        <f t="shared" si="131"/>
        <v/>
      </c>
    </row>
    <row r="8453" spans="1:15" x14ac:dyDescent="0.25">
      <c r="A8453" t="s">
        <v>2420</v>
      </c>
      <c r="C8453" t="s">
        <v>46</v>
      </c>
      <c r="D8453" s="29">
        <v>34</v>
      </c>
      <c r="E8453" s="29" t="s">
        <v>111</v>
      </c>
      <c r="F8453" t="s">
        <v>105</v>
      </c>
      <c r="G8453" s="29">
        <v>1</v>
      </c>
      <c r="H8453" s="29">
        <v>1</v>
      </c>
      <c r="I8453" s="68">
        <v>0.17</v>
      </c>
      <c r="K8453" t="s">
        <v>150</v>
      </c>
      <c r="L8453" t="s">
        <v>6740</v>
      </c>
      <c r="M8453" s="66"/>
      <c r="O8453" t="str">
        <f t="shared" si="131"/>
        <v/>
      </c>
    </row>
    <row r="8454" spans="1:15" x14ac:dyDescent="0.25">
      <c r="A8454" t="s">
        <v>2420</v>
      </c>
      <c r="C8454" t="s">
        <v>77</v>
      </c>
      <c r="D8454" s="29">
        <v>2</v>
      </c>
      <c r="E8454" s="29" t="s">
        <v>114</v>
      </c>
      <c r="F8454" t="s">
        <v>113</v>
      </c>
      <c r="G8454" s="29">
        <v>1</v>
      </c>
      <c r="H8454" s="29">
        <v>1</v>
      </c>
      <c r="I8454" s="68">
        <v>2</v>
      </c>
      <c r="K8454" t="s">
        <v>150</v>
      </c>
      <c r="L8454" t="s">
        <v>6740</v>
      </c>
      <c r="M8454" s="66" t="s">
        <v>6906</v>
      </c>
      <c r="O8454" t="str">
        <f t="shared" si="131"/>
        <v/>
      </c>
    </row>
    <row r="8455" spans="1:15" x14ac:dyDescent="0.25">
      <c r="A8455" t="s">
        <v>2421</v>
      </c>
      <c r="C8455" t="s">
        <v>35</v>
      </c>
      <c r="D8455" s="29">
        <v>64</v>
      </c>
      <c r="E8455" s="29" t="s">
        <v>108</v>
      </c>
      <c r="F8455" t="s">
        <v>105</v>
      </c>
      <c r="G8455" s="29">
        <v>5</v>
      </c>
      <c r="H8455" s="29">
        <v>1</v>
      </c>
      <c r="I8455" s="68">
        <v>1.6</v>
      </c>
      <c r="K8455" t="s">
        <v>150</v>
      </c>
      <c r="L8455" t="s">
        <v>6741</v>
      </c>
      <c r="M8455" s="66"/>
      <c r="O8455" t="str">
        <f t="shared" si="131"/>
        <v/>
      </c>
    </row>
    <row r="8456" spans="1:15" x14ac:dyDescent="0.25">
      <c r="A8456" t="s">
        <v>2421</v>
      </c>
      <c r="C8456" t="s">
        <v>35</v>
      </c>
      <c r="D8456" s="29">
        <v>2</v>
      </c>
      <c r="E8456" s="29" t="s">
        <v>112</v>
      </c>
      <c r="F8456" t="s">
        <v>113</v>
      </c>
      <c r="G8456" s="29">
        <v>2</v>
      </c>
      <c r="H8456" s="29">
        <v>1</v>
      </c>
      <c r="I8456" s="68">
        <v>4</v>
      </c>
      <c r="K8456" t="s">
        <v>150</v>
      </c>
      <c r="L8456" t="s">
        <v>6741</v>
      </c>
      <c r="M8456" s="66"/>
      <c r="O8456" t="str">
        <f t="shared" si="131"/>
        <v/>
      </c>
    </row>
    <row r="8457" spans="1:15" x14ac:dyDescent="0.25">
      <c r="A8457" t="s">
        <v>2421</v>
      </c>
      <c r="C8457" t="s">
        <v>46</v>
      </c>
      <c r="D8457" s="29">
        <v>34</v>
      </c>
      <c r="E8457" s="29" t="s">
        <v>111</v>
      </c>
      <c r="F8457" t="s">
        <v>105</v>
      </c>
      <c r="G8457" s="29">
        <v>1</v>
      </c>
      <c r="H8457" s="29">
        <v>1</v>
      </c>
      <c r="I8457" s="68">
        <v>0.17</v>
      </c>
      <c r="K8457" t="s">
        <v>150</v>
      </c>
      <c r="L8457" t="s">
        <v>6741</v>
      </c>
      <c r="M8457" s="66"/>
      <c r="O8457" t="str">
        <f t="shared" ref="O8457:O8520" si="132">TRIM(N8457)</f>
        <v/>
      </c>
    </row>
    <row r="8458" spans="1:15" x14ac:dyDescent="0.25">
      <c r="A8458" t="s">
        <v>2421</v>
      </c>
      <c r="C8458" t="s">
        <v>46</v>
      </c>
      <c r="D8458" s="29">
        <v>34</v>
      </c>
      <c r="E8458" s="29" t="s">
        <v>111</v>
      </c>
      <c r="F8458" t="s">
        <v>105</v>
      </c>
      <c r="G8458" s="29">
        <v>1</v>
      </c>
      <c r="H8458" s="29">
        <v>1</v>
      </c>
      <c r="I8458" s="68">
        <v>0.17</v>
      </c>
      <c r="K8458" t="s">
        <v>150</v>
      </c>
      <c r="L8458" t="s">
        <v>6741</v>
      </c>
      <c r="M8458" s="66"/>
      <c r="O8458" t="str">
        <f t="shared" si="132"/>
        <v/>
      </c>
    </row>
    <row r="8459" spans="1:15" x14ac:dyDescent="0.25">
      <c r="A8459" t="s">
        <v>2421</v>
      </c>
      <c r="C8459" t="s">
        <v>77</v>
      </c>
      <c r="D8459" s="29">
        <v>2</v>
      </c>
      <c r="E8459" s="29" t="s">
        <v>114</v>
      </c>
      <c r="F8459" t="s">
        <v>113</v>
      </c>
      <c r="G8459" s="29">
        <v>2</v>
      </c>
      <c r="H8459" s="29">
        <v>1</v>
      </c>
      <c r="I8459" s="68">
        <v>4</v>
      </c>
      <c r="K8459" t="s">
        <v>150</v>
      </c>
      <c r="L8459" t="s">
        <v>6741</v>
      </c>
      <c r="M8459" s="66" t="s">
        <v>6906</v>
      </c>
      <c r="O8459" t="str">
        <f t="shared" si="132"/>
        <v/>
      </c>
    </row>
    <row r="8460" spans="1:15" x14ac:dyDescent="0.25">
      <c r="A8460" t="s">
        <v>2422</v>
      </c>
      <c r="C8460" t="s">
        <v>35</v>
      </c>
      <c r="D8460" s="29">
        <v>2</v>
      </c>
      <c r="E8460" s="29" t="s">
        <v>112</v>
      </c>
      <c r="F8460" t="s">
        <v>113</v>
      </c>
      <c r="G8460" s="29">
        <v>2</v>
      </c>
      <c r="H8460" s="29">
        <v>1</v>
      </c>
      <c r="I8460" s="68">
        <v>4</v>
      </c>
      <c r="K8460" t="s">
        <v>150</v>
      </c>
      <c r="L8460" t="s">
        <v>6742</v>
      </c>
      <c r="M8460" s="66"/>
      <c r="O8460" t="str">
        <f t="shared" si="132"/>
        <v/>
      </c>
    </row>
    <row r="8461" spans="1:15" x14ac:dyDescent="0.25">
      <c r="A8461" t="s">
        <v>2422</v>
      </c>
      <c r="C8461" t="s">
        <v>46</v>
      </c>
      <c r="D8461" s="29">
        <v>34</v>
      </c>
      <c r="E8461" s="29" t="s">
        <v>111</v>
      </c>
      <c r="F8461" t="s">
        <v>105</v>
      </c>
      <c r="G8461" s="29">
        <v>1</v>
      </c>
      <c r="H8461" s="29">
        <v>1</v>
      </c>
      <c r="I8461" s="68">
        <v>0.17</v>
      </c>
      <c r="K8461" t="s">
        <v>150</v>
      </c>
      <c r="L8461" t="s">
        <v>6742</v>
      </c>
      <c r="M8461" s="66"/>
      <c r="O8461" t="str">
        <f t="shared" si="132"/>
        <v/>
      </c>
    </row>
    <row r="8462" spans="1:15" x14ac:dyDescent="0.25">
      <c r="A8462" t="s">
        <v>2422</v>
      </c>
      <c r="C8462" t="s">
        <v>77</v>
      </c>
      <c r="D8462" s="29">
        <v>2</v>
      </c>
      <c r="E8462" s="29" t="s">
        <v>114</v>
      </c>
      <c r="F8462" t="s">
        <v>113</v>
      </c>
      <c r="G8462" s="29">
        <v>1</v>
      </c>
      <c r="H8462" s="29">
        <v>1</v>
      </c>
      <c r="I8462" s="68">
        <v>2</v>
      </c>
      <c r="K8462" t="s">
        <v>150</v>
      </c>
      <c r="L8462" t="s">
        <v>6742</v>
      </c>
      <c r="M8462" s="66" t="s">
        <v>6906</v>
      </c>
      <c r="O8462" t="str">
        <f t="shared" si="132"/>
        <v/>
      </c>
    </row>
    <row r="8463" spans="1:15" x14ac:dyDescent="0.25">
      <c r="A8463" t="s">
        <v>2423</v>
      </c>
      <c r="C8463" t="s">
        <v>35</v>
      </c>
      <c r="D8463" s="29">
        <v>2</v>
      </c>
      <c r="E8463" s="29" t="s">
        <v>112</v>
      </c>
      <c r="F8463" t="s">
        <v>113</v>
      </c>
      <c r="G8463" s="29">
        <v>1</v>
      </c>
      <c r="H8463" s="29">
        <v>2</v>
      </c>
      <c r="I8463" s="68">
        <v>4</v>
      </c>
      <c r="K8463" t="s">
        <v>150</v>
      </c>
      <c r="L8463" t="s">
        <v>6743</v>
      </c>
      <c r="M8463" s="66"/>
      <c r="O8463" t="str">
        <f t="shared" si="132"/>
        <v/>
      </c>
    </row>
    <row r="8464" spans="1:15" x14ac:dyDescent="0.25">
      <c r="A8464" t="s">
        <v>2423</v>
      </c>
      <c r="C8464" t="s">
        <v>46</v>
      </c>
      <c r="D8464" s="29">
        <v>64</v>
      </c>
      <c r="E8464" s="29" t="s">
        <v>111</v>
      </c>
      <c r="F8464" t="s">
        <v>105</v>
      </c>
      <c r="G8464" s="29">
        <v>1</v>
      </c>
      <c r="H8464" s="29">
        <v>1</v>
      </c>
      <c r="I8464" s="68">
        <v>0.32</v>
      </c>
      <c r="K8464" t="s">
        <v>150</v>
      </c>
      <c r="L8464" t="s">
        <v>6743</v>
      </c>
      <c r="M8464" s="66"/>
      <c r="O8464" t="str">
        <f t="shared" si="132"/>
        <v/>
      </c>
    </row>
    <row r="8465" spans="1:15" x14ac:dyDescent="0.25">
      <c r="A8465" t="s">
        <v>2423</v>
      </c>
      <c r="C8465" t="s">
        <v>77</v>
      </c>
      <c r="D8465" s="29">
        <v>2</v>
      </c>
      <c r="E8465" s="29" t="s">
        <v>114</v>
      </c>
      <c r="F8465" t="s">
        <v>113</v>
      </c>
      <c r="G8465" s="29">
        <v>1</v>
      </c>
      <c r="H8465" s="29">
        <v>2</v>
      </c>
      <c r="I8465" s="68">
        <v>4</v>
      </c>
      <c r="K8465" t="s">
        <v>150</v>
      </c>
      <c r="L8465" t="s">
        <v>6743</v>
      </c>
      <c r="M8465" s="66" t="s">
        <v>6906</v>
      </c>
      <c r="O8465" t="str">
        <f t="shared" si="132"/>
        <v/>
      </c>
    </row>
    <row r="8466" spans="1:15" x14ac:dyDescent="0.25">
      <c r="A8466" t="s">
        <v>2474</v>
      </c>
      <c r="C8466" t="s">
        <v>35</v>
      </c>
      <c r="D8466" s="29">
        <v>64</v>
      </c>
      <c r="E8466" s="29" t="s">
        <v>108</v>
      </c>
      <c r="F8466" t="s">
        <v>105</v>
      </c>
      <c r="G8466" s="29">
        <v>2</v>
      </c>
      <c r="H8466" s="29">
        <v>1</v>
      </c>
      <c r="I8466" s="68">
        <v>0.64</v>
      </c>
      <c r="K8466" t="s">
        <v>150</v>
      </c>
      <c r="L8466" t="s">
        <v>6744</v>
      </c>
      <c r="M8466" s="66"/>
      <c r="O8466" t="str">
        <f t="shared" si="132"/>
        <v/>
      </c>
    </row>
    <row r="8467" spans="1:15" x14ac:dyDescent="0.25">
      <c r="A8467" t="s">
        <v>2474</v>
      </c>
      <c r="C8467" t="s">
        <v>35</v>
      </c>
      <c r="D8467" s="29">
        <v>96</v>
      </c>
      <c r="E8467" s="29" t="s">
        <v>108</v>
      </c>
      <c r="F8467" t="s">
        <v>105</v>
      </c>
      <c r="G8467" s="29">
        <v>12</v>
      </c>
      <c r="H8467" s="29">
        <v>1</v>
      </c>
      <c r="I8467" s="68">
        <v>5.76</v>
      </c>
      <c r="K8467" t="s">
        <v>150</v>
      </c>
      <c r="L8467" t="s">
        <v>6744</v>
      </c>
      <c r="M8467" s="66"/>
      <c r="O8467" t="str">
        <f t="shared" si="132"/>
        <v/>
      </c>
    </row>
    <row r="8468" spans="1:15" x14ac:dyDescent="0.25">
      <c r="A8468" t="s">
        <v>2474</v>
      </c>
      <c r="C8468" t="s">
        <v>46</v>
      </c>
      <c r="D8468" s="29">
        <v>34</v>
      </c>
      <c r="E8468" s="29" t="s">
        <v>111</v>
      </c>
      <c r="F8468" t="s">
        <v>105</v>
      </c>
      <c r="G8468" s="29">
        <v>1</v>
      </c>
      <c r="H8468" s="29">
        <v>1</v>
      </c>
      <c r="I8468" s="68">
        <v>0.17</v>
      </c>
      <c r="K8468" t="s">
        <v>150</v>
      </c>
      <c r="L8468" t="s">
        <v>6744</v>
      </c>
      <c r="M8468" s="66"/>
      <c r="O8468" t="str">
        <f t="shared" si="132"/>
        <v/>
      </c>
    </row>
    <row r="8469" spans="1:15" x14ac:dyDescent="0.25">
      <c r="A8469" t="s">
        <v>2474</v>
      </c>
      <c r="C8469" t="s">
        <v>46</v>
      </c>
      <c r="D8469" s="29">
        <v>34</v>
      </c>
      <c r="E8469" s="29" t="s">
        <v>111</v>
      </c>
      <c r="F8469" t="s">
        <v>105</v>
      </c>
      <c r="G8469" s="29">
        <v>1</v>
      </c>
      <c r="H8469" s="29">
        <v>1</v>
      </c>
      <c r="I8469" s="68">
        <v>0.17</v>
      </c>
      <c r="K8469" t="s">
        <v>150</v>
      </c>
      <c r="L8469" t="s">
        <v>6744</v>
      </c>
      <c r="M8469" s="66"/>
      <c r="O8469" t="str">
        <f t="shared" si="132"/>
        <v/>
      </c>
    </row>
    <row r="8470" spans="1:15" x14ac:dyDescent="0.25">
      <c r="A8470" t="s">
        <v>2474</v>
      </c>
      <c r="C8470" t="s">
        <v>46</v>
      </c>
      <c r="D8470" s="29">
        <v>34</v>
      </c>
      <c r="E8470" s="29" t="s">
        <v>111</v>
      </c>
      <c r="F8470" t="s">
        <v>105</v>
      </c>
      <c r="G8470" s="29">
        <v>1</v>
      </c>
      <c r="H8470" s="29">
        <v>1</v>
      </c>
      <c r="I8470" s="68">
        <v>0.17</v>
      </c>
      <c r="K8470" t="s">
        <v>150</v>
      </c>
      <c r="L8470" t="s">
        <v>6744</v>
      </c>
      <c r="M8470" s="66"/>
      <c r="O8470" t="str">
        <f t="shared" si="132"/>
        <v/>
      </c>
    </row>
    <row r="8471" spans="1:15" x14ac:dyDescent="0.25">
      <c r="A8471" t="s">
        <v>2474</v>
      </c>
      <c r="C8471" t="s">
        <v>46</v>
      </c>
      <c r="D8471" s="29">
        <v>34</v>
      </c>
      <c r="E8471" s="29" t="s">
        <v>111</v>
      </c>
      <c r="F8471" t="s">
        <v>105</v>
      </c>
      <c r="G8471" s="29">
        <v>1</v>
      </c>
      <c r="H8471" s="29">
        <v>1</v>
      </c>
      <c r="I8471" s="68">
        <v>0.17</v>
      </c>
      <c r="K8471" t="s">
        <v>150</v>
      </c>
      <c r="L8471" t="s">
        <v>6744</v>
      </c>
      <c r="M8471" s="66"/>
      <c r="O8471" t="str">
        <f t="shared" si="132"/>
        <v/>
      </c>
    </row>
    <row r="8472" spans="1:15" x14ac:dyDescent="0.25">
      <c r="A8472" t="s">
        <v>2474</v>
      </c>
      <c r="C8472" t="s">
        <v>46</v>
      </c>
      <c r="D8472" s="29">
        <v>64</v>
      </c>
      <c r="E8472" s="29" t="s">
        <v>111</v>
      </c>
      <c r="F8472" t="s">
        <v>105</v>
      </c>
      <c r="G8472" s="29">
        <v>1</v>
      </c>
      <c r="H8472" s="29">
        <v>1</v>
      </c>
      <c r="I8472" s="68">
        <v>0.32</v>
      </c>
      <c r="K8472" t="s">
        <v>150</v>
      </c>
      <c r="L8472" t="s">
        <v>6744</v>
      </c>
      <c r="M8472" s="66"/>
      <c r="O8472" t="str">
        <f t="shared" si="132"/>
        <v/>
      </c>
    </row>
    <row r="8473" spans="1:15" x14ac:dyDescent="0.25">
      <c r="A8473" t="s">
        <v>2474</v>
      </c>
      <c r="C8473" t="s">
        <v>77</v>
      </c>
      <c r="D8473" s="29">
        <v>96</v>
      </c>
      <c r="E8473" s="29" t="s">
        <v>104</v>
      </c>
      <c r="F8473" t="s">
        <v>105</v>
      </c>
      <c r="G8473" s="29">
        <v>4</v>
      </c>
      <c r="H8473" s="29">
        <v>1</v>
      </c>
      <c r="I8473" s="68">
        <v>1.92</v>
      </c>
      <c r="K8473" t="s">
        <v>150</v>
      </c>
      <c r="L8473" t="s">
        <v>6744</v>
      </c>
      <c r="M8473" s="66" t="s">
        <v>6906</v>
      </c>
      <c r="O8473" t="str">
        <f t="shared" si="132"/>
        <v/>
      </c>
    </row>
    <row r="8474" spans="1:15" x14ac:dyDescent="0.25">
      <c r="A8474" t="s">
        <v>2474</v>
      </c>
      <c r="C8474" t="s">
        <v>77</v>
      </c>
      <c r="D8474" s="29">
        <v>1</v>
      </c>
      <c r="E8474" s="29" t="s">
        <v>114</v>
      </c>
      <c r="F8474" t="s">
        <v>113</v>
      </c>
      <c r="G8474" s="29">
        <v>2</v>
      </c>
      <c r="H8474" s="29">
        <v>1</v>
      </c>
      <c r="I8474" s="68">
        <v>2</v>
      </c>
      <c r="K8474" t="s">
        <v>150</v>
      </c>
      <c r="L8474" t="s">
        <v>6744</v>
      </c>
      <c r="M8474" s="66" t="s">
        <v>6906</v>
      </c>
      <c r="O8474" t="str">
        <f t="shared" si="132"/>
        <v/>
      </c>
    </row>
    <row r="8475" spans="1:15" x14ac:dyDescent="0.25">
      <c r="A8475" t="s">
        <v>2475</v>
      </c>
      <c r="C8475" t="s">
        <v>35</v>
      </c>
      <c r="D8475" s="29">
        <v>96</v>
      </c>
      <c r="E8475" s="29" t="s">
        <v>108</v>
      </c>
      <c r="F8475" t="s">
        <v>105</v>
      </c>
      <c r="G8475" s="29">
        <v>11</v>
      </c>
      <c r="H8475" s="29">
        <v>1</v>
      </c>
      <c r="I8475" s="68">
        <v>5.2799999999999994</v>
      </c>
      <c r="K8475" t="s">
        <v>150</v>
      </c>
      <c r="L8475" t="s">
        <v>6745</v>
      </c>
      <c r="M8475" s="66"/>
      <c r="O8475" t="str">
        <f t="shared" si="132"/>
        <v/>
      </c>
    </row>
    <row r="8476" spans="1:15" x14ac:dyDescent="0.25">
      <c r="A8476" t="s">
        <v>2475</v>
      </c>
      <c r="C8476" t="s">
        <v>35</v>
      </c>
      <c r="D8476" s="29">
        <v>64</v>
      </c>
      <c r="E8476" s="29" t="s">
        <v>108</v>
      </c>
      <c r="F8476" t="s">
        <v>105</v>
      </c>
      <c r="G8476" s="29">
        <v>11</v>
      </c>
      <c r="H8476" s="29">
        <v>1</v>
      </c>
      <c r="I8476" s="68">
        <v>3.52</v>
      </c>
      <c r="K8476" t="s">
        <v>150</v>
      </c>
      <c r="L8476" t="s">
        <v>6745</v>
      </c>
      <c r="M8476" s="66"/>
      <c r="O8476" t="str">
        <f t="shared" si="132"/>
        <v/>
      </c>
    </row>
    <row r="8477" spans="1:15" x14ac:dyDescent="0.25">
      <c r="A8477" t="s">
        <v>2475</v>
      </c>
      <c r="C8477" t="s">
        <v>46</v>
      </c>
      <c r="D8477" s="29">
        <v>34</v>
      </c>
      <c r="E8477" s="29" t="s">
        <v>111</v>
      </c>
      <c r="F8477" t="s">
        <v>105</v>
      </c>
      <c r="G8477" s="29">
        <v>1</v>
      </c>
      <c r="H8477" s="29">
        <v>1</v>
      </c>
      <c r="I8477" s="68">
        <v>0.17</v>
      </c>
      <c r="K8477" t="s">
        <v>150</v>
      </c>
      <c r="L8477" t="s">
        <v>6745</v>
      </c>
      <c r="M8477" s="66"/>
      <c r="O8477" t="str">
        <f t="shared" si="132"/>
        <v/>
      </c>
    </row>
    <row r="8478" spans="1:15" x14ac:dyDescent="0.25">
      <c r="A8478" t="s">
        <v>2475</v>
      </c>
      <c r="C8478" t="s">
        <v>46</v>
      </c>
      <c r="D8478" s="29">
        <v>34</v>
      </c>
      <c r="E8478" s="29" t="s">
        <v>111</v>
      </c>
      <c r="F8478" t="s">
        <v>105</v>
      </c>
      <c r="G8478" s="29">
        <v>1</v>
      </c>
      <c r="H8478" s="29">
        <v>1</v>
      </c>
      <c r="I8478" s="68">
        <v>0.17</v>
      </c>
      <c r="K8478" t="s">
        <v>150</v>
      </c>
      <c r="L8478" t="s">
        <v>6745</v>
      </c>
      <c r="M8478" s="66"/>
      <c r="O8478" t="str">
        <f t="shared" si="132"/>
        <v/>
      </c>
    </row>
    <row r="8479" spans="1:15" x14ac:dyDescent="0.25">
      <c r="A8479" t="s">
        <v>2475</v>
      </c>
      <c r="C8479" t="s">
        <v>46</v>
      </c>
      <c r="D8479" s="29">
        <v>34</v>
      </c>
      <c r="E8479" s="29" t="s">
        <v>111</v>
      </c>
      <c r="F8479" t="s">
        <v>105</v>
      </c>
      <c r="G8479" s="29">
        <v>1</v>
      </c>
      <c r="H8479" s="29">
        <v>1</v>
      </c>
      <c r="I8479" s="68">
        <v>0.17</v>
      </c>
      <c r="K8479" t="s">
        <v>150</v>
      </c>
      <c r="L8479" t="s">
        <v>6745</v>
      </c>
      <c r="M8479" s="66"/>
      <c r="O8479" t="str">
        <f t="shared" si="132"/>
        <v/>
      </c>
    </row>
    <row r="8480" spans="1:15" x14ac:dyDescent="0.25">
      <c r="A8480" t="s">
        <v>2475</v>
      </c>
      <c r="C8480" t="s">
        <v>46</v>
      </c>
      <c r="D8480" s="29">
        <v>34</v>
      </c>
      <c r="E8480" s="29" t="s">
        <v>111</v>
      </c>
      <c r="F8480" t="s">
        <v>105</v>
      </c>
      <c r="G8480" s="29">
        <v>1</v>
      </c>
      <c r="H8480" s="29">
        <v>1</v>
      </c>
      <c r="I8480" s="68">
        <v>0.17</v>
      </c>
      <c r="K8480" t="s">
        <v>150</v>
      </c>
      <c r="L8480" t="s">
        <v>6745</v>
      </c>
      <c r="M8480" s="66"/>
      <c r="O8480" t="str">
        <f t="shared" si="132"/>
        <v/>
      </c>
    </row>
    <row r="8481" spans="1:15" x14ac:dyDescent="0.25">
      <c r="A8481" t="s">
        <v>2475</v>
      </c>
      <c r="C8481" t="s">
        <v>46</v>
      </c>
      <c r="D8481" s="29">
        <v>34</v>
      </c>
      <c r="E8481" s="29" t="s">
        <v>111</v>
      </c>
      <c r="F8481" t="s">
        <v>105</v>
      </c>
      <c r="G8481" s="29">
        <v>1</v>
      </c>
      <c r="H8481" s="29">
        <v>1</v>
      </c>
      <c r="I8481" s="68">
        <v>0.17</v>
      </c>
      <c r="K8481" t="s">
        <v>150</v>
      </c>
      <c r="L8481" t="s">
        <v>6745</v>
      </c>
      <c r="M8481" s="66"/>
      <c r="O8481" t="str">
        <f t="shared" si="132"/>
        <v/>
      </c>
    </row>
    <row r="8482" spans="1:15" x14ac:dyDescent="0.25">
      <c r="A8482" t="s">
        <v>2475</v>
      </c>
      <c r="C8482" t="s">
        <v>46</v>
      </c>
      <c r="D8482" s="29">
        <v>34</v>
      </c>
      <c r="E8482" s="29" t="s">
        <v>111</v>
      </c>
      <c r="F8482" t="s">
        <v>105</v>
      </c>
      <c r="G8482" s="29">
        <v>1</v>
      </c>
      <c r="H8482" s="29">
        <v>1</v>
      </c>
      <c r="I8482" s="68">
        <v>0.17</v>
      </c>
      <c r="K8482" t="s">
        <v>150</v>
      </c>
      <c r="L8482" t="s">
        <v>6745</v>
      </c>
      <c r="M8482" s="66"/>
      <c r="O8482" t="str">
        <f t="shared" si="132"/>
        <v/>
      </c>
    </row>
    <row r="8483" spans="1:15" x14ac:dyDescent="0.25">
      <c r="A8483" t="s">
        <v>2475</v>
      </c>
      <c r="C8483" t="s">
        <v>46</v>
      </c>
      <c r="D8483" s="29">
        <v>34</v>
      </c>
      <c r="E8483" s="29" t="s">
        <v>111</v>
      </c>
      <c r="F8483" t="s">
        <v>105</v>
      </c>
      <c r="G8483" s="29">
        <v>1</v>
      </c>
      <c r="H8483" s="29">
        <v>1</v>
      </c>
      <c r="I8483" s="68">
        <v>0.17</v>
      </c>
      <c r="K8483" t="s">
        <v>150</v>
      </c>
      <c r="L8483" t="s">
        <v>6745</v>
      </c>
      <c r="M8483" s="66"/>
      <c r="O8483" t="str">
        <f t="shared" si="132"/>
        <v/>
      </c>
    </row>
    <row r="8484" spans="1:15" x14ac:dyDescent="0.25">
      <c r="A8484" t="s">
        <v>2475</v>
      </c>
      <c r="C8484" t="s">
        <v>46</v>
      </c>
      <c r="D8484" s="29">
        <v>34</v>
      </c>
      <c r="E8484" s="29" t="s">
        <v>111</v>
      </c>
      <c r="F8484" t="s">
        <v>105</v>
      </c>
      <c r="G8484" s="29">
        <v>1</v>
      </c>
      <c r="H8484" s="29">
        <v>1</v>
      </c>
      <c r="I8484" s="68">
        <v>0.17</v>
      </c>
      <c r="K8484" t="s">
        <v>150</v>
      </c>
      <c r="L8484" t="s">
        <v>6745</v>
      </c>
      <c r="M8484" s="66"/>
      <c r="O8484" t="str">
        <f t="shared" si="132"/>
        <v/>
      </c>
    </row>
    <row r="8485" spans="1:15" x14ac:dyDescent="0.25">
      <c r="A8485" t="s">
        <v>2475</v>
      </c>
      <c r="C8485" t="s">
        <v>46</v>
      </c>
      <c r="D8485" s="29">
        <v>34</v>
      </c>
      <c r="E8485" s="29" t="s">
        <v>111</v>
      </c>
      <c r="F8485" t="s">
        <v>105</v>
      </c>
      <c r="G8485" s="29">
        <v>1</v>
      </c>
      <c r="H8485" s="29">
        <v>1</v>
      </c>
      <c r="I8485" s="68">
        <v>0.17</v>
      </c>
      <c r="K8485" t="s">
        <v>150</v>
      </c>
      <c r="L8485" t="s">
        <v>6745</v>
      </c>
      <c r="M8485" s="66"/>
      <c r="O8485" t="str">
        <f t="shared" si="132"/>
        <v/>
      </c>
    </row>
    <row r="8486" spans="1:15" x14ac:dyDescent="0.25">
      <c r="A8486" t="s">
        <v>2475</v>
      </c>
      <c r="C8486" t="s">
        <v>46</v>
      </c>
      <c r="D8486" s="29">
        <v>34</v>
      </c>
      <c r="E8486" s="29" t="s">
        <v>111</v>
      </c>
      <c r="F8486" t="s">
        <v>105</v>
      </c>
      <c r="G8486" s="29">
        <v>1</v>
      </c>
      <c r="H8486" s="29">
        <v>1</v>
      </c>
      <c r="I8486" s="68">
        <v>0.17</v>
      </c>
      <c r="K8486" t="s">
        <v>150</v>
      </c>
      <c r="L8486" t="s">
        <v>6745</v>
      </c>
      <c r="M8486" s="66"/>
      <c r="O8486" t="str">
        <f t="shared" si="132"/>
        <v/>
      </c>
    </row>
    <row r="8487" spans="1:15" x14ac:dyDescent="0.25">
      <c r="A8487" t="s">
        <v>2475</v>
      </c>
      <c r="C8487" t="s">
        <v>46</v>
      </c>
      <c r="D8487" s="29">
        <v>34</v>
      </c>
      <c r="E8487" s="29" t="s">
        <v>111</v>
      </c>
      <c r="F8487" t="s">
        <v>105</v>
      </c>
      <c r="G8487" s="29">
        <v>1</v>
      </c>
      <c r="H8487" s="29">
        <v>1</v>
      </c>
      <c r="I8487" s="68">
        <v>0.17</v>
      </c>
      <c r="K8487" t="s">
        <v>150</v>
      </c>
      <c r="L8487" t="s">
        <v>6745</v>
      </c>
      <c r="M8487" s="66"/>
      <c r="O8487" t="str">
        <f t="shared" si="132"/>
        <v/>
      </c>
    </row>
    <row r="8488" spans="1:15" x14ac:dyDescent="0.25">
      <c r="A8488" t="s">
        <v>2475</v>
      </c>
      <c r="C8488" t="s">
        <v>77</v>
      </c>
      <c r="D8488" s="29">
        <v>96</v>
      </c>
      <c r="E8488" s="29" t="s">
        <v>104</v>
      </c>
      <c r="F8488" t="s">
        <v>105</v>
      </c>
      <c r="G8488" s="29">
        <v>8</v>
      </c>
      <c r="H8488" s="29">
        <v>1</v>
      </c>
      <c r="I8488" s="68">
        <v>3.84</v>
      </c>
      <c r="K8488" t="s">
        <v>150</v>
      </c>
      <c r="L8488" t="s">
        <v>6745</v>
      </c>
      <c r="M8488" s="66" t="s">
        <v>6906</v>
      </c>
      <c r="O8488" t="str">
        <f t="shared" si="132"/>
        <v/>
      </c>
    </row>
    <row r="8489" spans="1:15" x14ac:dyDescent="0.25">
      <c r="A8489" t="s">
        <v>2475</v>
      </c>
      <c r="C8489" t="s">
        <v>77</v>
      </c>
      <c r="D8489" s="29">
        <v>1</v>
      </c>
      <c r="E8489" s="29" t="s">
        <v>114</v>
      </c>
      <c r="F8489" t="s">
        <v>113</v>
      </c>
      <c r="G8489" s="29">
        <v>2</v>
      </c>
      <c r="H8489" s="29">
        <v>1</v>
      </c>
      <c r="I8489" s="68">
        <v>2</v>
      </c>
      <c r="K8489" t="s">
        <v>150</v>
      </c>
      <c r="L8489" t="s">
        <v>6745</v>
      </c>
      <c r="M8489" s="66" t="s">
        <v>6906</v>
      </c>
      <c r="O8489" t="str">
        <f t="shared" si="132"/>
        <v/>
      </c>
    </row>
    <row r="8490" spans="1:15" x14ac:dyDescent="0.25">
      <c r="A8490" t="s">
        <v>2475</v>
      </c>
      <c r="C8490" t="s">
        <v>77</v>
      </c>
      <c r="D8490" s="29">
        <v>64</v>
      </c>
      <c r="E8490" s="29" t="s">
        <v>104</v>
      </c>
      <c r="F8490" t="s">
        <v>105</v>
      </c>
      <c r="G8490" s="29">
        <v>2</v>
      </c>
      <c r="H8490" s="29">
        <v>1</v>
      </c>
      <c r="I8490" s="68">
        <v>0.64</v>
      </c>
      <c r="K8490" t="s">
        <v>150</v>
      </c>
      <c r="L8490" t="s">
        <v>6745</v>
      </c>
      <c r="M8490" s="66" t="s">
        <v>6906</v>
      </c>
      <c r="O8490" t="str">
        <f t="shared" si="132"/>
        <v/>
      </c>
    </row>
    <row r="8491" spans="1:15" x14ac:dyDescent="0.25">
      <c r="A8491" t="s">
        <v>2476</v>
      </c>
      <c r="C8491" t="s">
        <v>35</v>
      </c>
      <c r="D8491" s="29">
        <v>64</v>
      </c>
      <c r="E8491" s="29" t="s">
        <v>108</v>
      </c>
      <c r="F8491" t="s">
        <v>105</v>
      </c>
      <c r="G8491" s="29">
        <v>2</v>
      </c>
      <c r="H8491" s="29">
        <v>1</v>
      </c>
      <c r="I8491" s="68">
        <v>0.64</v>
      </c>
      <c r="K8491" t="s">
        <v>150</v>
      </c>
      <c r="L8491" t="s">
        <v>6746</v>
      </c>
      <c r="M8491" s="66"/>
      <c r="O8491" t="str">
        <f t="shared" si="132"/>
        <v/>
      </c>
    </row>
    <row r="8492" spans="1:15" x14ac:dyDescent="0.25">
      <c r="A8492" t="s">
        <v>2476</v>
      </c>
      <c r="C8492" t="s">
        <v>46</v>
      </c>
      <c r="D8492" s="29">
        <v>34</v>
      </c>
      <c r="E8492" s="29" t="s">
        <v>111</v>
      </c>
      <c r="F8492" t="s">
        <v>105</v>
      </c>
      <c r="G8492" s="29">
        <v>1</v>
      </c>
      <c r="H8492" s="29">
        <v>1</v>
      </c>
      <c r="I8492" s="68">
        <v>0.17</v>
      </c>
      <c r="K8492" t="s">
        <v>150</v>
      </c>
      <c r="L8492" t="s">
        <v>6746</v>
      </c>
      <c r="M8492" s="66"/>
      <c r="O8492" t="str">
        <f t="shared" si="132"/>
        <v/>
      </c>
    </row>
    <row r="8493" spans="1:15" x14ac:dyDescent="0.25">
      <c r="A8493" t="s">
        <v>2476</v>
      </c>
      <c r="C8493" t="s">
        <v>77</v>
      </c>
      <c r="D8493" s="29">
        <v>96</v>
      </c>
      <c r="E8493" s="29" t="s">
        <v>104</v>
      </c>
      <c r="F8493" t="s">
        <v>105</v>
      </c>
      <c r="G8493" s="29">
        <v>2</v>
      </c>
      <c r="H8493" s="29">
        <v>1</v>
      </c>
      <c r="I8493" s="68">
        <v>0.96</v>
      </c>
      <c r="K8493" t="s">
        <v>150</v>
      </c>
      <c r="L8493" t="s">
        <v>6746</v>
      </c>
      <c r="M8493" s="66" t="s">
        <v>6906</v>
      </c>
      <c r="O8493" t="str">
        <f t="shared" si="132"/>
        <v/>
      </c>
    </row>
    <row r="8494" spans="1:15" x14ac:dyDescent="0.25">
      <c r="A8494" t="s">
        <v>2477</v>
      </c>
      <c r="C8494" t="s">
        <v>35</v>
      </c>
      <c r="D8494" s="29">
        <v>64</v>
      </c>
      <c r="E8494" s="29" t="s">
        <v>108</v>
      </c>
      <c r="F8494" t="s">
        <v>105</v>
      </c>
      <c r="G8494" s="29">
        <v>3</v>
      </c>
      <c r="H8494" s="29">
        <v>1</v>
      </c>
      <c r="I8494" s="68">
        <v>0.96</v>
      </c>
      <c r="K8494" t="s">
        <v>150</v>
      </c>
      <c r="L8494" t="s">
        <v>6747</v>
      </c>
      <c r="M8494" s="66"/>
      <c r="O8494" t="str">
        <f t="shared" si="132"/>
        <v/>
      </c>
    </row>
    <row r="8495" spans="1:15" x14ac:dyDescent="0.25">
      <c r="A8495" t="s">
        <v>2477</v>
      </c>
      <c r="C8495" t="s">
        <v>46</v>
      </c>
      <c r="D8495" s="29">
        <v>34</v>
      </c>
      <c r="E8495" s="29" t="s">
        <v>111</v>
      </c>
      <c r="F8495" t="s">
        <v>105</v>
      </c>
      <c r="G8495" s="29">
        <v>1</v>
      </c>
      <c r="H8495" s="29">
        <v>1</v>
      </c>
      <c r="I8495" s="68">
        <v>0.17</v>
      </c>
      <c r="K8495" t="s">
        <v>150</v>
      </c>
      <c r="L8495" t="s">
        <v>6747</v>
      </c>
      <c r="M8495" s="66"/>
      <c r="O8495" t="str">
        <f t="shared" si="132"/>
        <v/>
      </c>
    </row>
    <row r="8496" spans="1:15" x14ac:dyDescent="0.25">
      <c r="A8496" t="s">
        <v>2477</v>
      </c>
      <c r="C8496" t="s">
        <v>46</v>
      </c>
      <c r="D8496" s="29">
        <v>34</v>
      </c>
      <c r="E8496" s="29" t="s">
        <v>111</v>
      </c>
      <c r="F8496" t="s">
        <v>105</v>
      </c>
      <c r="G8496" s="29">
        <v>1</v>
      </c>
      <c r="H8496" s="29">
        <v>1</v>
      </c>
      <c r="I8496" s="68">
        <v>0.17</v>
      </c>
      <c r="K8496" t="s">
        <v>150</v>
      </c>
      <c r="L8496" t="s">
        <v>6747</v>
      </c>
      <c r="M8496" s="66"/>
      <c r="O8496" t="str">
        <f t="shared" si="132"/>
        <v/>
      </c>
    </row>
    <row r="8497" spans="1:15" x14ac:dyDescent="0.25">
      <c r="A8497" t="s">
        <v>2477</v>
      </c>
      <c r="C8497" t="s">
        <v>77</v>
      </c>
      <c r="D8497" s="29">
        <v>96</v>
      </c>
      <c r="E8497" s="29" t="s">
        <v>104</v>
      </c>
      <c r="F8497" t="s">
        <v>105</v>
      </c>
      <c r="G8497" s="29">
        <v>2</v>
      </c>
      <c r="H8497" s="29">
        <v>1</v>
      </c>
      <c r="I8497" s="68">
        <v>0.96</v>
      </c>
      <c r="K8497" t="s">
        <v>150</v>
      </c>
      <c r="L8497" t="s">
        <v>6747</v>
      </c>
      <c r="M8497" s="66" t="s">
        <v>6906</v>
      </c>
      <c r="O8497" t="str">
        <f t="shared" si="132"/>
        <v/>
      </c>
    </row>
    <row r="8498" spans="1:15" x14ac:dyDescent="0.25">
      <c r="A8498" t="s">
        <v>2478</v>
      </c>
      <c r="C8498" t="s">
        <v>35</v>
      </c>
      <c r="D8498" s="29">
        <v>64</v>
      </c>
      <c r="E8498" s="29" t="s">
        <v>108</v>
      </c>
      <c r="F8498" t="s">
        <v>105</v>
      </c>
      <c r="G8498" s="29">
        <v>2</v>
      </c>
      <c r="H8498" s="29">
        <v>1</v>
      </c>
      <c r="I8498" s="68">
        <v>0.64</v>
      </c>
      <c r="K8498" t="s">
        <v>150</v>
      </c>
      <c r="L8498" t="s">
        <v>6748</v>
      </c>
      <c r="M8498" s="66"/>
      <c r="O8498" t="str">
        <f t="shared" si="132"/>
        <v/>
      </c>
    </row>
    <row r="8499" spans="1:15" x14ac:dyDescent="0.25">
      <c r="A8499" t="s">
        <v>2478</v>
      </c>
      <c r="C8499" t="s">
        <v>35</v>
      </c>
      <c r="D8499" s="29">
        <v>96</v>
      </c>
      <c r="E8499" s="29" t="s">
        <v>108</v>
      </c>
      <c r="F8499" t="s">
        <v>105</v>
      </c>
      <c r="G8499" s="29">
        <v>4</v>
      </c>
      <c r="H8499" s="29">
        <v>1</v>
      </c>
      <c r="I8499" s="68">
        <v>1.92</v>
      </c>
      <c r="K8499" t="s">
        <v>150</v>
      </c>
      <c r="L8499" t="s">
        <v>6748</v>
      </c>
      <c r="M8499" s="66"/>
      <c r="O8499" t="str">
        <f t="shared" si="132"/>
        <v/>
      </c>
    </row>
    <row r="8500" spans="1:15" x14ac:dyDescent="0.25">
      <c r="A8500" t="s">
        <v>2478</v>
      </c>
      <c r="C8500" t="s">
        <v>46</v>
      </c>
      <c r="D8500" s="29">
        <v>34</v>
      </c>
      <c r="E8500" s="29" t="s">
        <v>111</v>
      </c>
      <c r="F8500" t="s">
        <v>105</v>
      </c>
      <c r="G8500" s="29">
        <v>1</v>
      </c>
      <c r="H8500" s="29">
        <v>1</v>
      </c>
      <c r="I8500" s="68">
        <v>0.17</v>
      </c>
      <c r="K8500" t="s">
        <v>150</v>
      </c>
      <c r="L8500" t="s">
        <v>6748</v>
      </c>
      <c r="M8500" s="66"/>
      <c r="O8500" t="str">
        <f t="shared" si="132"/>
        <v/>
      </c>
    </row>
    <row r="8501" spans="1:15" x14ac:dyDescent="0.25">
      <c r="A8501" t="s">
        <v>2478</v>
      </c>
      <c r="C8501" t="s">
        <v>46</v>
      </c>
      <c r="D8501" s="29">
        <v>34</v>
      </c>
      <c r="E8501" s="29" t="s">
        <v>111</v>
      </c>
      <c r="F8501" t="s">
        <v>105</v>
      </c>
      <c r="G8501" s="29">
        <v>1</v>
      </c>
      <c r="H8501" s="29">
        <v>1</v>
      </c>
      <c r="I8501" s="68">
        <v>0.17</v>
      </c>
      <c r="K8501" t="s">
        <v>150</v>
      </c>
      <c r="L8501" t="s">
        <v>6748</v>
      </c>
      <c r="M8501" s="66"/>
      <c r="O8501" t="str">
        <f t="shared" si="132"/>
        <v/>
      </c>
    </row>
    <row r="8502" spans="1:15" x14ac:dyDescent="0.25">
      <c r="A8502" t="s">
        <v>2478</v>
      </c>
      <c r="C8502" t="s">
        <v>77</v>
      </c>
      <c r="D8502" s="29">
        <v>96</v>
      </c>
      <c r="E8502" s="29" t="s">
        <v>104</v>
      </c>
      <c r="F8502" t="s">
        <v>105</v>
      </c>
      <c r="G8502" s="29">
        <v>4</v>
      </c>
      <c r="H8502" s="29">
        <v>1</v>
      </c>
      <c r="I8502" s="68">
        <v>1.92</v>
      </c>
      <c r="K8502" t="s">
        <v>150</v>
      </c>
      <c r="L8502" t="s">
        <v>6748</v>
      </c>
      <c r="M8502" s="66" t="s">
        <v>6906</v>
      </c>
      <c r="O8502" t="str">
        <f t="shared" si="132"/>
        <v/>
      </c>
    </row>
    <row r="8503" spans="1:15" x14ac:dyDescent="0.25">
      <c r="A8503" t="s">
        <v>2392</v>
      </c>
      <c r="C8503" t="s">
        <v>35</v>
      </c>
      <c r="D8503" s="29">
        <v>96</v>
      </c>
      <c r="E8503" s="29" t="s">
        <v>108</v>
      </c>
      <c r="F8503" t="s">
        <v>105</v>
      </c>
      <c r="G8503" s="29">
        <v>21</v>
      </c>
      <c r="H8503" s="29">
        <v>1</v>
      </c>
      <c r="I8503" s="68">
        <v>10.08</v>
      </c>
      <c r="K8503" t="s">
        <v>150</v>
      </c>
      <c r="L8503" t="s">
        <v>6749</v>
      </c>
      <c r="M8503" s="66"/>
      <c r="O8503" t="str">
        <f t="shared" si="132"/>
        <v/>
      </c>
    </row>
    <row r="8504" spans="1:15" x14ac:dyDescent="0.25">
      <c r="A8504" t="s">
        <v>2392</v>
      </c>
      <c r="C8504" t="s">
        <v>46</v>
      </c>
      <c r="D8504" s="29">
        <v>34</v>
      </c>
      <c r="E8504" s="29" t="s">
        <v>111</v>
      </c>
      <c r="F8504" t="s">
        <v>105</v>
      </c>
      <c r="G8504" s="29">
        <v>5</v>
      </c>
      <c r="H8504" s="29">
        <v>1</v>
      </c>
      <c r="I8504" s="68">
        <v>0.85000000000000009</v>
      </c>
      <c r="K8504" t="s">
        <v>150</v>
      </c>
      <c r="L8504" t="s">
        <v>6749</v>
      </c>
      <c r="M8504" s="66"/>
      <c r="O8504" t="str">
        <f t="shared" si="132"/>
        <v/>
      </c>
    </row>
    <row r="8505" spans="1:15" x14ac:dyDescent="0.25">
      <c r="A8505" t="s">
        <v>2392</v>
      </c>
      <c r="C8505" t="s">
        <v>77</v>
      </c>
      <c r="D8505" s="29">
        <v>1</v>
      </c>
      <c r="E8505" s="29" t="s">
        <v>114</v>
      </c>
      <c r="F8505" t="s">
        <v>113</v>
      </c>
      <c r="G8505" s="29">
        <v>6</v>
      </c>
      <c r="H8505" s="29">
        <v>1</v>
      </c>
      <c r="I8505" s="68">
        <v>6</v>
      </c>
      <c r="K8505" t="s">
        <v>150</v>
      </c>
      <c r="L8505" t="s">
        <v>6749</v>
      </c>
      <c r="M8505" s="66" t="s">
        <v>6906</v>
      </c>
      <c r="O8505" t="str">
        <f t="shared" si="132"/>
        <v/>
      </c>
    </row>
    <row r="8506" spans="1:15" x14ac:dyDescent="0.25">
      <c r="A8506" t="s">
        <v>2392</v>
      </c>
      <c r="C8506" t="s">
        <v>77</v>
      </c>
      <c r="D8506" s="29">
        <v>2</v>
      </c>
      <c r="E8506" s="29" t="s">
        <v>114</v>
      </c>
      <c r="F8506" t="s">
        <v>113</v>
      </c>
      <c r="G8506" s="29">
        <v>1</v>
      </c>
      <c r="H8506" s="29">
        <v>1</v>
      </c>
      <c r="I8506" s="68">
        <v>2</v>
      </c>
      <c r="K8506" t="s">
        <v>150</v>
      </c>
      <c r="L8506" t="s">
        <v>6749</v>
      </c>
      <c r="M8506" s="66" t="s">
        <v>6906</v>
      </c>
      <c r="O8506" t="str">
        <f t="shared" si="132"/>
        <v/>
      </c>
    </row>
    <row r="8507" spans="1:15" x14ac:dyDescent="0.25">
      <c r="A8507" t="s">
        <v>2393</v>
      </c>
      <c r="C8507" t="s">
        <v>35</v>
      </c>
      <c r="D8507" s="29">
        <v>96</v>
      </c>
      <c r="E8507" s="29" t="s">
        <v>108</v>
      </c>
      <c r="F8507" t="s">
        <v>105</v>
      </c>
      <c r="G8507" s="29">
        <v>6</v>
      </c>
      <c r="H8507" s="29">
        <v>1</v>
      </c>
      <c r="I8507" s="68">
        <v>2.88</v>
      </c>
      <c r="K8507" t="s">
        <v>150</v>
      </c>
      <c r="L8507" t="s">
        <v>6750</v>
      </c>
      <c r="M8507" s="66"/>
      <c r="O8507" t="str">
        <f t="shared" si="132"/>
        <v/>
      </c>
    </row>
    <row r="8508" spans="1:15" x14ac:dyDescent="0.25">
      <c r="A8508" t="s">
        <v>2393</v>
      </c>
      <c r="C8508" t="s">
        <v>46</v>
      </c>
      <c r="D8508" s="29">
        <v>34</v>
      </c>
      <c r="E8508" s="29" t="s">
        <v>111</v>
      </c>
      <c r="F8508" t="s">
        <v>105</v>
      </c>
      <c r="G8508" s="29">
        <v>1</v>
      </c>
      <c r="H8508" s="29">
        <v>1</v>
      </c>
      <c r="I8508" s="68">
        <v>0.17</v>
      </c>
      <c r="K8508" t="s">
        <v>150</v>
      </c>
      <c r="L8508" t="s">
        <v>6750</v>
      </c>
      <c r="M8508" s="66"/>
      <c r="O8508" t="str">
        <f t="shared" si="132"/>
        <v/>
      </c>
    </row>
    <row r="8509" spans="1:15" x14ac:dyDescent="0.25">
      <c r="A8509" t="s">
        <v>2393</v>
      </c>
      <c r="C8509" t="s">
        <v>77</v>
      </c>
      <c r="D8509" s="29">
        <v>2</v>
      </c>
      <c r="E8509" s="29" t="s">
        <v>114</v>
      </c>
      <c r="F8509" t="s">
        <v>113</v>
      </c>
      <c r="G8509" s="29">
        <v>1</v>
      </c>
      <c r="H8509" s="29">
        <v>1</v>
      </c>
      <c r="I8509" s="68">
        <v>2</v>
      </c>
      <c r="K8509" t="s">
        <v>150</v>
      </c>
      <c r="L8509" t="s">
        <v>6750</v>
      </c>
      <c r="M8509" s="66" t="s">
        <v>6906</v>
      </c>
      <c r="O8509" t="str">
        <f t="shared" si="132"/>
        <v/>
      </c>
    </row>
    <row r="8510" spans="1:15" x14ac:dyDescent="0.25">
      <c r="A8510" t="s">
        <v>2393</v>
      </c>
      <c r="C8510" t="s">
        <v>77</v>
      </c>
      <c r="D8510" s="29">
        <v>1</v>
      </c>
      <c r="E8510" s="29" t="s">
        <v>114</v>
      </c>
      <c r="F8510" t="s">
        <v>113</v>
      </c>
      <c r="G8510" s="29">
        <v>1</v>
      </c>
      <c r="H8510" s="29">
        <v>1</v>
      </c>
      <c r="I8510" s="68">
        <v>1</v>
      </c>
      <c r="K8510" t="s">
        <v>150</v>
      </c>
      <c r="L8510" t="s">
        <v>6750</v>
      </c>
      <c r="M8510" s="66" t="s">
        <v>6906</v>
      </c>
      <c r="O8510" t="str">
        <f t="shared" si="132"/>
        <v/>
      </c>
    </row>
    <row r="8511" spans="1:15" x14ac:dyDescent="0.25">
      <c r="A8511" t="s">
        <v>2481</v>
      </c>
      <c r="C8511" t="s">
        <v>35</v>
      </c>
      <c r="D8511" s="29">
        <v>96</v>
      </c>
      <c r="E8511" s="29" t="s">
        <v>108</v>
      </c>
      <c r="F8511" t="s">
        <v>105</v>
      </c>
      <c r="G8511" s="29">
        <v>4</v>
      </c>
      <c r="H8511" s="29">
        <v>1</v>
      </c>
      <c r="I8511" s="68">
        <v>1.92</v>
      </c>
      <c r="K8511" t="s">
        <v>150</v>
      </c>
      <c r="L8511" t="s">
        <v>6751</v>
      </c>
      <c r="M8511" s="66"/>
      <c r="O8511" t="str">
        <f t="shared" si="132"/>
        <v/>
      </c>
    </row>
    <row r="8512" spans="1:15" x14ac:dyDescent="0.25">
      <c r="A8512" t="s">
        <v>2481</v>
      </c>
      <c r="C8512" t="s">
        <v>35</v>
      </c>
      <c r="D8512" s="29">
        <v>64</v>
      </c>
      <c r="E8512" s="29" t="s">
        <v>108</v>
      </c>
      <c r="F8512" t="s">
        <v>105</v>
      </c>
      <c r="G8512" s="29">
        <v>1</v>
      </c>
      <c r="H8512" s="29">
        <v>1</v>
      </c>
      <c r="I8512" s="68">
        <v>0.32</v>
      </c>
      <c r="K8512" t="s">
        <v>150</v>
      </c>
      <c r="L8512" t="s">
        <v>6751</v>
      </c>
      <c r="M8512" s="66"/>
      <c r="O8512" t="str">
        <f t="shared" si="132"/>
        <v/>
      </c>
    </row>
    <row r="8513" spans="1:15" x14ac:dyDescent="0.25">
      <c r="A8513" t="s">
        <v>2481</v>
      </c>
      <c r="C8513" t="s">
        <v>46</v>
      </c>
      <c r="D8513" s="29">
        <v>34</v>
      </c>
      <c r="E8513" s="29" t="s">
        <v>111</v>
      </c>
      <c r="F8513" t="s">
        <v>105</v>
      </c>
      <c r="G8513" s="29">
        <v>1</v>
      </c>
      <c r="H8513" s="29">
        <v>1</v>
      </c>
      <c r="I8513" s="68">
        <v>0.17</v>
      </c>
      <c r="K8513" t="s">
        <v>150</v>
      </c>
      <c r="L8513" t="s">
        <v>6751</v>
      </c>
      <c r="M8513" s="66"/>
      <c r="O8513" t="str">
        <f t="shared" si="132"/>
        <v/>
      </c>
    </row>
    <row r="8514" spans="1:15" x14ac:dyDescent="0.25">
      <c r="A8514" t="s">
        <v>2481</v>
      </c>
      <c r="C8514" t="s">
        <v>46</v>
      </c>
      <c r="D8514" s="29">
        <v>34</v>
      </c>
      <c r="E8514" s="29" t="s">
        <v>111</v>
      </c>
      <c r="F8514" t="s">
        <v>105</v>
      </c>
      <c r="G8514" s="29">
        <v>1</v>
      </c>
      <c r="H8514" s="29">
        <v>1</v>
      </c>
      <c r="I8514" s="68">
        <v>0.17</v>
      </c>
      <c r="K8514" t="s">
        <v>150</v>
      </c>
      <c r="L8514" t="s">
        <v>6751</v>
      </c>
      <c r="M8514" s="66"/>
      <c r="O8514" t="str">
        <f t="shared" si="132"/>
        <v/>
      </c>
    </row>
    <row r="8515" spans="1:15" x14ac:dyDescent="0.25">
      <c r="A8515" t="s">
        <v>2481</v>
      </c>
      <c r="C8515" t="s">
        <v>77</v>
      </c>
      <c r="D8515" s="29">
        <v>96</v>
      </c>
      <c r="E8515" s="29" t="s">
        <v>104</v>
      </c>
      <c r="F8515" t="s">
        <v>105</v>
      </c>
      <c r="G8515" s="29">
        <v>4</v>
      </c>
      <c r="H8515" s="29">
        <v>1</v>
      </c>
      <c r="I8515" s="68">
        <v>1.92</v>
      </c>
      <c r="K8515" t="s">
        <v>150</v>
      </c>
      <c r="L8515" t="s">
        <v>6751</v>
      </c>
      <c r="M8515" s="66" t="s">
        <v>6906</v>
      </c>
      <c r="O8515" t="str">
        <f t="shared" si="132"/>
        <v/>
      </c>
    </row>
    <row r="8516" spans="1:15" x14ac:dyDescent="0.25">
      <c r="A8516" t="s">
        <v>2482</v>
      </c>
      <c r="C8516" t="s">
        <v>35</v>
      </c>
      <c r="D8516" s="29">
        <v>96</v>
      </c>
      <c r="E8516" s="29" t="s">
        <v>108</v>
      </c>
      <c r="F8516" t="s">
        <v>105</v>
      </c>
      <c r="G8516" s="29">
        <v>2</v>
      </c>
      <c r="H8516" s="29">
        <v>1</v>
      </c>
      <c r="I8516" s="68">
        <v>0.96</v>
      </c>
      <c r="K8516" t="s">
        <v>150</v>
      </c>
      <c r="L8516" t="s">
        <v>6752</v>
      </c>
      <c r="M8516" s="66"/>
      <c r="O8516" t="str">
        <f t="shared" si="132"/>
        <v/>
      </c>
    </row>
    <row r="8517" spans="1:15" x14ac:dyDescent="0.25">
      <c r="A8517" t="s">
        <v>2482</v>
      </c>
      <c r="C8517" t="s">
        <v>46</v>
      </c>
      <c r="D8517" s="29">
        <v>34</v>
      </c>
      <c r="E8517" s="29" t="s">
        <v>111</v>
      </c>
      <c r="F8517" t="s">
        <v>105</v>
      </c>
      <c r="G8517" s="29">
        <v>1</v>
      </c>
      <c r="H8517" s="29">
        <v>1</v>
      </c>
      <c r="I8517" s="68">
        <v>0.17</v>
      </c>
      <c r="K8517" t="s">
        <v>150</v>
      </c>
      <c r="L8517" t="s">
        <v>6752</v>
      </c>
      <c r="M8517" s="66"/>
      <c r="O8517" t="str">
        <f t="shared" si="132"/>
        <v/>
      </c>
    </row>
    <row r="8518" spans="1:15" x14ac:dyDescent="0.25">
      <c r="A8518" t="s">
        <v>2482</v>
      </c>
      <c r="C8518" t="s">
        <v>77</v>
      </c>
      <c r="D8518" s="29">
        <v>96</v>
      </c>
      <c r="E8518" s="29" t="s">
        <v>104</v>
      </c>
      <c r="F8518" t="s">
        <v>105</v>
      </c>
      <c r="G8518" s="29">
        <v>2</v>
      </c>
      <c r="H8518" s="29">
        <v>1</v>
      </c>
      <c r="I8518" s="68">
        <v>0.96</v>
      </c>
      <c r="K8518" t="s">
        <v>150</v>
      </c>
      <c r="L8518" t="s">
        <v>6752</v>
      </c>
      <c r="M8518" s="66" t="s">
        <v>6906</v>
      </c>
      <c r="O8518" t="str">
        <f t="shared" si="132"/>
        <v/>
      </c>
    </row>
    <row r="8519" spans="1:15" x14ac:dyDescent="0.25">
      <c r="A8519" t="s">
        <v>2513</v>
      </c>
      <c r="C8519" t="s">
        <v>35</v>
      </c>
      <c r="D8519" s="29">
        <v>64</v>
      </c>
      <c r="E8519" s="29" t="s">
        <v>108</v>
      </c>
      <c r="F8519" t="s">
        <v>105</v>
      </c>
      <c r="G8519" s="29">
        <v>2</v>
      </c>
      <c r="H8519" s="29">
        <v>1</v>
      </c>
      <c r="I8519" s="68">
        <v>0.64</v>
      </c>
      <c r="K8519" t="s">
        <v>150</v>
      </c>
      <c r="L8519" t="s">
        <v>6753</v>
      </c>
      <c r="M8519" s="66"/>
      <c r="O8519" t="str">
        <f t="shared" si="132"/>
        <v/>
      </c>
    </row>
    <row r="8520" spans="1:15" x14ac:dyDescent="0.25">
      <c r="A8520" t="s">
        <v>2513</v>
      </c>
      <c r="C8520" t="s">
        <v>35</v>
      </c>
      <c r="D8520" s="29">
        <v>96</v>
      </c>
      <c r="E8520" s="29" t="s">
        <v>108</v>
      </c>
      <c r="F8520" t="s">
        <v>105</v>
      </c>
      <c r="G8520" s="29">
        <v>2</v>
      </c>
      <c r="H8520" s="29">
        <v>1</v>
      </c>
      <c r="I8520" s="68">
        <v>0.96</v>
      </c>
      <c r="K8520" t="s">
        <v>150</v>
      </c>
      <c r="L8520" t="s">
        <v>6753</v>
      </c>
      <c r="M8520" s="66"/>
      <c r="O8520" t="str">
        <f t="shared" si="132"/>
        <v/>
      </c>
    </row>
    <row r="8521" spans="1:15" x14ac:dyDescent="0.25">
      <c r="A8521" t="s">
        <v>2513</v>
      </c>
      <c r="C8521" t="s">
        <v>46</v>
      </c>
      <c r="D8521" s="29">
        <v>64</v>
      </c>
      <c r="E8521" s="29" t="s">
        <v>111</v>
      </c>
      <c r="F8521" t="s">
        <v>105</v>
      </c>
      <c r="G8521" s="29">
        <v>1</v>
      </c>
      <c r="H8521" s="29">
        <v>1</v>
      </c>
      <c r="I8521" s="68">
        <v>0.32</v>
      </c>
      <c r="K8521" t="s">
        <v>150</v>
      </c>
      <c r="L8521" t="s">
        <v>6753</v>
      </c>
      <c r="M8521" s="66"/>
      <c r="O8521" t="str">
        <f t="shared" ref="O8521:O8584" si="133">TRIM(N8521)</f>
        <v/>
      </c>
    </row>
    <row r="8522" spans="1:15" x14ac:dyDescent="0.25">
      <c r="A8522" t="s">
        <v>2513</v>
      </c>
      <c r="C8522" t="s">
        <v>77</v>
      </c>
      <c r="D8522" s="29">
        <v>2</v>
      </c>
      <c r="E8522" s="29" t="s">
        <v>114</v>
      </c>
      <c r="F8522" t="s">
        <v>113</v>
      </c>
      <c r="G8522" s="29">
        <v>1</v>
      </c>
      <c r="H8522" s="29">
        <v>1</v>
      </c>
      <c r="I8522" s="68">
        <v>2</v>
      </c>
      <c r="K8522" t="s">
        <v>150</v>
      </c>
      <c r="L8522" t="s">
        <v>6753</v>
      </c>
      <c r="M8522" s="66" t="s">
        <v>6906</v>
      </c>
      <c r="O8522" t="str">
        <f t="shared" si="133"/>
        <v/>
      </c>
    </row>
    <row r="8523" spans="1:15" x14ac:dyDescent="0.25">
      <c r="A8523" t="s">
        <v>2513</v>
      </c>
      <c r="C8523" t="s">
        <v>77</v>
      </c>
      <c r="D8523" s="29">
        <v>96</v>
      </c>
      <c r="E8523" s="29" t="s">
        <v>104</v>
      </c>
      <c r="F8523" t="s">
        <v>105</v>
      </c>
      <c r="G8523" s="29">
        <v>2</v>
      </c>
      <c r="H8523" s="29">
        <v>1</v>
      </c>
      <c r="I8523" s="68">
        <v>0.96</v>
      </c>
      <c r="K8523" t="s">
        <v>150</v>
      </c>
      <c r="L8523" t="s">
        <v>6753</v>
      </c>
      <c r="M8523" s="66" t="s">
        <v>6906</v>
      </c>
      <c r="O8523" t="str">
        <f t="shared" si="133"/>
        <v/>
      </c>
    </row>
    <row r="8524" spans="1:15" x14ac:dyDescent="0.25">
      <c r="A8524" t="s">
        <v>2510</v>
      </c>
      <c r="C8524" t="s">
        <v>35</v>
      </c>
      <c r="D8524" s="29">
        <v>64</v>
      </c>
      <c r="E8524" s="29" t="s">
        <v>108</v>
      </c>
      <c r="F8524" t="s">
        <v>105</v>
      </c>
      <c r="G8524" s="29">
        <v>5</v>
      </c>
      <c r="H8524" s="29">
        <v>1</v>
      </c>
      <c r="I8524" s="68">
        <v>1.6</v>
      </c>
      <c r="K8524" t="s">
        <v>150</v>
      </c>
      <c r="L8524" t="s">
        <v>6754</v>
      </c>
      <c r="M8524" s="66"/>
      <c r="O8524" t="str">
        <f t="shared" si="133"/>
        <v/>
      </c>
    </row>
    <row r="8525" spans="1:15" x14ac:dyDescent="0.25">
      <c r="A8525" t="s">
        <v>2510</v>
      </c>
      <c r="C8525" t="s">
        <v>35</v>
      </c>
      <c r="D8525" s="29">
        <v>96</v>
      </c>
      <c r="E8525" s="29" t="s">
        <v>108</v>
      </c>
      <c r="F8525" t="s">
        <v>105</v>
      </c>
      <c r="G8525" s="29">
        <v>7</v>
      </c>
      <c r="H8525" s="29">
        <v>1</v>
      </c>
      <c r="I8525" s="68">
        <v>3.36</v>
      </c>
      <c r="K8525" t="s">
        <v>150</v>
      </c>
      <c r="L8525" t="s">
        <v>6754</v>
      </c>
      <c r="M8525" s="66"/>
      <c r="O8525" t="str">
        <f t="shared" si="133"/>
        <v/>
      </c>
    </row>
    <row r="8526" spans="1:15" x14ac:dyDescent="0.25">
      <c r="A8526" t="s">
        <v>2510</v>
      </c>
      <c r="C8526" t="s">
        <v>46</v>
      </c>
      <c r="D8526" s="29">
        <v>34</v>
      </c>
      <c r="E8526" s="29" t="s">
        <v>111</v>
      </c>
      <c r="F8526" t="s">
        <v>105</v>
      </c>
      <c r="G8526" s="29">
        <v>12</v>
      </c>
      <c r="H8526" s="29">
        <v>1</v>
      </c>
      <c r="I8526" s="68">
        <v>2.04</v>
      </c>
      <c r="K8526" t="s">
        <v>150</v>
      </c>
      <c r="L8526" t="s">
        <v>6754</v>
      </c>
      <c r="M8526" s="66"/>
      <c r="O8526" t="str">
        <f t="shared" si="133"/>
        <v/>
      </c>
    </row>
    <row r="8527" spans="1:15" x14ac:dyDescent="0.25">
      <c r="A8527" t="s">
        <v>2510</v>
      </c>
      <c r="C8527" t="s">
        <v>77</v>
      </c>
      <c r="D8527" s="29">
        <v>96</v>
      </c>
      <c r="E8527" s="29" t="s">
        <v>104</v>
      </c>
      <c r="F8527" t="s">
        <v>105</v>
      </c>
      <c r="G8527" s="29">
        <v>3</v>
      </c>
      <c r="H8527" s="29">
        <v>1</v>
      </c>
      <c r="I8527" s="68">
        <v>1.44</v>
      </c>
      <c r="K8527" t="s">
        <v>150</v>
      </c>
      <c r="L8527" t="s">
        <v>6754</v>
      </c>
      <c r="M8527" s="66" t="s">
        <v>6906</v>
      </c>
      <c r="O8527" t="str">
        <f t="shared" si="133"/>
        <v/>
      </c>
    </row>
    <row r="8528" spans="1:15" x14ac:dyDescent="0.25">
      <c r="A8528" t="s">
        <v>2510</v>
      </c>
      <c r="C8528" t="s">
        <v>77</v>
      </c>
      <c r="D8528" s="29">
        <v>64</v>
      </c>
      <c r="E8528" s="29" t="s">
        <v>104</v>
      </c>
      <c r="F8528" t="s">
        <v>105</v>
      </c>
      <c r="G8528" s="29">
        <v>1</v>
      </c>
      <c r="H8528" s="29">
        <v>1</v>
      </c>
      <c r="I8528" s="68">
        <v>0.32</v>
      </c>
      <c r="K8528" t="s">
        <v>150</v>
      </c>
      <c r="L8528" t="s">
        <v>6754</v>
      </c>
      <c r="M8528" s="66" t="s">
        <v>6906</v>
      </c>
      <c r="O8528" t="str">
        <f t="shared" si="133"/>
        <v/>
      </c>
    </row>
    <row r="8529" spans="1:15" x14ac:dyDescent="0.25">
      <c r="A8529" t="s">
        <v>2510</v>
      </c>
      <c r="C8529" t="s">
        <v>77</v>
      </c>
      <c r="D8529" s="29">
        <v>64</v>
      </c>
      <c r="E8529" s="29" t="s">
        <v>104</v>
      </c>
      <c r="F8529" t="s">
        <v>105</v>
      </c>
      <c r="G8529" s="29">
        <v>1</v>
      </c>
      <c r="H8529" s="29">
        <v>1</v>
      </c>
      <c r="I8529" s="68">
        <v>0.32</v>
      </c>
      <c r="K8529" t="s">
        <v>150</v>
      </c>
      <c r="L8529" t="s">
        <v>6754</v>
      </c>
      <c r="M8529" s="66" t="s">
        <v>6906</v>
      </c>
      <c r="O8529" t="str">
        <f t="shared" si="133"/>
        <v/>
      </c>
    </row>
    <row r="8530" spans="1:15" x14ac:dyDescent="0.25">
      <c r="A8530" t="s">
        <v>2510</v>
      </c>
      <c r="C8530" t="s">
        <v>77</v>
      </c>
      <c r="D8530" s="29">
        <v>64</v>
      </c>
      <c r="E8530" s="29" t="s">
        <v>104</v>
      </c>
      <c r="F8530" t="s">
        <v>105</v>
      </c>
      <c r="G8530" s="29">
        <v>2</v>
      </c>
      <c r="H8530" s="29">
        <v>1</v>
      </c>
      <c r="I8530" s="68">
        <v>0.64</v>
      </c>
      <c r="K8530" t="s">
        <v>150</v>
      </c>
      <c r="L8530" t="s">
        <v>6754</v>
      </c>
      <c r="M8530" s="66" t="s">
        <v>6906</v>
      </c>
      <c r="O8530" t="str">
        <f t="shared" si="133"/>
        <v/>
      </c>
    </row>
    <row r="8531" spans="1:15" x14ac:dyDescent="0.25">
      <c r="A8531" t="s">
        <v>2510</v>
      </c>
      <c r="C8531" t="s">
        <v>77</v>
      </c>
      <c r="D8531" s="29">
        <v>96</v>
      </c>
      <c r="E8531" s="29" t="s">
        <v>104</v>
      </c>
      <c r="F8531" t="s">
        <v>105</v>
      </c>
      <c r="G8531" s="29">
        <v>3</v>
      </c>
      <c r="H8531" s="29">
        <v>1</v>
      </c>
      <c r="I8531" s="68">
        <v>1.44</v>
      </c>
      <c r="K8531" t="s">
        <v>150</v>
      </c>
      <c r="L8531" t="s">
        <v>6754</v>
      </c>
      <c r="M8531" s="66" t="s">
        <v>6906</v>
      </c>
      <c r="O8531" t="str">
        <f t="shared" si="133"/>
        <v/>
      </c>
    </row>
    <row r="8532" spans="1:15" x14ac:dyDescent="0.25">
      <c r="A8532" t="s">
        <v>2510</v>
      </c>
      <c r="C8532" t="s">
        <v>77</v>
      </c>
      <c r="D8532" s="29">
        <v>96</v>
      </c>
      <c r="E8532" s="29" t="s">
        <v>104</v>
      </c>
      <c r="F8532" t="s">
        <v>105</v>
      </c>
      <c r="G8532" s="29">
        <v>2</v>
      </c>
      <c r="H8532" s="29">
        <v>1</v>
      </c>
      <c r="I8532" s="68">
        <v>0.96</v>
      </c>
      <c r="K8532" t="s">
        <v>150</v>
      </c>
      <c r="L8532" t="s">
        <v>6754</v>
      </c>
      <c r="M8532" s="66" t="s">
        <v>6906</v>
      </c>
      <c r="O8532" t="str">
        <f t="shared" si="133"/>
        <v/>
      </c>
    </row>
    <row r="8533" spans="1:15" x14ac:dyDescent="0.25">
      <c r="A8533" t="s">
        <v>2394</v>
      </c>
      <c r="C8533" t="s">
        <v>35</v>
      </c>
      <c r="D8533" s="29">
        <v>64</v>
      </c>
      <c r="E8533" s="29" t="s">
        <v>108</v>
      </c>
      <c r="F8533" t="s">
        <v>105</v>
      </c>
      <c r="G8533" s="29">
        <v>7</v>
      </c>
      <c r="H8533" s="29">
        <v>1</v>
      </c>
      <c r="I8533" s="68">
        <v>2.2400000000000002</v>
      </c>
      <c r="K8533" t="s">
        <v>150</v>
      </c>
      <c r="L8533" t="s">
        <v>6755</v>
      </c>
      <c r="M8533" s="66"/>
      <c r="O8533" t="str">
        <f t="shared" si="133"/>
        <v/>
      </c>
    </row>
    <row r="8534" spans="1:15" x14ac:dyDescent="0.25">
      <c r="A8534" t="s">
        <v>2394</v>
      </c>
      <c r="C8534" t="s">
        <v>35</v>
      </c>
      <c r="D8534" s="29">
        <v>96</v>
      </c>
      <c r="E8534" s="29" t="s">
        <v>108</v>
      </c>
      <c r="F8534" t="s">
        <v>105</v>
      </c>
      <c r="G8534" s="29">
        <v>12</v>
      </c>
      <c r="H8534" s="29">
        <v>1</v>
      </c>
      <c r="I8534" s="68">
        <v>5.76</v>
      </c>
      <c r="K8534" t="s">
        <v>150</v>
      </c>
      <c r="L8534" t="s">
        <v>6755</v>
      </c>
      <c r="M8534" s="66"/>
      <c r="O8534" t="str">
        <f t="shared" si="133"/>
        <v/>
      </c>
    </row>
    <row r="8535" spans="1:15" x14ac:dyDescent="0.25">
      <c r="A8535" t="s">
        <v>2394</v>
      </c>
      <c r="C8535" t="s">
        <v>46</v>
      </c>
      <c r="D8535" s="29">
        <v>34</v>
      </c>
      <c r="E8535" s="29" t="s">
        <v>111</v>
      </c>
      <c r="F8535" t="s">
        <v>105</v>
      </c>
      <c r="G8535" s="29">
        <v>10</v>
      </c>
      <c r="H8535" s="29">
        <v>1</v>
      </c>
      <c r="I8535" s="68">
        <v>1.7000000000000002</v>
      </c>
      <c r="K8535" t="s">
        <v>150</v>
      </c>
      <c r="L8535" t="s">
        <v>6755</v>
      </c>
      <c r="M8535" s="66"/>
      <c r="O8535" t="str">
        <f t="shared" si="133"/>
        <v/>
      </c>
    </row>
    <row r="8536" spans="1:15" x14ac:dyDescent="0.25">
      <c r="A8536" t="s">
        <v>2394</v>
      </c>
      <c r="C8536" t="s">
        <v>77</v>
      </c>
      <c r="D8536" s="29">
        <v>64</v>
      </c>
      <c r="E8536" s="29" t="s">
        <v>104</v>
      </c>
      <c r="F8536" t="s">
        <v>105</v>
      </c>
      <c r="G8536" s="29">
        <v>1</v>
      </c>
      <c r="H8536" s="29">
        <v>1</v>
      </c>
      <c r="I8536" s="68">
        <v>0.32</v>
      </c>
      <c r="K8536" t="s">
        <v>150</v>
      </c>
      <c r="L8536" t="s">
        <v>6755</v>
      </c>
      <c r="M8536" s="66" t="s">
        <v>6906</v>
      </c>
      <c r="O8536" t="str">
        <f t="shared" si="133"/>
        <v/>
      </c>
    </row>
    <row r="8537" spans="1:15" x14ac:dyDescent="0.25">
      <c r="A8537" t="s">
        <v>2394</v>
      </c>
      <c r="C8537" t="s">
        <v>77</v>
      </c>
      <c r="D8537" s="29">
        <v>64</v>
      </c>
      <c r="E8537" s="29" t="s">
        <v>104</v>
      </c>
      <c r="F8537" t="s">
        <v>105</v>
      </c>
      <c r="G8537" s="29">
        <v>1</v>
      </c>
      <c r="H8537" s="29">
        <v>1</v>
      </c>
      <c r="I8537" s="68">
        <v>0.32</v>
      </c>
      <c r="K8537" t="s">
        <v>150</v>
      </c>
      <c r="L8537" t="s">
        <v>6755</v>
      </c>
      <c r="M8537" s="66" t="s">
        <v>6906</v>
      </c>
      <c r="O8537" t="str">
        <f t="shared" si="133"/>
        <v/>
      </c>
    </row>
    <row r="8538" spans="1:15" x14ac:dyDescent="0.25">
      <c r="A8538" t="s">
        <v>2394</v>
      </c>
      <c r="C8538" t="s">
        <v>77</v>
      </c>
      <c r="D8538" s="29">
        <v>96</v>
      </c>
      <c r="E8538" s="29" t="s">
        <v>104</v>
      </c>
      <c r="F8538" t="s">
        <v>105</v>
      </c>
      <c r="G8538" s="29">
        <v>2</v>
      </c>
      <c r="H8538" s="29">
        <v>1</v>
      </c>
      <c r="I8538" s="68">
        <v>0.96</v>
      </c>
      <c r="K8538" t="s">
        <v>150</v>
      </c>
      <c r="L8538" t="s">
        <v>6755</v>
      </c>
      <c r="M8538" s="66" t="s">
        <v>6906</v>
      </c>
      <c r="O8538" t="str">
        <f t="shared" si="133"/>
        <v/>
      </c>
    </row>
    <row r="8539" spans="1:15" x14ac:dyDescent="0.25">
      <c r="A8539" t="s">
        <v>2394</v>
      </c>
      <c r="C8539" t="s">
        <v>77</v>
      </c>
      <c r="D8539" s="29">
        <v>64</v>
      </c>
      <c r="E8539" s="29" t="s">
        <v>104</v>
      </c>
      <c r="F8539" t="s">
        <v>105</v>
      </c>
      <c r="G8539" s="29">
        <v>2</v>
      </c>
      <c r="H8539" s="29">
        <v>1</v>
      </c>
      <c r="I8539" s="68">
        <v>0.64</v>
      </c>
      <c r="K8539" t="s">
        <v>150</v>
      </c>
      <c r="L8539" t="s">
        <v>6755</v>
      </c>
      <c r="M8539" s="66" t="s">
        <v>6906</v>
      </c>
      <c r="O8539" t="str">
        <f t="shared" si="133"/>
        <v/>
      </c>
    </row>
    <row r="8540" spans="1:15" x14ac:dyDescent="0.25">
      <c r="A8540" t="s">
        <v>2394</v>
      </c>
      <c r="C8540" t="s">
        <v>77</v>
      </c>
      <c r="D8540" s="29">
        <v>1</v>
      </c>
      <c r="E8540" s="29" t="s">
        <v>114</v>
      </c>
      <c r="F8540" t="s">
        <v>113</v>
      </c>
      <c r="G8540" s="29">
        <v>5</v>
      </c>
      <c r="H8540" s="29">
        <v>1</v>
      </c>
      <c r="I8540" s="68">
        <v>5</v>
      </c>
      <c r="K8540" t="s">
        <v>150</v>
      </c>
      <c r="L8540" t="s">
        <v>6755</v>
      </c>
      <c r="M8540" s="66" t="s">
        <v>6906</v>
      </c>
      <c r="O8540" t="str">
        <f t="shared" si="133"/>
        <v/>
      </c>
    </row>
    <row r="8541" spans="1:15" x14ac:dyDescent="0.25">
      <c r="A8541" t="s">
        <v>2394</v>
      </c>
      <c r="C8541" t="s">
        <v>77</v>
      </c>
      <c r="D8541" s="29">
        <v>96</v>
      </c>
      <c r="E8541" s="29" t="s">
        <v>104</v>
      </c>
      <c r="F8541" t="s">
        <v>105</v>
      </c>
      <c r="G8541" s="29">
        <v>6</v>
      </c>
      <c r="H8541" s="29">
        <v>1</v>
      </c>
      <c r="I8541" s="68">
        <v>2.88</v>
      </c>
      <c r="K8541" t="s">
        <v>150</v>
      </c>
      <c r="L8541" t="s">
        <v>6755</v>
      </c>
      <c r="M8541" s="66" t="s">
        <v>6906</v>
      </c>
      <c r="O8541" t="str">
        <f t="shared" si="133"/>
        <v/>
      </c>
    </row>
    <row r="8542" spans="1:15" x14ac:dyDescent="0.25">
      <c r="A8542" t="s">
        <v>2395</v>
      </c>
      <c r="C8542" t="s">
        <v>35</v>
      </c>
      <c r="D8542" s="29">
        <v>64</v>
      </c>
      <c r="E8542" s="29" t="s">
        <v>108</v>
      </c>
      <c r="F8542" t="s">
        <v>105</v>
      </c>
      <c r="G8542" s="29">
        <v>8</v>
      </c>
      <c r="H8542" s="29">
        <v>1</v>
      </c>
      <c r="I8542" s="68">
        <v>2.56</v>
      </c>
      <c r="K8542" t="s">
        <v>150</v>
      </c>
      <c r="L8542" t="s">
        <v>6756</v>
      </c>
      <c r="M8542" s="66"/>
      <c r="O8542" t="str">
        <f t="shared" si="133"/>
        <v/>
      </c>
    </row>
    <row r="8543" spans="1:15" x14ac:dyDescent="0.25">
      <c r="A8543" t="s">
        <v>2395</v>
      </c>
      <c r="C8543" t="s">
        <v>35</v>
      </c>
      <c r="D8543" s="29">
        <v>96</v>
      </c>
      <c r="E8543" s="29" t="s">
        <v>108</v>
      </c>
      <c r="F8543" t="s">
        <v>105</v>
      </c>
      <c r="G8543" s="29">
        <v>14</v>
      </c>
      <c r="H8543" s="29">
        <v>1</v>
      </c>
      <c r="I8543" s="68">
        <v>6.72</v>
      </c>
      <c r="K8543" t="s">
        <v>150</v>
      </c>
      <c r="L8543" t="s">
        <v>6756</v>
      </c>
      <c r="M8543" s="66"/>
      <c r="O8543" t="str">
        <f t="shared" si="133"/>
        <v/>
      </c>
    </row>
    <row r="8544" spans="1:15" x14ac:dyDescent="0.25">
      <c r="A8544" t="s">
        <v>2395</v>
      </c>
      <c r="C8544" t="s">
        <v>46</v>
      </c>
      <c r="D8544" s="29">
        <v>34</v>
      </c>
      <c r="E8544" s="29" t="s">
        <v>111</v>
      </c>
      <c r="F8544" t="s">
        <v>105</v>
      </c>
      <c r="G8544" s="29">
        <v>1</v>
      </c>
      <c r="H8544" s="29">
        <v>1</v>
      </c>
      <c r="I8544" s="68">
        <v>0.17</v>
      </c>
      <c r="K8544" t="s">
        <v>150</v>
      </c>
      <c r="L8544" t="s">
        <v>6756</v>
      </c>
      <c r="M8544" s="66"/>
      <c r="O8544" t="str">
        <f t="shared" si="133"/>
        <v/>
      </c>
    </row>
    <row r="8545" spans="1:15" x14ac:dyDescent="0.25">
      <c r="A8545" t="s">
        <v>2395</v>
      </c>
      <c r="C8545" t="s">
        <v>46</v>
      </c>
      <c r="D8545" s="29">
        <v>34</v>
      </c>
      <c r="E8545" s="29" t="s">
        <v>111</v>
      </c>
      <c r="F8545" t="s">
        <v>105</v>
      </c>
      <c r="G8545" s="29">
        <v>1</v>
      </c>
      <c r="H8545" s="29">
        <v>1</v>
      </c>
      <c r="I8545" s="68">
        <v>0.17</v>
      </c>
      <c r="K8545" t="s">
        <v>150</v>
      </c>
      <c r="L8545" t="s">
        <v>6756</v>
      </c>
      <c r="M8545" s="66"/>
      <c r="O8545" t="str">
        <f t="shared" si="133"/>
        <v/>
      </c>
    </row>
    <row r="8546" spans="1:15" x14ac:dyDescent="0.25">
      <c r="A8546" t="s">
        <v>2395</v>
      </c>
      <c r="C8546" t="s">
        <v>46</v>
      </c>
      <c r="D8546" s="29">
        <v>34</v>
      </c>
      <c r="E8546" s="29" t="s">
        <v>111</v>
      </c>
      <c r="F8546" t="s">
        <v>105</v>
      </c>
      <c r="G8546" s="29">
        <v>1</v>
      </c>
      <c r="H8546" s="29">
        <v>1</v>
      </c>
      <c r="I8546" s="68">
        <v>0.17</v>
      </c>
      <c r="K8546" t="s">
        <v>150</v>
      </c>
      <c r="L8546" t="s">
        <v>6756</v>
      </c>
      <c r="M8546" s="66"/>
      <c r="O8546" t="str">
        <f t="shared" si="133"/>
        <v/>
      </c>
    </row>
    <row r="8547" spans="1:15" x14ac:dyDescent="0.25">
      <c r="A8547" t="s">
        <v>2395</v>
      </c>
      <c r="C8547" t="s">
        <v>46</v>
      </c>
      <c r="D8547" s="29">
        <v>34</v>
      </c>
      <c r="E8547" s="29" t="s">
        <v>111</v>
      </c>
      <c r="F8547" t="s">
        <v>105</v>
      </c>
      <c r="G8547" s="29">
        <v>1</v>
      </c>
      <c r="H8547" s="29">
        <v>1</v>
      </c>
      <c r="I8547" s="68">
        <v>0.17</v>
      </c>
      <c r="K8547" t="s">
        <v>150</v>
      </c>
      <c r="L8547" t="s">
        <v>6756</v>
      </c>
      <c r="M8547" s="66"/>
      <c r="O8547" t="str">
        <f t="shared" si="133"/>
        <v/>
      </c>
    </row>
    <row r="8548" spans="1:15" x14ac:dyDescent="0.25">
      <c r="A8548" t="s">
        <v>2395</v>
      </c>
      <c r="C8548" t="s">
        <v>46</v>
      </c>
      <c r="D8548" s="29">
        <v>34</v>
      </c>
      <c r="E8548" s="29" t="s">
        <v>111</v>
      </c>
      <c r="F8548" t="s">
        <v>105</v>
      </c>
      <c r="G8548" s="29">
        <v>1</v>
      </c>
      <c r="H8548" s="29">
        <v>1</v>
      </c>
      <c r="I8548" s="68">
        <v>0.17</v>
      </c>
      <c r="K8548" t="s">
        <v>150</v>
      </c>
      <c r="L8548" t="s">
        <v>6756</v>
      </c>
      <c r="M8548" s="66"/>
      <c r="O8548" t="str">
        <f t="shared" si="133"/>
        <v/>
      </c>
    </row>
    <row r="8549" spans="1:15" x14ac:dyDescent="0.25">
      <c r="A8549" t="s">
        <v>2395</v>
      </c>
      <c r="C8549" t="s">
        <v>46</v>
      </c>
      <c r="D8549" s="29">
        <v>34</v>
      </c>
      <c r="E8549" s="29" t="s">
        <v>111</v>
      </c>
      <c r="F8549" t="s">
        <v>105</v>
      </c>
      <c r="G8549" s="29">
        <v>1</v>
      </c>
      <c r="H8549" s="29">
        <v>1</v>
      </c>
      <c r="I8549" s="68">
        <v>0.17</v>
      </c>
      <c r="K8549" t="s">
        <v>150</v>
      </c>
      <c r="L8549" t="s">
        <v>6756</v>
      </c>
      <c r="M8549" s="66"/>
      <c r="O8549" t="str">
        <f t="shared" si="133"/>
        <v/>
      </c>
    </row>
    <row r="8550" spans="1:15" x14ac:dyDescent="0.25">
      <c r="A8550" t="s">
        <v>2395</v>
      </c>
      <c r="C8550" t="s">
        <v>46</v>
      </c>
      <c r="D8550" s="29">
        <v>34</v>
      </c>
      <c r="E8550" s="29" t="s">
        <v>111</v>
      </c>
      <c r="F8550" t="s">
        <v>105</v>
      </c>
      <c r="G8550" s="29">
        <v>1</v>
      </c>
      <c r="H8550" s="29">
        <v>1</v>
      </c>
      <c r="I8550" s="68">
        <v>0.17</v>
      </c>
      <c r="K8550" t="s">
        <v>150</v>
      </c>
      <c r="L8550" t="s">
        <v>6756</v>
      </c>
      <c r="M8550" s="66"/>
      <c r="O8550" t="str">
        <f t="shared" si="133"/>
        <v/>
      </c>
    </row>
    <row r="8551" spans="1:15" x14ac:dyDescent="0.25">
      <c r="A8551" t="s">
        <v>2395</v>
      </c>
      <c r="C8551" t="s">
        <v>77</v>
      </c>
      <c r="D8551" s="29">
        <v>2</v>
      </c>
      <c r="E8551" s="29" t="s">
        <v>114</v>
      </c>
      <c r="F8551" t="s">
        <v>113</v>
      </c>
      <c r="G8551" s="29">
        <v>3</v>
      </c>
      <c r="H8551" s="29">
        <v>1</v>
      </c>
      <c r="I8551" s="68">
        <v>6</v>
      </c>
      <c r="K8551" t="s">
        <v>150</v>
      </c>
      <c r="L8551" t="s">
        <v>6756</v>
      </c>
      <c r="M8551" s="66" t="s">
        <v>6906</v>
      </c>
      <c r="O8551" t="str">
        <f t="shared" si="133"/>
        <v/>
      </c>
    </row>
    <row r="8552" spans="1:15" x14ac:dyDescent="0.25">
      <c r="A8552" t="s">
        <v>2395</v>
      </c>
      <c r="C8552" t="s">
        <v>77</v>
      </c>
      <c r="D8552" s="29">
        <v>1</v>
      </c>
      <c r="E8552" s="29" t="s">
        <v>114</v>
      </c>
      <c r="F8552" t="s">
        <v>113</v>
      </c>
      <c r="G8552" s="29">
        <v>3</v>
      </c>
      <c r="H8552" s="29">
        <v>1</v>
      </c>
      <c r="I8552" s="68">
        <v>3</v>
      </c>
      <c r="K8552" t="s">
        <v>150</v>
      </c>
      <c r="L8552" t="s">
        <v>6756</v>
      </c>
      <c r="M8552" s="66" t="s">
        <v>6906</v>
      </c>
      <c r="O8552" t="str">
        <f t="shared" si="133"/>
        <v/>
      </c>
    </row>
    <row r="8553" spans="1:15" x14ac:dyDescent="0.25">
      <c r="A8553" t="s">
        <v>2395</v>
      </c>
      <c r="C8553" t="s">
        <v>77</v>
      </c>
      <c r="D8553" s="29">
        <v>96</v>
      </c>
      <c r="E8553" s="29" t="s">
        <v>104</v>
      </c>
      <c r="F8553" t="s">
        <v>105</v>
      </c>
      <c r="G8553" s="29">
        <v>2</v>
      </c>
      <c r="H8553" s="29">
        <v>1</v>
      </c>
      <c r="I8553" s="68">
        <v>0.96</v>
      </c>
      <c r="K8553" t="s">
        <v>150</v>
      </c>
      <c r="L8553" t="s">
        <v>6756</v>
      </c>
      <c r="M8553" s="66" t="s">
        <v>6906</v>
      </c>
      <c r="O8553" t="str">
        <f t="shared" si="133"/>
        <v/>
      </c>
    </row>
    <row r="8554" spans="1:15" x14ac:dyDescent="0.25">
      <c r="A8554" t="s">
        <v>2396</v>
      </c>
      <c r="C8554" t="s">
        <v>35</v>
      </c>
      <c r="D8554" s="29">
        <v>96</v>
      </c>
      <c r="E8554" s="29" t="s">
        <v>108</v>
      </c>
      <c r="F8554" t="s">
        <v>105</v>
      </c>
      <c r="G8554" s="29">
        <v>8</v>
      </c>
      <c r="H8554" s="29">
        <v>1</v>
      </c>
      <c r="I8554" s="68">
        <v>3.84</v>
      </c>
      <c r="K8554" t="s">
        <v>150</v>
      </c>
      <c r="L8554" t="s">
        <v>6757</v>
      </c>
      <c r="M8554" s="66"/>
      <c r="O8554" t="str">
        <f t="shared" si="133"/>
        <v/>
      </c>
    </row>
    <row r="8555" spans="1:15" x14ac:dyDescent="0.25">
      <c r="A8555" t="s">
        <v>2396</v>
      </c>
      <c r="C8555" t="s">
        <v>35</v>
      </c>
      <c r="D8555" s="29">
        <v>64</v>
      </c>
      <c r="E8555" s="29" t="s">
        <v>108</v>
      </c>
      <c r="F8555" t="s">
        <v>105</v>
      </c>
      <c r="G8555" s="29">
        <v>1</v>
      </c>
      <c r="H8555" s="29">
        <v>1</v>
      </c>
      <c r="I8555" s="68">
        <v>0.32</v>
      </c>
      <c r="K8555" t="s">
        <v>150</v>
      </c>
      <c r="L8555" t="s">
        <v>6757</v>
      </c>
      <c r="M8555" s="66"/>
      <c r="O8555" t="str">
        <f t="shared" si="133"/>
        <v/>
      </c>
    </row>
    <row r="8556" spans="1:15" x14ac:dyDescent="0.25">
      <c r="A8556" t="s">
        <v>2396</v>
      </c>
      <c r="C8556" t="s">
        <v>46</v>
      </c>
      <c r="D8556" s="29">
        <v>34</v>
      </c>
      <c r="E8556" s="29" t="s">
        <v>111</v>
      </c>
      <c r="F8556" t="s">
        <v>105</v>
      </c>
      <c r="G8556" s="29">
        <v>1</v>
      </c>
      <c r="H8556" s="29">
        <v>1</v>
      </c>
      <c r="I8556" s="68">
        <v>0.17</v>
      </c>
      <c r="K8556" t="s">
        <v>150</v>
      </c>
      <c r="L8556" t="s">
        <v>6757</v>
      </c>
      <c r="M8556" s="66"/>
      <c r="O8556" t="str">
        <f t="shared" si="133"/>
        <v/>
      </c>
    </row>
    <row r="8557" spans="1:15" x14ac:dyDescent="0.25">
      <c r="A8557" t="s">
        <v>2396</v>
      </c>
      <c r="C8557" t="s">
        <v>46</v>
      </c>
      <c r="D8557" s="29">
        <v>34</v>
      </c>
      <c r="E8557" s="29" t="s">
        <v>111</v>
      </c>
      <c r="F8557" t="s">
        <v>105</v>
      </c>
      <c r="G8557" s="29">
        <v>1</v>
      </c>
      <c r="H8557" s="29">
        <v>1</v>
      </c>
      <c r="I8557" s="68">
        <v>0.17</v>
      </c>
      <c r="K8557" t="s">
        <v>150</v>
      </c>
      <c r="L8557" t="s">
        <v>6757</v>
      </c>
      <c r="M8557" s="66"/>
      <c r="O8557" t="str">
        <f t="shared" si="133"/>
        <v/>
      </c>
    </row>
    <row r="8558" spans="1:15" x14ac:dyDescent="0.25">
      <c r="A8558" t="s">
        <v>2396</v>
      </c>
      <c r="C8558" t="s">
        <v>46</v>
      </c>
      <c r="D8558" s="29">
        <v>34</v>
      </c>
      <c r="E8558" s="29" t="s">
        <v>111</v>
      </c>
      <c r="F8558" t="s">
        <v>105</v>
      </c>
      <c r="G8558" s="29">
        <v>1</v>
      </c>
      <c r="H8558" s="29">
        <v>1</v>
      </c>
      <c r="I8558" s="68">
        <v>0.17</v>
      </c>
      <c r="K8558" t="s">
        <v>150</v>
      </c>
      <c r="L8558" t="s">
        <v>6757</v>
      </c>
      <c r="M8558" s="66"/>
      <c r="O8558" t="str">
        <f t="shared" si="133"/>
        <v/>
      </c>
    </row>
    <row r="8559" spans="1:15" x14ac:dyDescent="0.25">
      <c r="A8559" t="s">
        <v>2396</v>
      </c>
      <c r="C8559" t="s">
        <v>77</v>
      </c>
      <c r="D8559" s="29">
        <v>96</v>
      </c>
      <c r="E8559" s="29" t="s">
        <v>104</v>
      </c>
      <c r="F8559" t="s">
        <v>105</v>
      </c>
      <c r="G8559" s="29">
        <v>3</v>
      </c>
      <c r="H8559" s="29">
        <v>1</v>
      </c>
      <c r="I8559" s="68">
        <v>1.44</v>
      </c>
      <c r="K8559" t="s">
        <v>150</v>
      </c>
      <c r="L8559" t="s">
        <v>6757</v>
      </c>
      <c r="M8559" s="66" t="s">
        <v>6906</v>
      </c>
      <c r="O8559" t="str">
        <f t="shared" si="133"/>
        <v/>
      </c>
    </row>
    <row r="8560" spans="1:15" x14ac:dyDescent="0.25">
      <c r="A8560" t="s">
        <v>2396</v>
      </c>
      <c r="C8560" t="s">
        <v>77</v>
      </c>
      <c r="D8560" s="29">
        <v>96</v>
      </c>
      <c r="E8560" s="29" t="s">
        <v>104</v>
      </c>
      <c r="F8560" t="s">
        <v>105</v>
      </c>
      <c r="G8560" s="29">
        <v>3</v>
      </c>
      <c r="H8560" s="29">
        <v>1</v>
      </c>
      <c r="I8560" s="68">
        <v>1.44</v>
      </c>
      <c r="K8560" t="s">
        <v>150</v>
      </c>
      <c r="L8560" t="s">
        <v>6757</v>
      </c>
      <c r="M8560" s="66" t="s">
        <v>6906</v>
      </c>
      <c r="O8560" t="str">
        <f t="shared" si="133"/>
        <v/>
      </c>
    </row>
    <row r="8561" spans="1:15" x14ac:dyDescent="0.25">
      <c r="A8561" t="s">
        <v>2396</v>
      </c>
      <c r="C8561" t="s">
        <v>77</v>
      </c>
      <c r="D8561" s="29">
        <v>96</v>
      </c>
      <c r="E8561" s="29" t="s">
        <v>104</v>
      </c>
      <c r="F8561" t="s">
        <v>105</v>
      </c>
      <c r="G8561" s="29">
        <v>3</v>
      </c>
      <c r="H8561" s="29">
        <v>1</v>
      </c>
      <c r="I8561" s="68">
        <v>1.44</v>
      </c>
      <c r="K8561" t="s">
        <v>150</v>
      </c>
      <c r="L8561" t="s">
        <v>6757</v>
      </c>
      <c r="M8561" s="66" t="s">
        <v>6906</v>
      </c>
      <c r="O8561" t="str">
        <f t="shared" si="133"/>
        <v/>
      </c>
    </row>
    <row r="8562" spans="1:15" x14ac:dyDescent="0.25">
      <c r="A8562" t="s">
        <v>2397</v>
      </c>
      <c r="C8562" t="s">
        <v>35</v>
      </c>
      <c r="D8562" s="29">
        <v>64</v>
      </c>
      <c r="E8562" s="29" t="s">
        <v>108</v>
      </c>
      <c r="F8562" t="s">
        <v>105</v>
      </c>
      <c r="G8562" s="29">
        <v>3</v>
      </c>
      <c r="H8562" s="29">
        <v>1</v>
      </c>
      <c r="I8562" s="68">
        <v>0.96</v>
      </c>
      <c r="K8562" t="s">
        <v>150</v>
      </c>
      <c r="L8562" t="s">
        <v>6758</v>
      </c>
      <c r="M8562" s="66"/>
      <c r="O8562" t="str">
        <f t="shared" si="133"/>
        <v/>
      </c>
    </row>
    <row r="8563" spans="1:15" x14ac:dyDescent="0.25">
      <c r="A8563" t="s">
        <v>2397</v>
      </c>
      <c r="C8563" t="s">
        <v>35</v>
      </c>
      <c r="D8563" s="29">
        <v>96</v>
      </c>
      <c r="E8563" s="29" t="s">
        <v>108</v>
      </c>
      <c r="F8563" t="s">
        <v>105</v>
      </c>
      <c r="G8563" s="29">
        <v>8</v>
      </c>
      <c r="H8563" s="29">
        <v>1</v>
      </c>
      <c r="I8563" s="68">
        <v>3.84</v>
      </c>
      <c r="K8563" t="s">
        <v>150</v>
      </c>
      <c r="L8563" t="s">
        <v>6758</v>
      </c>
      <c r="M8563" s="66"/>
      <c r="O8563" t="str">
        <f t="shared" si="133"/>
        <v/>
      </c>
    </row>
    <row r="8564" spans="1:15" x14ac:dyDescent="0.25">
      <c r="A8564" t="s">
        <v>2397</v>
      </c>
      <c r="C8564" t="s">
        <v>46</v>
      </c>
      <c r="D8564" s="29">
        <v>34</v>
      </c>
      <c r="E8564" s="29" t="s">
        <v>111</v>
      </c>
      <c r="F8564" t="s">
        <v>105</v>
      </c>
      <c r="G8564" s="29">
        <v>1</v>
      </c>
      <c r="H8564" s="29">
        <v>1</v>
      </c>
      <c r="I8564" s="68">
        <v>0.17</v>
      </c>
      <c r="K8564" t="s">
        <v>150</v>
      </c>
      <c r="L8564" t="s">
        <v>6758</v>
      </c>
      <c r="M8564" s="66"/>
      <c r="O8564" t="str">
        <f t="shared" si="133"/>
        <v/>
      </c>
    </row>
    <row r="8565" spans="1:15" x14ac:dyDescent="0.25">
      <c r="A8565" t="s">
        <v>2397</v>
      </c>
      <c r="C8565" t="s">
        <v>46</v>
      </c>
      <c r="D8565" s="29">
        <v>34</v>
      </c>
      <c r="E8565" s="29" t="s">
        <v>111</v>
      </c>
      <c r="F8565" t="s">
        <v>105</v>
      </c>
      <c r="G8565" s="29">
        <v>1</v>
      </c>
      <c r="H8565" s="29">
        <v>1</v>
      </c>
      <c r="I8565" s="68">
        <v>0.17</v>
      </c>
      <c r="K8565" t="s">
        <v>150</v>
      </c>
      <c r="L8565" t="s">
        <v>6758</v>
      </c>
      <c r="M8565" s="66"/>
      <c r="O8565" t="str">
        <f t="shared" si="133"/>
        <v/>
      </c>
    </row>
    <row r="8566" spans="1:15" x14ac:dyDescent="0.25">
      <c r="A8566" t="s">
        <v>2397</v>
      </c>
      <c r="C8566" t="s">
        <v>46</v>
      </c>
      <c r="D8566" s="29">
        <v>34</v>
      </c>
      <c r="E8566" s="29" t="s">
        <v>111</v>
      </c>
      <c r="F8566" t="s">
        <v>105</v>
      </c>
      <c r="G8566" s="29">
        <v>1</v>
      </c>
      <c r="H8566" s="29">
        <v>1</v>
      </c>
      <c r="I8566" s="68">
        <v>0.17</v>
      </c>
      <c r="K8566" t="s">
        <v>150</v>
      </c>
      <c r="L8566" t="s">
        <v>6758</v>
      </c>
      <c r="M8566" s="66"/>
      <c r="O8566" t="str">
        <f t="shared" si="133"/>
        <v/>
      </c>
    </row>
    <row r="8567" spans="1:15" x14ac:dyDescent="0.25">
      <c r="A8567" t="s">
        <v>2397</v>
      </c>
      <c r="C8567" t="s">
        <v>46</v>
      </c>
      <c r="D8567" s="29">
        <v>34</v>
      </c>
      <c r="E8567" s="29" t="s">
        <v>111</v>
      </c>
      <c r="F8567" t="s">
        <v>105</v>
      </c>
      <c r="G8567" s="29">
        <v>1</v>
      </c>
      <c r="H8567" s="29">
        <v>1</v>
      </c>
      <c r="I8567" s="68">
        <v>0.17</v>
      </c>
      <c r="K8567" t="s">
        <v>150</v>
      </c>
      <c r="L8567" t="s">
        <v>6758</v>
      </c>
      <c r="M8567" s="66"/>
      <c r="O8567" t="str">
        <f t="shared" si="133"/>
        <v/>
      </c>
    </row>
    <row r="8568" spans="1:15" x14ac:dyDescent="0.25">
      <c r="A8568" t="s">
        <v>2397</v>
      </c>
      <c r="C8568" t="s">
        <v>77</v>
      </c>
      <c r="D8568" s="29">
        <v>96</v>
      </c>
      <c r="E8568" s="29" t="s">
        <v>104</v>
      </c>
      <c r="F8568" t="s">
        <v>105</v>
      </c>
      <c r="G8568" s="29">
        <v>10</v>
      </c>
      <c r="H8568" s="29">
        <v>1</v>
      </c>
      <c r="I8568" s="68">
        <v>4.8</v>
      </c>
      <c r="K8568" t="s">
        <v>150</v>
      </c>
      <c r="L8568" t="s">
        <v>6758</v>
      </c>
      <c r="M8568" s="66" t="s">
        <v>6906</v>
      </c>
      <c r="O8568" t="str">
        <f t="shared" si="133"/>
        <v/>
      </c>
    </row>
    <row r="8569" spans="1:15" x14ac:dyDescent="0.25">
      <c r="A8569" t="s">
        <v>209</v>
      </c>
      <c r="B8569"/>
      <c r="C8569" t="s">
        <v>35</v>
      </c>
      <c r="D8569" s="29">
        <v>34</v>
      </c>
      <c r="E8569" s="29" t="s">
        <v>108</v>
      </c>
      <c r="F8569" t="s">
        <v>105</v>
      </c>
      <c r="G8569" s="29">
        <v>1</v>
      </c>
      <c r="H8569" s="29">
        <v>3</v>
      </c>
      <c r="I8569" s="68">
        <v>0.51</v>
      </c>
      <c r="K8569" t="s">
        <v>106</v>
      </c>
      <c r="L8569" t="s">
        <v>6759</v>
      </c>
      <c r="M8569" s="66"/>
      <c r="O8569" t="str">
        <f t="shared" si="133"/>
        <v/>
      </c>
    </row>
    <row r="8570" spans="1:15" x14ac:dyDescent="0.25">
      <c r="A8570" t="s">
        <v>209</v>
      </c>
      <c r="B8570"/>
      <c r="C8570" t="s">
        <v>77</v>
      </c>
      <c r="D8570" s="29">
        <v>34</v>
      </c>
      <c r="E8570" s="29" t="s">
        <v>104</v>
      </c>
      <c r="F8570" t="s">
        <v>105</v>
      </c>
      <c r="G8570" s="29">
        <v>1</v>
      </c>
      <c r="H8570" s="29">
        <v>3</v>
      </c>
      <c r="I8570" s="68">
        <v>0.51</v>
      </c>
      <c r="K8570" t="s">
        <v>106</v>
      </c>
      <c r="L8570" t="s">
        <v>6759</v>
      </c>
      <c r="M8570" s="66" t="s">
        <v>6906</v>
      </c>
      <c r="O8570" t="str">
        <f t="shared" si="133"/>
        <v/>
      </c>
    </row>
    <row r="8571" spans="1:15" x14ac:dyDescent="0.25">
      <c r="A8571" t="s">
        <v>2596</v>
      </c>
      <c r="C8571" t="s">
        <v>35</v>
      </c>
      <c r="D8571" s="29">
        <v>2</v>
      </c>
      <c r="E8571" s="29" t="s">
        <v>112</v>
      </c>
      <c r="F8571" t="s">
        <v>113</v>
      </c>
      <c r="G8571" s="29">
        <v>1</v>
      </c>
      <c r="H8571" s="29">
        <v>1</v>
      </c>
      <c r="I8571" s="68">
        <v>2</v>
      </c>
      <c r="K8571" t="s">
        <v>150</v>
      </c>
      <c r="L8571" t="s">
        <v>6760</v>
      </c>
      <c r="M8571" s="66"/>
      <c r="O8571" t="str">
        <f t="shared" si="133"/>
        <v/>
      </c>
    </row>
    <row r="8572" spans="1:15" x14ac:dyDescent="0.25">
      <c r="A8572" t="s">
        <v>2596</v>
      </c>
      <c r="C8572" t="s">
        <v>77</v>
      </c>
      <c r="D8572" s="29">
        <v>4</v>
      </c>
      <c r="E8572" s="29" t="s">
        <v>114</v>
      </c>
      <c r="F8572" t="s">
        <v>113</v>
      </c>
      <c r="G8572" s="29">
        <v>1</v>
      </c>
      <c r="H8572" s="29">
        <v>1</v>
      </c>
      <c r="I8572" s="68">
        <v>4</v>
      </c>
      <c r="K8572" t="s">
        <v>150</v>
      </c>
      <c r="L8572" t="s">
        <v>6760</v>
      </c>
      <c r="M8572" s="66" t="s">
        <v>6906</v>
      </c>
      <c r="O8572" t="str">
        <f t="shared" si="133"/>
        <v/>
      </c>
    </row>
    <row r="8573" spans="1:15" x14ac:dyDescent="0.25">
      <c r="A8573" t="s">
        <v>2608</v>
      </c>
      <c r="C8573" t="s">
        <v>35</v>
      </c>
      <c r="D8573" s="29">
        <v>64</v>
      </c>
      <c r="E8573" s="29" t="s">
        <v>108</v>
      </c>
      <c r="F8573" t="s">
        <v>105</v>
      </c>
      <c r="G8573" s="29">
        <v>1</v>
      </c>
      <c r="H8573" s="29">
        <v>1</v>
      </c>
      <c r="I8573" s="68">
        <v>0.32</v>
      </c>
      <c r="K8573" t="s">
        <v>150</v>
      </c>
      <c r="L8573" t="s">
        <v>6761</v>
      </c>
      <c r="M8573" s="66"/>
      <c r="O8573" t="str">
        <f t="shared" si="133"/>
        <v/>
      </c>
    </row>
    <row r="8574" spans="1:15" x14ac:dyDescent="0.25">
      <c r="A8574" t="s">
        <v>2608</v>
      </c>
      <c r="C8574" t="s">
        <v>35</v>
      </c>
      <c r="D8574" s="29">
        <v>96</v>
      </c>
      <c r="E8574" s="29" t="s">
        <v>108</v>
      </c>
      <c r="F8574" t="s">
        <v>105</v>
      </c>
      <c r="G8574" s="29">
        <v>3</v>
      </c>
      <c r="H8574" s="29">
        <v>1</v>
      </c>
      <c r="I8574" s="68">
        <v>1.44</v>
      </c>
      <c r="K8574" t="s">
        <v>150</v>
      </c>
      <c r="L8574" t="s">
        <v>6761</v>
      </c>
      <c r="M8574" s="66"/>
      <c r="O8574" t="str">
        <f t="shared" si="133"/>
        <v/>
      </c>
    </row>
    <row r="8575" spans="1:15" x14ac:dyDescent="0.25">
      <c r="A8575" t="s">
        <v>2608</v>
      </c>
      <c r="C8575" t="s">
        <v>46</v>
      </c>
      <c r="D8575" s="29">
        <v>34</v>
      </c>
      <c r="E8575" s="29" t="s">
        <v>111</v>
      </c>
      <c r="F8575" t="s">
        <v>105</v>
      </c>
      <c r="G8575" s="29">
        <v>1</v>
      </c>
      <c r="H8575" s="29">
        <v>1</v>
      </c>
      <c r="I8575" s="68">
        <v>0.17</v>
      </c>
      <c r="K8575" t="s">
        <v>150</v>
      </c>
      <c r="L8575" t="s">
        <v>6761</v>
      </c>
      <c r="M8575" s="66"/>
      <c r="O8575" t="str">
        <f t="shared" si="133"/>
        <v/>
      </c>
    </row>
    <row r="8576" spans="1:15" x14ac:dyDescent="0.25">
      <c r="A8576" t="s">
        <v>2608</v>
      </c>
      <c r="C8576" t="s">
        <v>77</v>
      </c>
      <c r="D8576" s="29">
        <v>1</v>
      </c>
      <c r="E8576" s="29" t="s">
        <v>114</v>
      </c>
      <c r="F8576" t="s">
        <v>113</v>
      </c>
      <c r="G8576" s="29">
        <v>1</v>
      </c>
      <c r="H8576" s="29">
        <v>1</v>
      </c>
      <c r="I8576" s="68">
        <v>1</v>
      </c>
      <c r="K8576" t="s">
        <v>150</v>
      </c>
      <c r="L8576" t="s">
        <v>6761</v>
      </c>
      <c r="M8576" s="66" t="s">
        <v>6906</v>
      </c>
      <c r="O8576" t="str">
        <f t="shared" si="133"/>
        <v/>
      </c>
    </row>
    <row r="8577" spans="1:15" x14ac:dyDescent="0.25">
      <c r="A8577" t="s">
        <v>2617</v>
      </c>
      <c r="C8577" t="s">
        <v>35</v>
      </c>
      <c r="D8577" s="29">
        <v>64</v>
      </c>
      <c r="E8577" s="29" t="s">
        <v>108</v>
      </c>
      <c r="F8577" t="s">
        <v>105</v>
      </c>
      <c r="G8577" s="29">
        <v>3</v>
      </c>
      <c r="H8577" s="29">
        <v>1</v>
      </c>
      <c r="I8577" s="68">
        <v>0.96</v>
      </c>
      <c r="K8577" t="s">
        <v>150</v>
      </c>
      <c r="L8577" t="s">
        <v>6762</v>
      </c>
      <c r="M8577" s="66"/>
      <c r="O8577" t="str">
        <f t="shared" si="133"/>
        <v/>
      </c>
    </row>
    <row r="8578" spans="1:15" x14ac:dyDescent="0.25">
      <c r="A8578" t="s">
        <v>2617</v>
      </c>
      <c r="C8578" t="s">
        <v>35</v>
      </c>
      <c r="D8578" s="29">
        <v>96</v>
      </c>
      <c r="E8578" s="29" t="s">
        <v>108</v>
      </c>
      <c r="F8578" t="s">
        <v>105</v>
      </c>
      <c r="G8578" s="29">
        <v>2</v>
      </c>
      <c r="H8578" s="29">
        <v>1</v>
      </c>
      <c r="I8578" s="68">
        <v>0.96</v>
      </c>
      <c r="K8578" t="s">
        <v>150</v>
      </c>
      <c r="L8578" t="s">
        <v>6762</v>
      </c>
      <c r="M8578" s="66"/>
      <c r="O8578" t="str">
        <f t="shared" si="133"/>
        <v/>
      </c>
    </row>
    <row r="8579" spans="1:15" x14ac:dyDescent="0.25">
      <c r="A8579" t="s">
        <v>2617</v>
      </c>
      <c r="C8579" t="s">
        <v>46</v>
      </c>
      <c r="D8579" s="29">
        <v>34</v>
      </c>
      <c r="E8579" s="29" t="s">
        <v>111</v>
      </c>
      <c r="F8579" t="s">
        <v>105</v>
      </c>
      <c r="G8579" s="29">
        <v>1</v>
      </c>
      <c r="H8579" s="29">
        <v>1</v>
      </c>
      <c r="I8579" s="68">
        <v>0.17</v>
      </c>
      <c r="K8579" t="s">
        <v>150</v>
      </c>
      <c r="L8579" t="s">
        <v>6762</v>
      </c>
      <c r="M8579" s="66"/>
      <c r="O8579" t="str">
        <f t="shared" si="133"/>
        <v/>
      </c>
    </row>
    <row r="8580" spans="1:15" x14ac:dyDescent="0.25">
      <c r="A8580" t="s">
        <v>2617</v>
      </c>
      <c r="C8580" t="s">
        <v>77</v>
      </c>
      <c r="D8580" s="29">
        <v>2</v>
      </c>
      <c r="E8580" s="29" t="s">
        <v>114</v>
      </c>
      <c r="F8580" t="s">
        <v>113</v>
      </c>
      <c r="G8580" s="29">
        <v>1</v>
      </c>
      <c r="H8580" s="29">
        <v>2</v>
      </c>
      <c r="I8580" s="68">
        <v>4</v>
      </c>
      <c r="K8580" t="s">
        <v>150</v>
      </c>
      <c r="L8580" t="s">
        <v>6762</v>
      </c>
      <c r="M8580" s="66" t="s">
        <v>6906</v>
      </c>
      <c r="O8580" t="str">
        <f t="shared" si="133"/>
        <v/>
      </c>
    </row>
    <row r="8581" spans="1:15" x14ac:dyDescent="0.25">
      <c r="A8581" t="s">
        <v>2609</v>
      </c>
      <c r="C8581" t="s">
        <v>35</v>
      </c>
      <c r="D8581" s="29">
        <v>64</v>
      </c>
      <c r="E8581" s="29" t="s">
        <v>108</v>
      </c>
      <c r="F8581" t="s">
        <v>105</v>
      </c>
      <c r="G8581" s="29">
        <v>3</v>
      </c>
      <c r="H8581" s="29">
        <v>1</v>
      </c>
      <c r="I8581" s="68">
        <v>0.96</v>
      </c>
      <c r="K8581" t="s">
        <v>150</v>
      </c>
      <c r="L8581" t="s">
        <v>6763</v>
      </c>
      <c r="M8581" s="66"/>
      <c r="O8581" t="str">
        <f t="shared" si="133"/>
        <v/>
      </c>
    </row>
    <row r="8582" spans="1:15" x14ac:dyDescent="0.25">
      <c r="A8582" t="s">
        <v>2609</v>
      </c>
      <c r="C8582" t="s">
        <v>46</v>
      </c>
      <c r="D8582" s="29">
        <v>34</v>
      </c>
      <c r="E8582" s="29" t="s">
        <v>111</v>
      </c>
      <c r="F8582" t="s">
        <v>105</v>
      </c>
      <c r="G8582" s="29">
        <v>1</v>
      </c>
      <c r="H8582" s="29">
        <v>1</v>
      </c>
      <c r="I8582" s="68">
        <v>0.17</v>
      </c>
      <c r="K8582" t="s">
        <v>150</v>
      </c>
      <c r="L8582" t="s">
        <v>6763</v>
      </c>
      <c r="M8582" s="66"/>
      <c r="O8582" t="str">
        <f t="shared" si="133"/>
        <v/>
      </c>
    </row>
    <row r="8583" spans="1:15" x14ac:dyDescent="0.25">
      <c r="A8583" t="s">
        <v>2609</v>
      </c>
      <c r="C8583" t="s">
        <v>77</v>
      </c>
      <c r="D8583" s="29">
        <v>2</v>
      </c>
      <c r="E8583" s="29" t="s">
        <v>114</v>
      </c>
      <c r="F8583" t="s">
        <v>113</v>
      </c>
      <c r="G8583" s="29">
        <v>1</v>
      </c>
      <c r="H8583" s="29">
        <v>1</v>
      </c>
      <c r="I8583" s="68">
        <v>2</v>
      </c>
      <c r="K8583" t="s">
        <v>150</v>
      </c>
      <c r="L8583" t="s">
        <v>6763</v>
      </c>
      <c r="M8583" s="66" t="s">
        <v>6906</v>
      </c>
      <c r="O8583" t="str">
        <f t="shared" si="133"/>
        <v/>
      </c>
    </row>
    <row r="8584" spans="1:15" x14ac:dyDescent="0.25">
      <c r="A8584" t="s">
        <v>2610</v>
      </c>
      <c r="C8584" t="s">
        <v>35</v>
      </c>
      <c r="D8584" s="29">
        <v>96</v>
      </c>
      <c r="E8584" s="29" t="s">
        <v>108</v>
      </c>
      <c r="F8584" t="s">
        <v>105</v>
      </c>
      <c r="G8584" s="29">
        <v>3</v>
      </c>
      <c r="H8584" s="29">
        <v>1</v>
      </c>
      <c r="I8584" s="68">
        <v>1.44</v>
      </c>
      <c r="K8584" t="s">
        <v>150</v>
      </c>
      <c r="L8584" t="s">
        <v>6764</v>
      </c>
      <c r="M8584" s="66"/>
      <c r="O8584" t="str">
        <f t="shared" si="133"/>
        <v/>
      </c>
    </row>
    <row r="8585" spans="1:15" x14ac:dyDescent="0.25">
      <c r="A8585" t="s">
        <v>2610</v>
      </c>
      <c r="C8585" t="s">
        <v>46</v>
      </c>
      <c r="D8585" s="29">
        <v>34</v>
      </c>
      <c r="E8585" s="29" t="s">
        <v>111</v>
      </c>
      <c r="F8585" t="s">
        <v>105</v>
      </c>
      <c r="G8585" s="29">
        <v>1</v>
      </c>
      <c r="H8585" s="29">
        <v>1</v>
      </c>
      <c r="I8585" s="68">
        <v>0.17</v>
      </c>
      <c r="K8585" t="s">
        <v>150</v>
      </c>
      <c r="L8585" t="s">
        <v>6764</v>
      </c>
      <c r="M8585" s="66"/>
      <c r="O8585" t="str">
        <f t="shared" ref="O8585:O8648" si="134">TRIM(N8585)</f>
        <v/>
      </c>
    </row>
    <row r="8586" spans="1:15" x14ac:dyDescent="0.25">
      <c r="A8586" t="s">
        <v>2610</v>
      </c>
      <c r="C8586" t="s">
        <v>77</v>
      </c>
      <c r="D8586" s="29">
        <v>1</v>
      </c>
      <c r="E8586" s="29" t="s">
        <v>114</v>
      </c>
      <c r="F8586" t="s">
        <v>113</v>
      </c>
      <c r="G8586" s="29">
        <v>1</v>
      </c>
      <c r="H8586" s="29">
        <v>1</v>
      </c>
      <c r="I8586" s="68">
        <v>1</v>
      </c>
      <c r="K8586" t="s">
        <v>150</v>
      </c>
      <c r="L8586" t="s">
        <v>6764</v>
      </c>
      <c r="M8586" s="66" t="s">
        <v>6906</v>
      </c>
      <c r="O8586" t="str">
        <f t="shared" si="134"/>
        <v/>
      </c>
    </row>
    <row r="8587" spans="1:15" x14ac:dyDescent="0.25">
      <c r="A8587" t="s">
        <v>2611</v>
      </c>
      <c r="C8587" t="s">
        <v>35</v>
      </c>
      <c r="D8587" s="29">
        <v>64</v>
      </c>
      <c r="E8587" s="29" t="s">
        <v>108</v>
      </c>
      <c r="F8587" t="s">
        <v>105</v>
      </c>
      <c r="G8587" s="29">
        <v>2</v>
      </c>
      <c r="H8587" s="29">
        <v>1</v>
      </c>
      <c r="I8587" s="68">
        <v>0.64</v>
      </c>
      <c r="K8587" t="s">
        <v>150</v>
      </c>
      <c r="L8587" t="s">
        <v>6765</v>
      </c>
      <c r="M8587" s="66"/>
      <c r="O8587" t="str">
        <f t="shared" si="134"/>
        <v/>
      </c>
    </row>
    <row r="8588" spans="1:15" x14ac:dyDescent="0.25">
      <c r="A8588" t="s">
        <v>2611</v>
      </c>
      <c r="C8588" t="s">
        <v>35</v>
      </c>
      <c r="D8588" s="29">
        <v>96</v>
      </c>
      <c r="E8588" s="29" t="s">
        <v>108</v>
      </c>
      <c r="F8588" t="s">
        <v>105</v>
      </c>
      <c r="G8588" s="29">
        <v>2</v>
      </c>
      <c r="H8588" s="29">
        <v>1</v>
      </c>
      <c r="I8588" s="68">
        <v>0.96</v>
      </c>
      <c r="K8588" t="s">
        <v>150</v>
      </c>
      <c r="L8588" t="s">
        <v>6765</v>
      </c>
      <c r="M8588" s="66"/>
      <c r="O8588" t="str">
        <f t="shared" si="134"/>
        <v/>
      </c>
    </row>
    <row r="8589" spans="1:15" x14ac:dyDescent="0.25">
      <c r="A8589" t="s">
        <v>2611</v>
      </c>
      <c r="C8589" t="s">
        <v>46</v>
      </c>
      <c r="D8589" s="29">
        <v>34</v>
      </c>
      <c r="E8589" s="29" t="s">
        <v>111</v>
      </c>
      <c r="F8589" t="s">
        <v>105</v>
      </c>
      <c r="G8589" s="29">
        <v>1</v>
      </c>
      <c r="H8589" s="29">
        <v>1</v>
      </c>
      <c r="I8589" s="68">
        <v>0.17</v>
      </c>
      <c r="K8589" t="s">
        <v>150</v>
      </c>
      <c r="L8589" t="s">
        <v>6765</v>
      </c>
      <c r="M8589" s="66"/>
      <c r="O8589" t="str">
        <f t="shared" si="134"/>
        <v/>
      </c>
    </row>
    <row r="8590" spans="1:15" x14ac:dyDescent="0.25">
      <c r="A8590" t="s">
        <v>2611</v>
      </c>
      <c r="C8590" t="s">
        <v>77</v>
      </c>
      <c r="D8590" s="29">
        <v>2</v>
      </c>
      <c r="E8590" s="29" t="s">
        <v>114</v>
      </c>
      <c r="F8590" t="s">
        <v>113</v>
      </c>
      <c r="G8590" s="29">
        <v>1</v>
      </c>
      <c r="H8590" s="29">
        <v>2</v>
      </c>
      <c r="I8590" s="68">
        <v>4</v>
      </c>
      <c r="K8590" t="s">
        <v>150</v>
      </c>
      <c r="L8590" t="s">
        <v>6765</v>
      </c>
      <c r="M8590" s="66" t="s">
        <v>6906</v>
      </c>
      <c r="O8590" t="str">
        <f t="shared" si="134"/>
        <v/>
      </c>
    </row>
    <row r="8591" spans="1:15" x14ac:dyDescent="0.25">
      <c r="A8591" t="s">
        <v>2612</v>
      </c>
      <c r="C8591" t="s">
        <v>35</v>
      </c>
      <c r="D8591" s="29">
        <v>64</v>
      </c>
      <c r="E8591" s="29" t="s">
        <v>108</v>
      </c>
      <c r="F8591" t="s">
        <v>105</v>
      </c>
      <c r="G8591" s="29">
        <v>3</v>
      </c>
      <c r="H8591" s="29">
        <v>1</v>
      </c>
      <c r="I8591" s="68">
        <v>0.96</v>
      </c>
      <c r="K8591" t="s">
        <v>150</v>
      </c>
      <c r="L8591" t="s">
        <v>6766</v>
      </c>
      <c r="M8591" s="66"/>
      <c r="O8591" t="str">
        <f t="shared" si="134"/>
        <v/>
      </c>
    </row>
    <row r="8592" spans="1:15" x14ac:dyDescent="0.25">
      <c r="A8592" t="s">
        <v>2612</v>
      </c>
      <c r="C8592" t="s">
        <v>35</v>
      </c>
      <c r="D8592" s="29">
        <v>96</v>
      </c>
      <c r="E8592" s="29" t="s">
        <v>108</v>
      </c>
      <c r="F8592" t="s">
        <v>105</v>
      </c>
      <c r="G8592" s="29">
        <v>2</v>
      </c>
      <c r="H8592" s="29">
        <v>1</v>
      </c>
      <c r="I8592" s="68">
        <v>0.96</v>
      </c>
      <c r="K8592" t="s">
        <v>150</v>
      </c>
      <c r="L8592" t="s">
        <v>6766</v>
      </c>
      <c r="M8592" s="66"/>
      <c r="O8592" t="str">
        <f t="shared" si="134"/>
        <v/>
      </c>
    </row>
    <row r="8593" spans="1:15" x14ac:dyDescent="0.25">
      <c r="A8593" t="s">
        <v>2612</v>
      </c>
      <c r="C8593" t="s">
        <v>46</v>
      </c>
      <c r="D8593" s="29">
        <v>34</v>
      </c>
      <c r="E8593" s="29" t="s">
        <v>111</v>
      </c>
      <c r="F8593" t="s">
        <v>105</v>
      </c>
      <c r="G8593" s="29">
        <v>1</v>
      </c>
      <c r="H8593" s="29">
        <v>1</v>
      </c>
      <c r="I8593" s="68">
        <v>0.17</v>
      </c>
      <c r="K8593" t="s">
        <v>150</v>
      </c>
      <c r="L8593" t="s">
        <v>6766</v>
      </c>
      <c r="M8593" s="66"/>
      <c r="O8593" t="str">
        <f t="shared" si="134"/>
        <v/>
      </c>
    </row>
    <row r="8594" spans="1:15" x14ac:dyDescent="0.25">
      <c r="A8594" t="s">
        <v>2612</v>
      </c>
      <c r="C8594" t="s">
        <v>77</v>
      </c>
      <c r="D8594" s="29">
        <v>2</v>
      </c>
      <c r="E8594" s="29" t="s">
        <v>114</v>
      </c>
      <c r="F8594" t="s">
        <v>113</v>
      </c>
      <c r="G8594" s="29">
        <v>1</v>
      </c>
      <c r="H8594" s="29">
        <v>1</v>
      </c>
      <c r="I8594" s="68">
        <v>2</v>
      </c>
      <c r="K8594" t="s">
        <v>150</v>
      </c>
      <c r="L8594" t="s">
        <v>6766</v>
      </c>
      <c r="M8594" s="66" t="s">
        <v>6906</v>
      </c>
      <c r="O8594" t="str">
        <f t="shared" si="134"/>
        <v/>
      </c>
    </row>
    <row r="8595" spans="1:15" x14ac:dyDescent="0.25">
      <c r="A8595" t="s">
        <v>2612</v>
      </c>
      <c r="C8595" t="s">
        <v>77</v>
      </c>
      <c r="D8595" s="29">
        <v>1</v>
      </c>
      <c r="E8595" s="29" t="s">
        <v>114</v>
      </c>
      <c r="F8595" t="s">
        <v>113</v>
      </c>
      <c r="G8595" s="29">
        <v>1</v>
      </c>
      <c r="H8595" s="29">
        <v>1</v>
      </c>
      <c r="I8595" s="68">
        <v>1</v>
      </c>
      <c r="K8595" t="s">
        <v>150</v>
      </c>
      <c r="L8595" t="s">
        <v>6766</v>
      </c>
      <c r="M8595" s="66" t="s">
        <v>6906</v>
      </c>
      <c r="O8595" t="str">
        <f t="shared" si="134"/>
        <v/>
      </c>
    </row>
    <row r="8596" spans="1:15" x14ac:dyDescent="0.25">
      <c r="A8596" t="s">
        <v>2613</v>
      </c>
      <c r="C8596" t="s">
        <v>35</v>
      </c>
      <c r="D8596" s="29">
        <v>64</v>
      </c>
      <c r="E8596" s="29" t="s">
        <v>108</v>
      </c>
      <c r="F8596" t="s">
        <v>105</v>
      </c>
      <c r="G8596" s="29">
        <v>2</v>
      </c>
      <c r="H8596" s="29">
        <v>2</v>
      </c>
      <c r="I8596" s="68">
        <v>1.28</v>
      </c>
      <c r="K8596" t="s">
        <v>150</v>
      </c>
      <c r="L8596" t="s">
        <v>6767</v>
      </c>
      <c r="M8596" s="66"/>
      <c r="O8596" t="str">
        <f t="shared" si="134"/>
        <v/>
      </c>
    </row>
    <row r="8597" spans="1:15" x14ac:dyDescent="0.25">
      <c r="A8597" t="s">
        <v>2613</v>
      </c>
      <c r="C8597" t="s">
        <v>35</v>
      </c>
      <c r="D8597" s="29">
        <v>96</v>
      </c>
      <c r="E8597" s="29" t="s">
        <v>108</v>
      </c>
      <c r="F8597" t="s">
        <v>105</v>
      </c>
      <c r="G8597" s="29">
        <v>6</v>
      </c>
      <c r="H8597" s="29">
        <v>2</v>
      </c>
      <c r="I8597" s="68">
        <v>5.76</v>
      </c>
      <c r="K8597" t="s">
        <v>150</v>
      </c>
      <c r="L8597" t="s">
        <v>6767</v>
      </c>
      <c r="M8597" s="66"/>
      <c r="O8597" t="str">
        <f t="shared" si="134"/>
        <v/>
      </c>
    </row>
    <row r="8598" spans="1:15" x14ac:dyDescent="0.25">
      <c r="A8598" t="s">
        <v>2613</v>
      </c>
      <c r="C8598" t="s">
        <v>46</v>
      </c>
      <c r="D8598" s="29">
        <v>34</v>
      </c>
      <c r="E8598" s="29" t="s">
        <v>111</v>
      </c>
      <c r="F8598" t="s">
        <v>105</v>
      </c>
      <c r="G8598" s="29">
        <v>1</v>
      </c>
      <c r="H8598" s="29">
        <v>1</v>
      </c>
      <c r="I8598" s="68">
        <v>0.17</v>
      </c>
      <c r="K8598" t="s">
        <v>150</v>
      </c>
      <c r="L8598" t="s">
        <v>6767</v>
      </c>
      <c r="M8598" s="66"/>
      <c r="O8598" t="str">
        <f t="shared" si="134"/>
        <v/>
      </c>
    </row>
    <row r="8599" spans="1:15" x14ac:dyDescent="0.25">
      <c r="A8599" t="s">
        <v>2613</v>
      </c>
      <c r="C8599" t="s">
        <v>46</v>
      </c>
      <c r="D8599" s="29">
        <v>34</v>
      </c>
      <c r="E8599" s="29" t="s">
        <v>111</v>
      </c>
      <c r="F8599" t="s">
        <v>105</v>
      </c>
      <c r="G8599" s="29">
        <v>1</v>
      </c>
      <c r="H8599" s="29">
        <v>1</v>
      </c>
      <c r="I8599" s="68">
        <v>0.17</v>
      </c>
      <c r="K8599" t="s">
        <v>150</v>
      </c>
      <c r="L8599" t="s">
        <v>6767</v>
      </c>
      <c r="M8599" s="66"/>
      <c r="O8599" t="str">
        <f t="shared" si="134"/>
        <v/>
      </c>
    </row>
    <row r="8600" spans="1:15" x14ac:dyDescent="0.25">
      <c r="A8600" t="s">
        <v>2613</v>
      </c>
      <c r="C8600" t="s">
        <v>46</v>
      </c>
      <c r="D8600" s="29">
        <v>34</v>
      </c>
      <c r="E8600" s="29" t="s">
        <v>111</v>
      </c>
      <c r="F8600" t="s">
        <v>105</v>
      </c>
      <c r="G8600" s="29">
        <v>1</v>
      </c>
      <c r="H8600" s="29">
        <v>1</v>
      </c>
      <c r="I8600" s="68">
        <v>0.17</v>
      </c>
      <c r="K8600" t="s">
        <v>150</v>
      </c>
      <c r="L8600" t="s">
        <v>6767</v>
      </c>
      <c r="M8600" s="66"/>
      <c r="O8600" t="str">
        <f t="shared" si="134"/>
        <v/>
      </c>
    </row>
    <row r="8601" spans="1:15" x14ac:dyDescent="0.25">
      <c r="A8601" t="s">
        <v>2613</v>
      </c>
      <c r="C8601" t="s">
        <v>46</v>
      </c>
      <c r="D8601" s="29">
        <v>64</v>
      </c>
      <c r="E8601" s="29" t="s">
        <v>111</v>
      </c>
      <c r="F8601" t="s">
        <v>105</v>
      </c>
      <c r="G8601" s="29">
        <v>1</v>
      </c>
      <c r="H8601" s="29">
        <v>1</v>
      </c>
      <c r="I8601" s="68">
        <v>0.32</v>
      </c>
      <c r="K8601" t="s">
        <v>150</v>
      </c>
      <c r="L8601" t="s">
        <v>6767</v>
      </c>
      <c r="M8601" s="66"/>
      <c r="O8601" t="str">
        <f t="shared" si="134"/>
        <v/>
      </c>
    </row>
    <row r="8602" spans="1:15" x14ac:dyDescent="0.25">
      <c r="A8602" t="s">
        <v>2613</v>
      </c>
      <c r="C8602" t="s">
        <v>77</v>
      </c>
      <c r="D8602" s="29">
        <v>1</v>
      </c>
      <c r="E8602" s="29" t="s">
        <v>114</v>
      </c>
      <c r="F8602" t="s">
        <v>113</v>
      </c>
      <c r="G8602" s="29">
        <v>1</v>
      </c>
      <c r="H8602" s="29">
        <v>1</v>
      </c>
      <c r="I8602" s="68">
        <v>1</v>
      </c>
      <c r="K8602" t="s">
        <v>150</v>
      </c>
      <c r="L8602" t="s">
        <v>6767</v>
      </c>
      <c r="M8602" s="66" t="s">
        <v>6906</v>
      </c>
      <c r="O8602" t="str">
        <f t="shared" si="134"/>
        <v/>
      </c>
    </row>
    <row r="8603" spans="1:15" x14ac:dyDescent="0.25">
      <c r="A8603" t="s">
        <v>2613</v>
      </c>
      <c r="C8603" t="s">
        <v>77</v>
      </c>
      <c r="D8603" s="29">
        <v>2</v>
      </c>
      <c r="E8603" s="29" t="s">
        <v>114</v>
      </c>
      <c r="F8603" t="s">
        <v>113</v>
      </c>
      <c r="G8603" s="29">
        <v>1</v>
      </c>
      <c r="H8603" s="29">
        <v>1</v>
      </c>
      <c r="I8603" s="68">
        <v>2</v>
      </c>
      <c r="K8603" t="s">
        <v>150</v>
      </c>
      <c r="L8603" t="s">
        <v>6767</v>
      </c>
      <c r="M8603" s="66" t="s">
        <v>6906</v>
      </c>
      <c r="O8603" t="str">
        <f t="shared" si="134"/>
        <v/>
      </c>
    </row>
    <row r="8604" spans="1:15" x14ac:dyDescent="0.25">
      <c r="A8604" t="s">
        <v>2613</v>
      </c>
      <c r="C8604" t="s">
        <v>77</v>
      </c>
      <c r="D8604" s="29">
        <v>2</v>
      </c>
      <c r="E8604" s="29" t="s">
        <v>114</v>
      </c>
      <c r="F8604" t="s">
        <v>113</v>
      </c>
      <c r="G8604" s="29">
        <v>1</v>
      </c>
      <c r="H8604" s="29">
        <v>1</v>
      </c>
      <c r="I8604" s="68">
        <v>2</v>
      </c>
      <c r="K8604" t="s">
        <v>150</v>
      </c>
      <c r="L8604" t="s">
        <v>6767</v>
      </c>
      <c r="M8604" s="66" t="s">
        <v>6906</v>
      </c>
      <c r="O8604" t="str">
        <f t="shared" si="134"/>
        <v/>
      </c>
    </row>
    <row r="8605" spans="1:15" x14ac:dyDescent="0.25">
      <c r="A8605" t="s">
        <v>2614</v>
      </c>
      <c r="C8605" t="s">
        <v>35</v>
      </c>
      <c r="D8605" s="29">
        <v>96</v>
      </c>
      <c r="E8605" s="29" t="s">
        <v>108</v>
      </c>
      <c r="F8605" t="s">
        <v>105</v>
      </c>
      <c r="G8605" s="29">
        <v>3</v>
      </c>
      <c r="H8605" s="29">
        <v>1</v>
      </c>
      <c r="I8605" s="68">
        <v>1.44</v>
      </c>
      <c r="K8605" t="s">
        <v>150</v>
      </c>
      <c r="L8605" t="s">
        <v>6768</v>
      </c>
      <c r="M8605" s="66"/>
      <c r="O8605" t="str">
        <f t="shared" si="134"/>
        <v/>
      </c>
    </row>
    <row r="8606" spans="1:15" x14ac:dyDescent="0.25">
      <c r="A8606" t="s">
        <v>2614</v>
      </c>
      <c r="C8606" t="s">
        <v>46</v>
      </c>
      <c r="D8606" s="29">
        <v>34</v>
      </c>
      <c r="E8606" s="29" t="s">
        <v>111</v>
      </c>
      <c r="F8606" t="s">
        <v>105</v>
      </c>
      <c r="G8606" s="29">
        <v>1</v>
      </c>
      <c r="H8606" s="29">
        <v>1</v>
      </c>
      <c r="I8606" s="68">
        <v>0.17</v>
      </c>
      <c r="K8606" t="s">
        <v>150</v>
      </c>
      <c r="L8606" t="s">
        <v>6768</v>
      </c>
      <c r="M8606" s="66"/>
      <c r="O8606" t="str">
        <f t="shared" si="134"/>
        <v/>
      </c>
    </row>
    <row r="8607" spans="1:15" x14ac:dyDescent="0.25">
      <c r="A8607" t="s">
        <v>2614</v>
      </c>
      <c r="C8607" t="s">
        <v>77</v>
      </c>
      <c r="D8607" s="29">
        <v>1</v>
      </c>
      <c r="E8607" s="29" t="s">
        <v>114</v>
      </c>
      <c r="F8607" t="s">
        <v>113</v>
      </c>
      <c r="G8607" s="29">
        <v>1</v>
      </c>
      <c r="H8607" s="29">
        <v>1</v>
      </c>
      <c r="I8607" s="68">
        <v>1</v>
      </c>
      <c r="K8607" t="s">
        <v>150</v>
      </c>
      <c r="L8607" t="s">
        <v>6768</v>
      </c>
      <c r="M8607" s="66" t="s">
        <v>6906</v>
      </c>
      <c r="O8607" t="str">
        <f t="shared" si="134"/>
        <v/>
      </c>
    </row>
    <row r="8608" spans="1:15" x14ac:dyDescent="0.25">
      <c r="A8608" t="s">
        <v>2615</v>
      </c>
      <c r="C8608" t="s">
        <v>35</v>
      </c>
      <c r="D8608" s="29">
        <v>96</v>
      </c>
      <c r="E8608" s="29" t="s">
        <v>108</v>
      </c>
      <c r="F8608" t="s">
        <v>105</v>
      </c>
      <c r="G8608" s="29">
        <v>5</v>
      </c>
      <c r="H8608" s="29">
        <v>1</v>
      </c>
      <c r="I8608" s="68">
        <v>2.4</v>
      </c>
      <c r="K8608" t="s">
        <v>150</v>
      </c>
      <c r="L8608" t="s">
        <v>6769</v>
      </c>
      <c r="M8608" s="66"/>
      <c r="O8608" t="str">
        <f t="shared" si="134"/>
        <v/>
      </c>
    </row>
    <row r="8609" spans="1:15" x14ac:dyDescent="0.25">
      <c r="A8609" t="s">
        <v>2615</v>
      </c>
      <c r="C8609" t="s">
        <v>46</v>
      </c>
      <c r="D8609" s="29">
        <v>34</v>
      </c>
      <c r="E8609" s="29" t="s">
        <v>111</v>
      </c>
      <c r="F8609" t="s">
        <v>105</v>
      </c>
      <c r="G8609" s="29">
        <v>1</v>
      </c>
      <c r="H8609" s="29">
        <v>1</v>
      </c>
      <c r="I8609" s="68">
        <v>0.17</v>
      </c>
      <c r="K8609" t="s">
        <v>150</v>
      </c>
      <c r="L8609" t="s">
        <v>6769</v>
      </c>
      <c r="M8609" s="66"/>
      <c r="O8609" t="str">
        <f t="shared" si="134"/>
        <v/>
      </c>
    </row>
    <row r="8610" spans="1:15" x14ac:dyDescent="0.25">
      <c r="A8610" t="s">
        <v>2615</v>
      </c>
      <c r="C8610" t="s">
        <v>46</v>
      </c>
      <c r="D8610" s="29">
        <v>64</v>
      </c>
      <c r="E8610" s="29" t="s">
        <v>111</v>
      </c>
      <c r="F8610" t="s">
        <v>105</v>
      </c>
      <c r="G8610" s="29">
        <v>1</v>
      </c>
      <c r="H8610" s="29">
        <v>1</v>
      </c>
      <c r="I8610" s="68">
        <v>0.32</v>
      </c>
      <c r="K8610" t="s">
        <v>150</v>
      </c>
      <c r="L8610" t="s">
        <v>6769</v>
      </c>
      <c r="M8610" s="66"/>
      <c r="O8610" t="str">
        <f t="shared" si="134"/>
        <v/>
      </c>
    </row>
    <row r="8611" spans="1:15" x14ac:dyDescent="0.25">
      <c r="A8611" t="s">
        <v>2615</v>
      </c>
      <c r="C8611" t="s">
        <v>77</v>
      </c>
      <c r="D8611" s="29">
        <v>2</v>
      </c>
      <c r="E8611" s="29" t="s">
        <v>114</v>
      </c>
      <c r="F8611" t="s">
        <v>113</v>
      </c>
      <c r="G8611" s="29">
        <v>1</v>
      </c>
      <c r="H8611" s="29">
        <v>1</v>
      </c>
      <c r="I8611" s="68">
        <v>2</v>
      </c>
      <c r="K8611" t="s">
        <v>150</v>
      </c>
      <c r="L8611" t="s">
        <v>6769</v>
      </c>
      <c r="M8611" s="66" t="s">
        <v>6906</v>
      </c>
      <c r="O8611" t="str">
        <f t="shared" si="134"/>
        <v/>
      </c>
    </row>
    <row r="8612" spans="1:15" x14ac:dyDescent="0.25">
      <c r="A8612" t="s">
        <v>2615</v>
      </c>
      <c r="C8612" t="s">
        <v>77</v>
      </c>
      <c r="D8612" s="29">
        <v>2</v>
      </c>
      <c r="E8612" s="29" t="s">
        <v>114</v>
      </c>
      <c r="F8612" t="s">
        <v>113</v>
      </c>
      <c r="G8612" s="29">
        <v>1</v>
      </c>
      <c r="H8612" s="29">
        <v>1</v>
      </c>
      <c r="I8612" s="68">
        <v>2</v>
      </c>
      <c r="K8612" t="s">
        <v>150</v>
      </c>
      <c r="L8612" t="s">
        <v>6769</v>
      </c>
      <c r="M8612" s="66" t="s">
        <v>6906</v>
      </c>
      <c r="O8612" t="str">
        <f t="shared" si="134"/>
        <v/>
      </c>
    </row>
    <row r="8613" spans="1:15" x14ac:dyDescent="0.25">
      <c r="A8613" t="s">
        <v>2616</v>
      </c>
      <c r="C8613" t="s">
        <v>35</v>
      </c>
      <c r="D8613" s="29">
        <v>64</v>
      </c>
      <c r="E8613" s="29" t="s">
        <v>108</v>
      </c>
      <c r="F8613" t="s">
        <v>105</v>
      </c>
      <c r="G8613" s="29">
        <v>5</v>
      </c>
      <c r="H8613" s="29">
        <v>1</v>
      </c>
      <c r="I8613" s="68">
        <v>1.6</v>
      </c>
      <c r="K8613" t="s">
        <v>150</v>
      </c>
      <c r="L8613" t="s">
        <v>6770</v>
      </c>
      <c r="M8613" s="66"/>
      <c r="O8613" t="str">
        <f t="shared" si="134"/>
        <v/>
      </c>
    </row>
    <row r="8614" spans="1:15" x14ac:dyDescent="0.25">
      <c r="A8614" t="s">
        <v>2616</v>
      </c>
      <c r="C8614" t="s">
        <v>35</v>
      </c>
      <c r="D8614" s="29">
        <v>96</v>
      </c>
      <c r="E8614" s="29" t="s">
        <v>108</v>
      </c>
      <c r="F8614" t="s">
        <v>105</v>
      </c>
      <c r="G8614" s="29">
        <v>3</v>
      </c>
      <c r="H8614" s="29">
        <v>1</v>
      </c>
      <c r="I8614" s="68">
        <v>1.44</v>
      </c>
      <c r="K8614" t="s">
        <v>150</v>
      </c>
      <c r="L8614" t="s">
        <v>6770</v>
      </c>
      <c r="M8614" s="66"/>
      <c r="O8614" t="str">
        <f t="shared" si="134"/>
        <v/>
      </c>
    </row>
    <row r="8615" spans="1:15" x14ac:dyDescent="0.25">
      <c r="A8615" t="s">
        <v>2616</v>
      </c>
      <c r="C8615" t="s">
        <v>46</v>
      </c>
      <c r="D8615" s="29">
        <v>34</v>
      </c>
      <c r="E8615" s="29" t="s">
        <v>111</v>
      </c>
      <c r="F8615" t="s">
        <v>105</v>
      </c>
      <c r="G8615" s="29">
        <v>1</v>
      </c>
      <c r="H8615" s="29">
        <v>1</v>
      </c>
      <c r="I8615" s="68">
        <v>0.17</v>
      </c>
      <c r="K8615" t="s">
        <v>150</v>
      </c>
      <c r="L8615" t="s">
        <v>6770</v>
      </c>
      <c r="M8615" s="66"/>
      <c r="O8615" t="str">
        <f t="shared" si="134"/>
        <v/>
      </c>
    </row>
    <row r="8616" spans="1:15" x14ac:dyDescent="0.25">
      <c r="A8616" t="s">
        <v>2616</v>
      </c>
      <c r="C8616" t="s">
        <v>46</v>
      </c>
      <c r="D8616" s="29">
        <v>64</v>
      </c>
      <c r="E8616" s="29" t="s">
        <v>111</v>
      </c>
      <c r="F8616" t="s">
        <v>105</v>
      </c>
      <c r="G8616" s="29">
        <v>1</v>
      </c>
      <c r="H8616" s="29">
        <v>1</v>
      </c>
      <c r="I8616" s="68">
        <v>0.32</v>
      </c>
      <c r="K8616" t="s">
        <v>150</v>
      </c>
      <c r="L8616" t="s">
        <v>6770</v>
      </c>
      <c r="M8616" s="66"/>
      <c r="O8616" t="str">
        <f t="shared" si="134"/>
        <v/>
      </c>
    </row>
    <row r="8617" spans="1:15" x14ac:dyDescent="0.25">
      <c r="A8617" t="s">
        <v>2616</v>
      </c>
      <c r="C8617" t="s">
        <v>77</v>
      </c>
      <c r="D8617" s="29">
        <v>2</v>
      </c>
      <c r="E8617" s="29" t="s">
        <v>114</v>
      </c>
      <c r="F8617" t="s">
        <v>113</v>
      </c>
      <c r="G8617" s="29">
        <v>1</v>
      </c>
      <c r="H8617" s="29">
        <v>1</v>
      </c>
      <c r="I8617" s="68">
        <v>2</v>
      </c>
      <c r="K8617" t="s">
        <v>150</v>
      </c>
      <c r="L8617" t="s">
        <v>6770</v>
      </c>
      <c r="M8617" s="66" t="s">
        <v>6906</v>
      </c>
      <c r="O8617" t="str">
        <f t="shared" si="134"/>
        <v/>
      </c>
    </row>
    <row r="8618" spans="1:15" x14ac:dyDescent="0.25">
      <c r="A8618" t="s">
        <v>2616</v>
      </c>
      <c r="C8618" t="s">
        <v>77</v>
      </c>
      <c r="D8618" s="29">
        <v>1</v>
      </c>
      <c r="E8618" s="29" t="s">
        <v>114</v>
      </c>
      <c r="F8618" t="s">
        <v>113</v>
      </c>
      <c r="G8618" s="29">
        <v>1</v>
      </c>
      <c r="H8618" s="29">
        <v>1</v>
      </c>
      <c r="I8618" s="68">
        <v>1</v>
      </c>
      <c r="K8618" t="s">
        <v>150</v>
      </c>
      <c r="L8618" t="s">
        <v>6770</v>
      </c>
      <c r="M8618" s="66" t="s">
        <v>6906</v>
      </c>
      <c r="O8618" t="str">
        <f t="shared" si="134"/>
        <v/>
      </c>
    </row>
    <row r="8619" spans="1:15" x14ac:dyDescent="0.25">
      <c r="A8619" t="s">
        <v>2496</v>
      </c>
      <c r="C8619" t="s">
        <v>35</v>
      </c>
      <c r="D8619" s="29">
        <v>2</v>
      </c>
      <c r="E8619" s="29" t="s">
        <v>112</v>
      </c>
      <c r="F8619" t="s">
        <v>113</v>
      </c>
      <c r="G8619" s="29">
        <v>5</v>
      </c>
      <c r="H8619" s="29">
        <v>1</v>
      </c>
      <c r="I8619" s="68">
        <v>10</v>
      </c>
      <c r="K8619" t="s">
        <v>150</v>
      </c>
      <c r="L8619" t="s">
        <v>6771</v>
      </c>
      <c r="M8619" s="66"/>
      <c r="O8619" t="str">
        <f t="shared" si="134"/>
        <v/>
      </c>
    </row>
    <row r="8620" spans="1:15" x14ac:dyDescent="0.25">
      <c r="A8620" t="s">
        <v>2496</v>
      </c>
      <c r="C8620" t="s">
        <v>35</v>
      </c>
      <c r="D8620" s="29">
        <v>96</v>
      </c>
      <c r="E8620" s="29" t="s">
        <v>108</v>
      </c>
      <c r="F8620" t="s">
        <v>105</v>
      </c>
      <c r="G8620" s="29">
        <v>7</v>
      </c>
      <c r="H8620" s="29">
        <v>2</v>
      </c>
      <c r="I8620" s="68">
        <v>6.72</v>
      </c>
      <c r="K8620" t="s">
        <v>150</v>
      </c>
      <c r="L8620" t="s">
        <v>6771</v>
      </c>
      <c r="M8620" s="66"/>
      <c r="O8620" t="str">
        <f t="shared" si="134"/>
        <v/>
      </c>
    </row>
    <row r="8621" spans="1:15" x14ac:dyDescent="0.25">
      <c r="A8621" t="s">
        <v>2496</v>
      </c>
      <c r="C8621" t="s">
        <v>46</v>
      </c>
      <c r="D8621" s="29">
        <v>34</v>
      </c>
      <c r="E8621" s="29" t="s">
        <v>111</v>
      </c>
      <c r="F8621" t="s">
        <v>105</v>
      </c>
      <c r="G8621" s="29">
        <v>7</v>
      </c>
      <c r="H8621" s="29">
        <v>1</v>
      </c>
      <c r="I8621" s="68">
        <v>1.1900000000000002</v>
      </c>
      <c r="K8621" t="s">
        <v>150</v>
      </c>
      <c r="L8621" t="s">
        <v>6771</v>
      </c>
      <c r="M8621" s="66"/>
      <c r="O8621" t="str">
        <f t="shared" si="134"/>
        <v/>
      </c>
    </row>
    <row r="8622" spans="1:15" x14ac:dyDescent="0.25">
      <c r="A8622" t="s">
        <v>2496</v>
      </c>
      <c r="C8622" t="s">
        <v>77</v>
      </c>
      <c r="D8622" s="29">
        <v>2</v>
      </c>
      <c r="E8622" s="29" t="s">
        <v>114</v>
      </c>
      <c r="F8622" t="s">
        <v>113</v>
      </c>
      <c r="G8622" s="29">
        <v>6</v>
      </c>
      <c r="H8622" s="29">
        <v>1</v>
      </c>
      <c r="I8622" s="68">
        <v>12</v>
      </c>
      <c r="K8622" t="s">
        <v>150</v>
      </c>
      <c r="L8622" t="s">
        <v>6771</v>
      </c>
      <c r="M8622" s="66" t="s">
        <v>6906</v>
      </c>
      <c r="O8622" t="str">
        <f t="shared" si="134"/>
        <v/>
      </c>
    </row>
    <row r="8623" spans="1:15" x14ac:dyDescent="0.25">
      <c r="A8623" t="s">
        <v>2496</v>
      </c>
      <c r="C8623" t="s">
        <v>77</v>
      </c>
      <c r="D8623" s="29">
        <v>96</v>
      </c>
      <c r="E8623" s="29" t="s">
        <v>104</v>
      </c>
      <c r="F8623" t="s">
        <v>105</v>
      </c>
      <c r="G8623" s="29">
        <v>4</v>
      </c>
      <c r="H8623" s="29">
        <v>1</v>
      </c>
      <c r="I8623" s="68">
        <v>1.92</v>
      </c>
      <c r="K8623" t="s">
        <v>150</v>
      </c>
      <c r="L8623" t="s">
        <v>6771</v>
      </c>
      <c r="M8623" s="66" t="s">
        <v>6906</v>
      </c>
      <c r="O8623" t="str">
        <f t="shared" si="134"/>
        <v/>
      </c>
    </row>
    <row r="8624" spans="1:15" x14ac:dyDescent="0.25">
      <c r="A8624" t="s">
        <v>2497</v>
      </c>
      <c r="C8624" t="s">
        <v>35</v>
      </c>
      <c r="D8624" s="29">
        <v>2</v>
      </c>
      <c r="E8624" s="29" t="s">
        <v>112</v>
      </c>
      <c r="F8624" t="s">
        <v>113</v>
      </c>
      <c r="G8624" s="29">
        <v>1</v>
      </c>
      <c r="H8624" s="29">
        <v>1</v>
      </c>
      <c r="I8624" s="68">
        <v>2</v>
      </c>
      <c r="K8624" t="s">
        <v>150</v>
      </c>
      <c r="L8624" t="s">
        <v>6772</v>
      </c>
      <c r="M8624" s="66"/>
      <c r="O8624" t="str">
        <f t="shared" si="134"/>
        <v/>
      </c>
    </row>
    <row r="8625" spans="1:15" x14ac:dyDescent="0.25">
      <c r="A8625" t="s">
        <v>2497</v>
      </c>
      <c r="C8625" t="s">
        <v>77</v>
      </c>
      <c r="D8625" s="29">
        <v>2</v>
      </c>
      <c r="E8625" s="29" t="s">
        <v>114</v>
      </c>
      <c r="F8625" t="s">
        <v>113</v>
      </c>
      <c r="G8625" s="29">
        <v>1</v>
      </c>
      <c r="H8625" s="29">
        <v>1</v>
      </c>
      <c r="I8625" s="68">
        <v>2</v>
      </c>
      <c r="K8625" t="s">
        <v>150</v>
      </c>
      <c r="L8625" t="s">
        <v>6772</v>
      </c>
      <c r="M8625" s="66" t="s">
        <v>6906</v>
      </c>
      <c r="O8625" t="str">
        <f t="shared" si="134"/>
        <v/>
      </c>
    </row>
    <row r="8626" spans="1:15" x14ac:dyDescent="0.25">
      <c r="A8626" t="s">
        <v>2498</v>
      </c>
      <c r="C8626" t="s">
        <v>35</v>
      </c>
      <c r="D8626" s="29">
        <v>64</v>
      </c>
      <c r="E8626" s="29" t="s">
        <v>108</v>
      </c>
      <c r="F8626" t="s">
        <v>105</v>
      </c>
      <c r="G8626" s="29">
        <v>1</v>
      </c>
      <c r="H8626" s="29">
        <v>2</v>
      </c>
      <c r="I8626" s="68">
        <v>0.64</v>
      </c>
      <c r="K8626" t="s">
        <v>150</v>
      </c>
      <c r="L8626" t="s">
        <v>6773</v>
      </c>
      <c r="M8626" s="66"/>
      <c r="O8626" t="str">
        <f t="shared" si="134"/>
        <v/>
      </c>
    </row>
    <row r="8627" spans="1:15" x14ac:dyDescent="0.25">
      <c r="A8627" t="s">
        <v>2498</v>
      </c>
      <c r="C8627" t="s">
        <v>35</v>
      </c>
      <c r="D8627" s="29">
        <v>96</v>
      </c>
      <c r="E8627" s="29" t="s">
        <v>108</v>
      </c>
      <c r="F8627" t="s">
        <v>105</v>
      </c>
      <c r="G8627" s="29">
        <v>3</v>
      </c>
      <c r="H8627" s="29">
        <v>2</v>
      </c>
      <c r="I8627" s="68">
        <v>2.88</v>
      </c>
      <c r="K8627" t="s">
        <v>150</v>
      </c>
      <c r="L8627" t="s">
        <v>6773</v>
      </c>
      <c r="M8627" s="66"/>
      <c r="O8627" t="str">
        <f t="shared" si="134"/>
        <v/>
      </c>
    </row>
    <row r="8628" spans="1:15" x14ac:dyDescent="0.25">
      <c r="A8628" t="s">
        <v>2498</v>
      </c>
      <c r="C8628" t="s">
        <v>35</v>
      </c>
      <c r="D8628" s="29">
        <v>96</v>
      </c>
      <c r="E8628" s="29" t="s">
        <v>108</v>
      </c>
      <c r="F8628" t="s">
        <v>105</v>
      </c>
      <c r="G8628" s="29">
        <v>3</v>
      </c>
      <c r="H8628" s="29">
        <v>2</v>
      </c>
      <c r="I8628" s="68">
        <v>2.88</v>
      </c>
      <c r="K8628" t="s">
        <v>150</v>
      </c>
      <c r="L8628" t="s">
        <v>6773</v>
      </c>
      <c r="M8628" s="66"/>
      <c r="O8628" t="str">
        <f t="shared" si="134"/>
        <v/>
      </c>
    </row>
    <row r="8629" spans="1:15" x14ac:dyDescent="0.25">
      <c r="A8629" t="s">
        <v>2498</v>
      </c>
      <c r="C8629" t="s">
        <v>46</v>
      </c>
      <c r="D8629" s="29">
        <v>34</v>
      </c>
      <c r="E8629" s="29" t="s">
        <v>111</v>
      </c>
      <c r="F8629" t="s">
        <v>105</v>
      </c>
      <c r="G8629" s="29">
        <v>1</v>
      </c>
      <c r="H8629" s="29">
        <v>1</v>
      </c>
      <c r="I8629" s="68">
        <v>0.17</v>
      </c>
      <c r="K8629" t="s">
        <v>150</v>
      </c>
      <c r="L8629" t="s">
        <v>6773</v>
      </c>
      <c r="M8629" s="66"/>
      <c r="O8629" t="str">
        <f t="shared" si="134"/>
        <v/>
      </c>
    </row>
    <row r="8630" spans="1:15" x14ac:dyDescent="0.25">
      <c r="A8630" t="s">
        <v>2498</v>
      </c>
      <c r="C8630" t="s">
        <v>46</v>
      </c>
      <c r="D8630" s="29">
        <v>34</v>
      </c>
      <c r="E8630" s="29" t="s">
        <v>111</v>
      </c>
      <c r="F8630" t="s">
        <v>105</v>
      </c>
      <c r="G8630" s="29">
        <v>1</v>
      </c>
      <c r="H8630" s="29">
        <v>1</v>
      </c>
      <c r="I8630" s="68">
        <v>0.17</v>
      </c>
      <c r="K8630" t="s">
        <v>150</v>
      </c>
      <c r="L8630" t="s">
        <v>6773</v>
      </c>
      <c r="M8630" s="66"/>
      <c r="O8630" t="str">
        <f t="shared" si="134"/>
        <v/>
      </c>
    </row>
    <row r="8631" spans="1:15" x14ac:dyDescent="0.25">
      <c r="A8631" t="s">
        <v>2498</v>
      </c>
      <c r="C8631" t="s">
        <v>77</v>
      </c>
      <c r="D8631" s="29">
        <v>2</v>
      </c>
      <c r="E8631" s="29" t="s">
        <v>114</v>
      </c>
      <c r="F8631" t="s">
        <v>113</v>
      </c>
      <c r="G8631" s="29">
        <v>2</v>
      </c>
      <c r="H8631" s="29">
        <v>1</v>
      </c>
      <c r="I8631" s="68">
        <v>4</v>
      </c>
      <c r="K8631" t="s">
        <v>150</v>
      </c>
      <c r="L8631" t="s">
        <v>6773</v>
      </c>
      <c r="M8631" s="66" t="s">
        <v>6906</v>
      </c>
      <c r="O8631" t="str">
        <f t="shared" si="134"/>
        <v/>
      </c>
    </row>
    <row r="8632" spans="1:15" x14ac:dyDescent="0.25">
      <c r="A8632" t="s">
        <v>2499</v>
      </c>
      <c r="C8632" t="s">
        <v>35</v>
      </c>
      <c r="D8632" s="29">
        <v>96</v>
      </c>
      <c r="E8632" s="29" t="s">
        <v>108</v>
      </c>
      <c r="F8632" t="s">
        <v>105</v>
      </c>
      <c r="G8632" s="29">
        <v>1</v>
      </c>
      <c r="H8632" s="29">
        <v>2</v>
      </c>
      <c r="I8632" s="68">
        <v>0.96</v>
      </c>
      <c r="K8632" t="s">
        <v>150</v>
      </c>
      <c r="L8632" t="s">
        <v>6774</v>
      </c>
      <c r="M8632" s="66"/>
      <c r="O8632" t="str">
        <f t="shared" si="134"/>
        <v/>
      </c>
    </row>
    <row r="8633" spans="1:15" x14ac:dyDescent="0.25">
      <c r="A8633" t="s">
        <v>2499</v>
      </c>
      <c r="C8633" t="s">
        <v>35</v>
      </c>
      <c r="D8633" s="29">
        <v>64</v>
      </c>
      <c r="E8633" s="29" t="s">
        <v>108</v>
      </c>
      <c r="F8633" t="s">
        <v>105</v>
      </c>
      <c r="G8633" s="29">
        <v>2</v>
      </c>
      <c r="H8633" s="29">
        <v>2</v>
      </c>
      <c r="I8633" s="68">
        <v>1.28</v>
      </c>
      <c r="K8633" t="s">
        <v>150</v>
      </c>
      <c r="L8633" t="s">
        <v>6774</v>
      </c>
      <c r="M8633" s="66"/>
      <c r="O8633" t="str">
        <f t="shared" si="134"/>
        <v/>
      </c>
    </row>
    <row r="8634" spans="1:15" x14ac:dyDescent="0.25">
      <c r="A8634" t="s">
        <v>2499</v>
      </c>
      <c r="C8634" t="s">
        <v>46</v>
      </c>
      <c r="D8634" s="29">
        <v>64</v>
      </c>
      <c r="E8634" s="29" t="s">
        <v>111</v>
      </c>
      <c r="F8634" t="s">
        <v>105</v>
      </c>
      <c r="G8634" s="29">
        <v>1</v>
      </c>
      <c r="H8634" s="29">
        <v>1</v>
      </c>
      <c r="I8634" s="68">
        <v>0.32</v>
      </c>
      <c r="K8634" t="s">
        <v>150</v>
      </c>
      <c r="L8634" t="s">
        <v>6774</v>
      </c>
      <c r="M8634" s="66"/>
      <c r="O8634" t="str">
        <f t="shared" si="134"/>
        <v/>
      </c>
    </row>
    <row r="8635" spans="1:15" x14ac:dyDescent="0.25">
      <c r="A8635" t="s">
        <v>2499</v>
      </c>
      <c r="C8635" t="s">
        <v>77</v>
      </c>
      <c r="D8635" s="29">
        <v>2</v>
      </c>
      <c r="E8635" s="29" t="s">
        <v>114</v>
      </c>
      <c r="F8635" t="s">
        <v>113</v>
      </c>
      <c r="G8635" s="29">
        <v>1</v>
      </c>
      <c r="H8635" s="29">
        <v>1</v>
      </c>
      <c r="I8635" s="68">
        <v>2</v>
      </c>
      <c r="K8635" t="s">
        <v>150</v>
      </c>
      <c r="L8635" t="s">
        <v>6774</v>
      </c>
      <c r="M8635" s="66" t="s">
        <v>6906</v>
      </c>
      <c r="O8635" t="str">
        <f t="shared" si="134"/>
        <v/>
      </c>
    </row>
    <row r="8636" spans="1:15" x14ac:dyDescent="0.25">
      <c r="A8636" t="s">
        <v>2500</v>
      </c>
      <c r="C8636" t="s">
        <v>35</v>
      </c>
      <c r="D8636" s="29">
        <v>96</v>
      </c>
      <c r="E8636" s="29" t="s">
        <v>108</v>
      </c>
      <c r="F8636" t="s">
        <v>105</v>
      </c>
      <c r="G8636" s="29">
        <v>3</v>
      </c>
      <c r="H8636" s="29">
        <v>2</v>
      </c>
      <c r="I8636" s="68">
        <v>2.88</v>
      </c>
      <c r="K8636" t="s">
        <v>150</v>
      </c>
      <c r="L8636" t="s">
        <v>6775</v>
      </c>
      <c r="M8636" s="66"/>
      <c r="O8636" t="str">
        <f t="shared" si="134"/>
        <v/>
      </c>
    </row>
    <row r="8637" spans="1:15" x14ac:dyDescent="0.25">
      <c r="A8637" t="s">
        <v>2500</v>
      </c>
      <c r="C8637" t="s">
        <v>35</v>
      </c>
      <c r="D8637" s="29">
        <v>64</v>
      </c>
      <c r="E8637" s="29" t="s">
        <v>108</v>
      </c>
      <c r="F8637" t="s">
        <v>105</v>
      </c>
      <c r="G8637" s="29">
        <v>2</v>
      </c>
      <c r="H8637" s="29">
        <v>2</v>
      </c>
      <c r="I8637" s="68">
        <v>1.28</v>
      </c>
      <c r="K8637" t="s">
        <v>150</v>
      </c>
      <c r="L8637" t="s">
        <v>6775</v>
      </c>
      <c r="M8637" s="66"/>
      <c r="O8637" t="str">
        <f t="shared" si="134"/>
        <v/>
      </c>
    </row>
    <row r="8638" spans="1:15" x14ac:dyDescent="0.25">
      <c r="A8638" t="s">
        <v>2500</v>
      </c>
      <c r="C8638" t="s">
        <v>46</v>
      </c>
      <c r="D8638" s="29">
        <v>96</v>
      </c>
      <c r="E8638" s="29" t="s">
        <v>111</v>
      </c>
      <c r="F8638" t="s">
        <v>105</v>
      </c>
      <c r="G8638" s="29">
        <v>1</v>
      </c>
      <c r="H8638" s="29">
        <v>1</v>
      </c>
      <c r="I8638" s="68">
        <v>0.48</v>
      </c>
      <c r="K8638" t="s">
        <v>150</v>
      </c>
      <c r="L8638" t="s">
        <v>6775</v>
      </c>
      <c r="M8638" s="66"/>
      <c r="O8638" t="str">
        <f t="shared" si="134"/>
        <v/>
      </c>
    </row>
    <row r="8639" spans="1:15" x14ac:dyDescent="0.25">
      <c r="A8639" t="s">
        <v>2500</v>
      </c>
      <c r="C8639" t="s">
        <v>46</v>
      </c>
      <c r="D8639" s="29">
        <v>34</v>
      </c>
      <c r="E8639" s="29" t="s">
        <v>111</v>
      </c>
      <c r="F8639" t="s">
        <v>105</v>
      </c>
      <c r="G8639" s="29">
        <v>1</v>
      </c>
      <c r="H8639" s="29">
        <v>1</v>
      </c>
      <c r="I8639" s="68">
        <v>0.17</v>
      </c>
      <c r="K8639" t="s">
        <v>150</v>
      </c>
      <c r="L8639" t="s">
        <v>6775</v>
      </c>
      <c r="M8639" s="66"/>
      <c r="O8639" t="str">
        <f t="shared" si="134"/>
        <v/>
      </c>
    </row>
    <row r="8640" spans="1:15" x14ac:dyDescent="0.25">
      <c r="A8640" t="s">
        <v>2500</v>
      </c>
      <c r="C8640" t="s">
        <v>77</v>
      </c>
      <c r="D8640" s="29">
        <v>96</v>
      </c>
      <c r="E8640" s="29" t="s">
        <v>104</v>
      </c>
      <c r="F8640" t="s">
        <v>105</v>
      </c>
      <c r="G8640" s="29">
        <v>2</v>
      </c>
      <c r="H8640" s="29">
        <v>1.5</v>
      </c>
      <c r="I8640" s="68">
        <v>1.44</v>
      </c>
      <c r="K8640" t="s">
        <v>150</v>
      </c>
      <c r="L8640" t="s">
        <v>6775</v>
      </c>
      <c r="M8640" s="66" t="s">
        <v>6906</v>
      </c>
      <c r="O8640" t="str">
        <f t="shared" si="134"/>
        <v/>
      </c>
    </row>
    <row r="8641" spans="1:15" x14ac:dyDescent="0.25">
      <c r="A8641" t="s">
        <v>2500</v>
      </c>
      <c r="C8641" t="s">
        <v>77</v>
      </c>
      <c r="D8641" s="29">
        <v>2</v>
      </c>
      <c r="E8641" s="29" t="s">
        <v>114</v>
      </c>
      <c r="F8641" t="s">
        <v>113</v>
      </c>
      <c r="G8641" s="29">
        <v>1</v>
      </c>
      <c r="H8641" s="29">
        <v>1</v>
      </c>
      <c r="I8641" s="68">
        <v>2</v>
      </c>
      <c r="K8641" t="s">
        <v>150</v>
      </c>
      <c r="L8641" t="s">
        <v>6775</v>
      </c>
      <c r="M8641" s="66" t="s">
        <v>6906</v>
      </c>
      <c r="O8641" t="str">
        <f t="shared" si="134"/>
        <v/>
      </c>
    </row>
    <row r="8642" spans="1:15" x14ac:dyDescent="0.25">
      <c r="A8642" t="s">
        <v>2501</v>
      </c>
      <c r="C8642" t="s">
        <v>35</v>
      </c>
      <c r="D8642" s="29">
        <v>2</v>
      </c>
      <c r="E8642" s="29" t="s">
        <v>112</v>
      </c>
      <c r="F8642" t="s">
        <v>113</v>
      </c>
      <c r="G8642" s="29">
        <v>2</v>
      </c>
      <c r="H8642" s="29">
        <v>1</v>
      </c>
      <c r="I8642" s="68">
        <v>4</v>
      </c>
      <c r="K8642" t="s">
        <v>150</v>
      </c>
      <c r="L8642" t="s">
        <v>6776</v>
      </c>
      <c r="M8642" s="66"/>
      <c r="O8642" t="str">
        <f t="shared" si="134"/>
        <v/>
      </c>
    </row>
    <row r="8643" spans="1:15" x14ac:dyDescent="0.25">
      <c r="A8643" t="s">
        <v>2501</v>
      </c>
      <c r="C8643" t="s">
        <v>35</v>
      </c>
      <c r="D8643" s="29">
        <v>96</v>
      </c>
      <c r="E8643" s="29" t="s">
        <v>108</v>
      </c>
      <c r="F8643" t="s">
        <v>105</v>
      </c>
      <c r="G8643" s="29">
        <v>2</v>
      </c>
      <c r="H8643" s="29">
        <v>2</v>
      </c>
      <c r="I8643" s="68">
        <v>1.92</v>
      </c>
      <c r="K8643" t="s">
        <v>150</v>
      </c>
      <c r="L8643" t="s">
        <v>6776</v>
      </c>
      <c r="M8643" s="66"/>
      <c r="O8643" t="str">
        <f t="shared" si="134"/>
        <v/>
      </c>
    </row>
    <row r="8644" spans="1:15" x14ac:dyDescent="0.25">
      <c r="A8644" t="s">
        <v>2501</v>
      </c>
      <c r="C8644" t="s">
        <v>35</v>
      </c>
      <c r="D8644" s="29">
        <v>64</v>
      </c>
      <c r="E8644" s="29" t="s">
        <v>108</v>
      </c>
      <c r="F8644" t="s">
        <v>105</v>
      </c>
      <c r="G8644" s="29">
        <v>1</v>
      </c>
      <c r="H8644" s="29">
        <v>2</v>
      </c>
      <c r="I8644" s="68">
        <v>0.64</v>
      </c>
      <c r="K8644" t="s">
        <v>150</v>
      </c>
      <c r="L8644" t="s">
        <v>6776</v>
      </c>
      <c r="M8644" s="66"/>
      <c r="O8644" t="str">
        <f t="shared" si="134"/>
        <v/>
      </c>
    </row>
    <row r="8645" spans="1:15" x14ac:dyDescent="0.25">
      <c r="A8645" t="s">
        <v>2501</v>
      </c>
      <c r="C8645" t="s">
        <v>46</v>
      </c>
      <c r="D8645" s="29">
        <v>64</v>
      </c>
      <c r="E8645" s="29" t="s">
        <v>111</v>
      </c>
      <c r="F8645" t="s">
        <v>105</v>
      </c>
      <c r="G8645" s="29">
        <v>1</v>
      </c>
      <c r="H8645" s="29">
        <v>1</v>
      </c>
      <c r="I8645" s="68">
        <v>0.32</v>
      </c>
      <c r="K8645" t="s">
        <v>150</v>
      </c>
      <c r="L8645" t="s">
        <v>6776</v>
      </c>
      <c r="M8645" s="66"/>
      <c r="O8645" t="str">
        <f t="shared" si="134"/>
        <v/>
      </c>
    </row>
    <row r="8646" spans="1:15" x14ac:dyDescent="0.25">
      <c r="A8646" t="s">
        <v>2501</v>
      </c>
      <c r="C8646" t="s">
        <v>77</v>
      </c>
      <c r="D8646" s="29">
        <v>2</v>
      </c>
      <c r="E8646" s="29" t="s">
        <v>114</v>
      </c>
      <c r="F8646" t="s">
        <v>113</v>
      </c>
      <c r="G8646" s="29">
        <v>2</v>
      </c>
      <c r="H8646" s="29">
        <v>1</v>
      </c>
      <c r="I8646" s="68">
        <v>4</v>
      </c>
      <c r="K8646" t="s">
        <v>150</v>
      </c>
      <c r="L8646" t="s">
        <v>6776</v>
      </c>
      <c r="M8646" s="66" t="s">
        <v>6906</v>
      </c>
      <c r="O8646" t="str">
        <f t="shared" si="134"/>
        <v/>
      </c>
    </row>
    <row r="8647" spans="1:15" x14ac:dyDescent="0.25">
      <c r="A8647" t="s">
        <v>2501</v>
      </c>
      <c r="C8647" t="s">
        <v>77</v>
      </c>
      <c r="D8647" s="29">
        <v>96</v>
      </c>
      <c r="E8647" s="29" t="s">
        <v>104</v>
      </c>
      <c r="F8647" t="s">
        <v>105</v>
      </c>
      <c r="G8647" s="29">
        <v>2</v>
      </c>
      <c r="H8647" s="29">
        <v>1</v>
      </c>
      <c r="I8647" s="68">
        <v>0.96</v>
      </c>
      <c r="K8647" t="s">
        <v>150</v>
      </c>
      <c r="L8647" t="s">
        <v>6776</v>
      </c>
      <c r="M8647" s="66" t="s">
        <v>6906</v>
      </c>
      <c r="O8647" t="str">
        <f t="shared" si="134"/>
        <v/>
      </c>
    </row>
    <row r="8648" spans="1:15" x14ac:dyDescent="0.25">
      <c r="A8648" t="s">
        <v>2502</v>
      </c>
      <c r="C8648" t="s">
        <v>35</v>
      </c>
      <c r="D8648" s="29">
        <v>2</v>
      </c>
      <c r="E8648" s="29" t="s">
        <v>112</v>
      </c>
      <c r="F8648" t="s">
        <v>113</v>
      </c>
      <c r="G8648" s="29">
        <v>1</v>
      </c>
      <c r="H8648" s="29">
        <v>1</v>
      </c>
      <c r="I8648" s="68">
        <v>2</v>
      </c>
      <c r="K8648" t="s">
        <v>150</v>
      </c>
      <c r="L8648" t="s">
        <v>6777</v>
      </c>
      <c r="M8648" s="66"/>
      <c r="O8648" t="str">
        <f t="shared" si="134"/>
        <v/>
      </c>
    </row>
    <row r="8649" spans="1:15" x14ac:dyDescent="0.25">
      <c r="A8649" t="s">
        <v>2502</v>
      </c>
      <c r="C8649" t="s">
        <v>77</v>
      </c>
      <c r="D8649" s="29">
        <v>2</v>
      </c>
      <c r="E8649" s="29" t="s">
        <v>114</v>
      </c>
      <c r="F8649" t="s">
        <v>113</v>
      </c>
      <c r="G8649" s="29">
        <v>1</v>
      </c>
      <c r="H8649" s="29">
        <v>1</v>
      </c>
      <c r="I8649" s="68">
        <v>2</v>
      </c>
      <c r="K8649" t="s">
        <v>150</v>
      </c>
      <c r="L8649" t="s">
        <v>6777</v>
      </c>
      <c r="M8649" s="66" t="s">
        <v>6906</v>
      </c>
      <c r="O8649" t="str">
        <f t="shared" ref="O8649:O8712" si="135">TRIM(N8649)</f>
        <v/>
      </c>
    </row>
    <row r="8650" spans="1:15" x14ac:dyDescent="0.25">
      <c r="A8650" t="s">
        <v>2503</v>
      </c>
      <c r="C8650" t="s">
        <v>35</v>
      </c>
      <c r="D8650" s="29">
        <v>64</v>
      </c>
      <c r="E8650" s="29" t="s">
        <v>108</v>
      </c>
      <c r="F8650" t="s">
        <v>105</v>
      </c>
      <c r="G8650" s="29">
        <v>3</v>
      </c>
      <c r="H8650" s="29">
        <v>1</v>
      </c>
      <c r="I8650" s="68">
        <v>0.96</v>
      </c>
      <c r="K8650" t="s">
        <v>150</v>
      </c>
      <c r="L8650" t="s">
        <v>6778</v>
      </c>
      <c r="M8650" s="66"/>
      <c r="O8650" t="str">
        <f t="shared" si="135"/>
        <v/>
      </c>
    </row>
    <row r="8651" spans="1:15" x14ac:dyDescent="0.25">
      <c r="A8651" t="s">
        <v>2503</v>
      </c>
      <c r="C8651" t="s">
        <v>46</v>
      </c>
      <c r="D8651" s="29">
        <v>34</v>
      </c>
      <c r="E8651" s="29" t="s">
        <v>111</v>
      </c>
      <c r="F8651" t="s">
        <v>105</v>
      </c>
      <c r="G8651" s="29">
        <v>1</v>
      </c>
      <c r="H8651" s="29">
        <v>1</v>
      </c>
      <c r="I8651" s="68">
        <v>0.17</v>
      </c>
      <c r="K8651" t="s">
        <v>150</v>
      </c>
      <c r="L8651" t="s">
        <v>6778</v>
      </c>
      <c r="M8651" s="66"/>
      <c r="O8651" t="str">
        <f t="shared" si="135"/>
        <v/>
      </c>
    </row>
    <row r="8652" spans="1:15" x14ac:dyDescent="0.25">
      <c r="A8652" t="s">
        <v>2503</v>
      </c>
      <c r="C8652" t="s">
        <v>77</v>
      </c>
      <c r="D8652" s="29">
        <v>2</v>
      </c>
      <c r="E8652" s="29" t="s">
        <v>114</v>
      </c>
      <c r="F8652" t="s">
        <v>113</v>
      </c>
      <c r="G8652" s="29">
        <v>1</v>
      </c>
      <c r="H8652" s="29">
        <v>1</v>
      </c>
      <c r="I8652" s="68">
        <v>2</v>
      </c>
      <c r="K8652" t="s">
        <v>150</v>
      </c>
      <c r="L8652" t="s">
        <v>6778</v>
      </c>
      <c r="M8652" s="66" t="s">
        <v>6906</v>
      </c>
      <c r="O8652" t="str">
        <f t="shared" si="135"/>
        <v/>
      </c>
    </row>
    <row r="8653" spans="1:15" x14ac:dyDescent="0.25">
      <c r="A8653" t="s">
        <v>2433</v>
      </c>
      <c r="C8653" t="s">
        <v>35</v>
      </c>
      <c r="D8653" s="29">
        <v>1</v>
      </c>
      <c r="E8653" s="29" t="s">
        <v>112</v>
      </c>
      <c r="F8653" t="s">
        <v>113</v>
      </c>
      <c r="G8653" s="29">
        <v>1</v>
      </c>
      <c r="H8653" s="29">
        <v>2</v>
      </c>
      <c r="I8653" s="68">
        <v>2</v>
      </c>
      <c r="K8653" t="s">
        <v>150</v>
      </c>
      <c r="L8653" t="s">
        <v>6779</v>
      </c>
      <c r="M8653" s="66"/>
      <c r="O8653" t="str">
        <f t="shared" si="135"/>
        <v/>
      </c>
    </row>
    <row r="8654" spans="1:15" x14ac:dyDescent="0.25">
      <c r="A8654" t="s">
        <v>2433</v>
      </c>
      <c r="C8654" t="s">
        <v>46</v>
      </c>
      <c r="D8654" s="29">
        <v>64</v>
      </c>
      <c r="E8654" s="29" t="s">
        <v>111</v>
      </c>
      <c r="F8654" t="s">
        <v>105</v>
      </c>
      <c r="G8654" s="29">
        <v>1</v>
      </c>
      <c r="H8654" s="29">
        <v>1</v>
      </c>
      <c r="I8654" s="68">
        <v>0.32</v>
      </c>
      <c r="K8654" t="s">
        <v>150</v>
      </c>
      <c r="L8654" t="s">
        <v>6779</v>
      </c>
      <c r="M8654" s="66"/>
      <c r="O8654" t="str">
        <f t="shared" si="135"/>
        <v/>
      </c>
    </row>
    <row r="8655" spans="1:15" x14ac:dyDescent="0.25">
      <c r="A8655" t="s">
        <v>2433</v>
      </c>
      <c r="C8655" t="s">
        <v>77</v>
      </c>
      <c r="D8655" s="29">
        <v>2</v>
      </c>
      <c r="E8655" s="29" t="s">
        <v>114</v>
      </c>
      <c r="F8655" t="s">
        <v>113</v>
      </c>
      <c r="G8655" s="29">
        <v>1</v>
      </c>
      <c r="H8655" s="29">
        <v>1</v>
      </c>
      <c r="I8655" s="68">
        <v>2</v>
      </c>
      <c r="K8655" t="s">
        <v>150</v>
      </c>
      <c r="L8655" t="s">
        <v>6779</v>
      </c>
      <c r="M8655" s="66" t="s">
        <v>6906</v>
      </c>
      <c r="O8655" t="str">
        <f t="shared" si="135"/>
        <v/>
      </c>
    </row>
    <row r="8656" spans="1:15" x14ac:dyDescent="0.25">
      <c r="A8656" t="s">
        <v>2434</v>
      </c>
      <c r="C8656" t="s">
        <v>35</v>
      </c>
      <c r="D8656" s="29">
        <v>2</v>
      </c>
      <c r="E8656" s="29" t="s">
        <v>112</v>
      </c>
      <c r="F8656" t="s">
        <v>113</v>
      </c>
      <c r="G8656" s="29">
        <v>1</v>
      </c>
      <c r="H8656" s="29">
        <v>1</v>
      </c>
      <c r="I8656" s="68">
        <v>2</v>
      </c>
      <c r="K8656" t="s">
        <v>150</v>
      </c>
      <c r="L8656" t="s">
        <v>6780</v>
      </c>
      <c r="M8656" s="66"/>
      <c r="O8656" t="str">
        <f t="shared" si="135"/>
        <v/>
      </c>
    </row>
    <row r="8657" spans="1:15" x14ac:dyDescent="0.25">
      <c r="A8657" t="s">
        <v>2434</v>
      </c>
      <c r="C8657" t="s">
        <v>46</v>
      </c>
      <c r="D8657" s="29">
        <v>64</v>
      </c>
      <c r="E8657" s="29" t="s">
        <v>111</v>
      </c>
      <c r="F8657" t="s">
        <v>105</v>
      </c>
      <c r="G8657" s="29">
        <v>1</v>
      </c>
      <c r="H8657" s="29">
        <v>1</v>
      </c>
      <c r="I8657" s="68">
        <v>0.32</v>
      </c>
      <c r="K8657" t="s">
        <v>150</v>
      </c>
      <c r="L8657" t="s">
        <v>6780</v>
      </c>
      <c r="M8657" s="66"/>
      <c r="O8657" t="str">
        <f t="shared" si="135"/>
        <v/>
      </c>
    </row>
    <row r="8658" spans="1:15" x14ac:dyDescent="0.25">
      <c r="A8658" t="s">
        <v>2434</v>
      </c>
      <c r="C8658" t="s">
        <v>77</v>
      </c>
      <c r="D8658" s="29">
        <v>2</v>
      </c>
      <c r="E8658" s="29" t="s">
        <v>114</v>
      </c>
      <c r="F8658" t="s">
        <v>113</v>
      </c>
      <c r="G8658" s="29">
        <v>1</v>
      </c>
      <c r="H8658" s="29">
        <v>1</v>
      </c>
      <c r="I8658" s="68">
        <v>2</v>
      </c>
      <c r="K8658" t="s">
        <v>150</v>
      </c>
      <c r="L8658" t="s">
        <v>6780</v>
      </c>
      <c r="M8658" s="66" t="s">
        <v>6906</v>
      </c>
      <c r="O8658" t="str">
        <f t="shared" si="135"/>
        <v/>
      </c>
    </row>
    <row r="8659" spans="1:15" x14ac:dyDescent="0.25">
      <c r="A8659" t="s">
        <v>2435</v>
      </c>
      <c r="C8659" t="s">
        <v>35</v>
      </c>
      <c r="D8659" s="29">
        <v>2</v>
      </c>
      <c r="E8659" s="29" t="s">
        <v>112</v>
      </c>
      <c r="F8659" t="s">
        <v>113</v>
      </c>
      <c r="G8659" s="29">
        <v>1</v>
      </c>
      <c r="H8659" s="29">
        <v>1</v>
      </c>
      <c r="I8659" s="68">
        <v>2</v>
      </c>
      <c r="K8659" t="s">
        <v>150</v>
      </c>
      <c r="L8659" t="s">
        <v>6781</v>
      </c>
      <c r="M8659" s="66"/>
      <c r="O8659" t="str">
        <f t="shared" si="135"/>
        <v/>
      </c>
    </row>
    <row r="8660" spans="1:15" x14ac:dyDescent="0.25">
      <c r="A8660" t="s">
        <v>2435</v>
      </c>
      <c r="C8660" t="s">
        <v>46</v>
      </c>
      <c r="D8660" s="29">
        <v>64</v>
      </c>
      <c r="E8660" s="29" t="s">
        <v>111</v>
      </c>
      <c r="F8660" t="s">
        <v>105</v>
      </c>
      <c r="G8660" s="29">
        <v>1</v>
      </c>
      <c r="H8660" s="29">
        <v>1</v>
      </c>
      <c r="I8660" s="68">
        <v>0.32</v>
      </c>
      <c r="K8660" t="s">
        <v>150</v>
      </c>
      <c r="L8660" t="s">
        <v>6781</v>
      </c>
      <c r="M8660" s="66"/>
      <c r="O8660" t="str">
        <f t="shared" si="135"/>
        <v/>
      </c>
    </row>
    <row r="8661" spans="1:15" x14ac:dyDescent="0.25">
      <c r="A8661" t="s">
        <v>2435</v>
      </c>
      <c r="C8661" t="s">
        <v>77</v>
      </c>
      <c r="D8661" s="29">
        <v>1</v>
      </c>
      <c r="E8661" s="29" t="s">
        <v>114</v>
      </c>
      <c r="F8661" t="s">
        <v>113</v>
      </c>
      <c r="G8661" s="29">
        <v>1</v>
      </c>
      <c r="H8661" s="29">
        <v>1</v>
      </c>
      <c r="I8661" s="68">
        <v>1</v>
      </c>
      <c r="K8661" t="s">
        <v>150</v>
      </c>
      <c r="L8661" t="s">
        <v>6781</v>
      </c>
      <c r="M8661" s="66" t="s">
        <v>6906</v>
      </c>
      <c r="O8661" t="str">
        <f t="shared" si="135"/>
        <v/>
      </c>
    </row>
    <row r="8662" spans="1:15" x14ac:dyDescent="0.25">
      <c r="A8662" t="s">
        <v>2436</v>
      </c>
      <c r="C8662" t="s">
        <v>35</v>
      </c>
      <c r="D8662" s="29">
        <v>1</v>
      </c>
      <c r="E8662" s="29" t="s">
        <v>112</v>
      </c>
      <c r="F8662" t="s">
        <v>113</v>
      </c>
      <c r="G8662" s="29">
        <v>1</v>
      </c>
      <c r="H8662" s="29">
        <v>2</v>
      </c>
      <c r="I8662" s="68">
        <v>2</v>
      </c>
      <c r="K8662" t="s">
        <v>150</v>
      </c>
      <c r="L8662" t="s">
        <v>6782</v>
      </c>
      <c r="M8662" s="66"/>
      <c r="O8662" t="str">
        <f t="shared" si="135"/>
        <v/>
      </c>
    </row>
    <row r="8663" spans="1:15" x14ac:dyDescent="0.25">
      <c r="A8663" t="s">
        <v>2436</v>
      </c>
      <c r="C8663" t="s">
        <v>46</v>
      </c>
      <c r="D8663" s="29">
        <v>64</v>
      </c>
      <c r="E8663" s="29" t="s">
        <v>111</v>
      </c>
      <c r="F8663" t="s">
        <v>105</v>
      </c>
      <c r="G8663" s="29">
        <v>1</v>
      </c>
      <c r="H8663" s="29">
        <v>1</v>
      </c>
      <c r="I8663" s="68">
        <v>0.32</v>
      </c>
      <c r="K8663" t="s">
        <v>150</v>
      </c>
      <c r="L8663" t="s">
        <v>6782</v>
      </c>
      <c r="M8663" s="66"/>
      <c r="O8663" t="str">
        <f t="shared" si="135"/>
        <v/>
      </c>
    </row>
    <row r="8664" spans="1:15" x14ac:dyDescent="0.25">
      <c r="A8664" t="s">
        <v>2436</v>
      </c>
      <c r="C8664" t="s">
        <v>77</v>
      </c>
      <c r="D8664" s="29">
        <v>1</v>
      </c>
      <c r="E8664" s="29" t="s">
        <v>114</v>
      </c>
      <c r="F8664" t="s">
        <v>113</v>
      </c>
      <c r="G8664" s="29">
        <v>1</v>
      </c>
      <c r="H8664" s="29">
        <v>1</v>
      </c>
      <c r="I8664" s="68">
        <v>1</v>
      </c>
      <c r="K8664" t="s">
        <v>150</v>
      </c>
      <c r="L8664" t="s">
        <v>6782</v>
      </c>
      <c r="M8664" s="66" t="s">
        <v>6906</v>
      </c>
      <c r="O8664" t="str">
        <f t="shared" si="135"/>
        <v/>
      </c>
    </row>
    <row r="8665" spans="1:15" x14ac:dyDescent="0.25">
      <c r="A8665" t="s">
        <v>2437</v>
      </c>
      <c r="C8665" t="s">
        <v>35</v>
      </c>
      <c r="D8665" s="29">
        <v>1</v>
      </c>
      <c r="E8665" s="29" t="s">
        <v>112</v>
      </c>
      <c r="F8665" t="s">
        <v>113</v>
      </c>
      <c r="G8665" s="29">
        <v>1</v>
      </c>
      <c r="H8665" s="29">
        <v>2</v>
      </c>
      <c r="I8665" s="68">
        <v>2</v>
      </c>
      <c r="K8665" t="s">
        <v>150</v>
      </c>
      <c r="L8665" t="s">
        <v>6783</v>
      </c>
      <c r="M8665" s="66"/>
      <c r="O8665" t="str">
        <f t="shared" si="135"/>
        <v/>
      </c>
    </row>
    <row r="8666" spans="1:15" x14ac:dyDescent="0.25">
      <c r="A8666" t="s">
        <v>2437</v>
      </c>
      <c r="C8666" t="s">
        <v>46</v>
      </c>
      <c r="D8666" s="29">
        <v>64</v>
      </c>
      <c r="E8666" s="29" t="s">
        <v>111</v>
      </c>
      <c r="F8666" t="s">
        <v>105</v>
      </c>
      <c r="G8666" s="29">
        <v>1</v>
      </c>
      <c r="H8666" s="29">
        <v>1</v>
      </c>
      <c r="I8666" s="68">
        <v>0.32</v>
      </c>
      <c r="K8666" t="s">
        <v>150</v>
      </c>
      <c r="L8666" t="s">
        <v>6783</v>
      </c>
      <c r="M8666" s="66"/>
      <c r="O8666" t="str">
        <f t="shared" si="135"/>
        <v/>
      </c>
    </row>
    <row r="8667" spans="1:15" x14ac:dyDescent="0.25">
      <c r="A8667" t="s">
        <v>2437</v>
      </c>
      <c r="C8667" t="s">
        <v>77</v>
      </c>
      <c r="D8667" s="29">
        <v>2</v>
      </c>
      <c r="E8667" s="29" t="s">
        <v>114</v>
      </c>
      <c r="F8667" t="s">
        <v>113</v>
      </c>
      <c r="G8667" s="29">
        <v>1</v>
      </c>
      <c r="H8667" s="29">
        <v>1</v>
      </c>
      <c r="I8667" s="68">
        <v>2</v>
      </c>
      <c r="K8667" t="s">
        <v>150</v>
      </c>
      <c r="L8667" t="s">
        <v>6783</v>
      </c>
      <c r="M8667" s="66" t="s">
        <v>6906</v>
      </c>
      <c r="O8667" t="str">
        <f t="shared" si="135"/>
        <v/>
      </c>
    </row>
    <row r="8668" spans="1:15" x14ac:dyDescent="0.25">
      <c r="A8668" t="s">
        <v>2438</v>
      </c>
      <c r="C8668" t="s">
        <v>35</v>
      </c>
      <c r="D8668" s="29">
        <v>1</v>
      </c>
      <c r="E8668" s="29" t="s">
        <v>112</v>
      </c>
      <c r="F8668" t="s">
        <v>113</v>
      </c>
      <c r="G8668" s="29">
        <v>1</v>
      </c>
      <c r="H8668" s="29">
        <v>1</v>
      </c>
      <c r="I8668" s="68">
        <v>1</v>
      </c>
      <c r="K8668" t="s">
        <v>150</v>
      </c>
      <c r="L8668" t="s">
        <v>6784</v>
      </c>
      <c r="M8668" s="66"/>
      <c r="O8668" t="str">
        <f t="shared" si="135"/>
        <v/>
      </c>
    </row>
    <row r="8669" spans="1:15" x14ac:dyDescent="0.25">
      <c r="A8669" t="s">
        <v>2438</v>
      </c>
      <c r="C8669" t="s">
        <v>46</v>
      </c>
      <c r="D8669" s="29">
        <v>64</v>
      </c>
      <c r="E8669" s="29" t="s">
        <v>111</v>
      </c>
      <c r="F8669" t="s">
        <v>105</v>
      </c>
      <c r="G8669" s="29">
        <v>1</v>
      </c>
      <c r="H8669" s="29">
        <v>1</v>
      </c>
      <c r="I8669" s="68">
        <v>0.32</v>
      </c>
      <c r="K8669" t="s">
        <v>150</v>
      </c>
      <c r="L8669" t="s">
        <v>6784</v>
      </c>
      <c r="M8669" s="66"/>
      <c r="O8669" t="str">
        <f t="shared" si="135"/>
        <v/>
      </c>
    </row>
    <row r="8670" spans="1:15" x14ac:dyDescent="0.25">
      <c r="A8670" t="s">
        <v>2438</v>
      </c>
      <c r="C8670" t="s">
        <v>77</v>
      </c>
      <c r="D8670" s="29">
        <v>1</v>
      </c>
      <c r="E8670" s="29" t="s">
        <v>114</v>
      </c>
      <c r="F8670" t="s">
        <v>113</v>
      </c>
      <c r="G8670" s="29">
        <v>1</v>
      </c>
      <c r="H8670" s="29">
        <v>1</v>
      </c>
      <c r="I8670" s="68">
        <v>1</v>
      </c>
      <c r="K8670" t="s">
        <v>150</v>
      </c>
      <c r="L8670" t="s">
        <v>6784</v>
      </c>
      <c r="M8670" s="66" t="s">
        <v>6906</v>
      </c>
      <c r="O8670" t="str">
        <f t="shared" si="135"/>
        <v/>
      </c>
    </row>
    <row r="8671" spans="1:15" x14ac:dyDescent="0.25">
      <c r="A8671" t="s">
        <v>2439</v>
      </c>
      <c r="C8671" t="s">
        <v>35</v>
      </c>
      <c r="D8671" s="29">
        <v>1</v>
      </c>
      <c r="E8671" s="29" t="s">
        <v>112</v>
      </c>
      <c r="F8671" t="s">
        <v>113</v>
      </c>
      <c r="G8671" s="29">
        <v>2</v>
      </c>
      <c r="H8671" s="29">
        <v>2</v>
      </c>
      <c r="I8671" s="68">
        <v>4</v>
      </c>
      <c r="K8671" t="s">
        <v>150</v>
      </c>
      <c r="L8671" t="s">
        <v>6785</v>
      </c>
      <c r="M8671" s="66"/>
      <c r="O8671" t="str">
        <f t="shared" si="135"/>
        <v/>
      </c>
    </row>
    <row r="8672" spans="1:15" x14ac:dyDescent="0.25">
      <c r="A8672" t="s">
        <v>2439</v>
      </c>
      <c r="C8672" t="s">
        <v>46</v>
      </c>
      <c r="D8672" s="29">
        <v>64</v>
      </c>
      <c r="E8672" s="29" t="s">
        <v>111</v>
      </c>
      <c r="F8672" t="s">
        <v>105</v>
      </c>
      <c r="G8672" s="29">
        <v>2</v>
      </c>
      <c r="H8672" s="29">
        <v>1</v>
      </c>
      <c r="I8672" s="68">
        <v>0.64</v>
      </c>
      <c r="K8672" t="s">
        <v>150</v>
      </c>
      <c r="L8672" t="s">
        <v>6785</v>
      </c>
      <c r="M8672" s="66"/>
      <c r="O8672" t="str">
        <f t="shared" si="135"/>
        <v/>
      </c>
    </row>
    <row r="8673" spans="1:15" x14ac:dyDescent="0.25">
      <c r="A8673" t="s">
        <v>2439</v>
      </c>
      <c r="C8673" t="s">
        <v>77</v>
      </c>
      <c r="D8673" s="29">
        <v>1</v>
      </c>
      <c r="E8673" s="29" t="s">
        <v>114</v>
      </c>
      <c r="F8673" t="s">
        <v>113</v>
      </c>
      <c r="G8673" s="29">
        <v>2</v>
      </c>
      <c r="H8673" s="29">
        <v>1</v>
      </c>
      <c r="I8673" s="68">
        <v>2</v>
      </c>
      <c r="K8673" t="s">
        <v>150</v>
      </c>
      <c r="L8673" t="s">
        <v>6785</v>
      </c>
      <c r="M8673" s="66" t="s">
        <v>6906</v>
      </c>
      <c r="O8673" t="str">
        <f t="shared" si="135"/>
        <v/>
      </c>
    </row>
    <row r="8674" spans="1:15" x14ac:dyDescent="0.25">
      <c r="A8674" t="s">
        <v>2432</v>
      </c>
      <c r="C8674" t="s">
        <v>35</v>
      </c>
      <c r="D8674" s="29">
        <v>1</v>
      </c>
      <c r="E8674" s="29" t="s">
        <v>112</v>
      </c>
      <c r="F8674" t="s">
        <v>113</v>
      </c>
      <c r="G8674" s="29">
        <v>1</v>
      </c>
      <c r="H8674" s="29">
        <v>2</v>
      </c>
      <c r="I8674" s="68">
        <v>2</v>
      </c>
      <c r="K8674" t="s">
        <v>150</v>
      </c>
      <c r="L8674" t="s">
        <v>6786</v>
      </c>
      <c r="M8674" s="66"/>
      <c r="O8674" t="str">
        <f t="shared" si="135"/>
        <v/>
      </c>
    </row>
    <row r="8675" spans="1:15" x14ac:dyDescent="0.25">
      <c r="A8675" t="s">
        <v>2432</v>
      </c>
      <c r="C8675" t="s">
        <v>46</v>
      </c>
      <c r="D8675" s="29">
        <v>64</v>
      </c>
      <c r="E8675" s="29" t="s">
        <v>111</v>
      </c>
      <c r="F8675" t="s">
        <v>105</v>
      </c>
      <c r="G8675" s="29">
        <v>1</v>
      </c>
      <c r="H8675" s="29">
        <v>1</v>
      </c>
      <c r="I8675" s="68">
        <v>0.32</v>
      </c>
      <c r="K8675" t="s">
        <v>150</v>
      </c>
      <c r="L8675" t="s">
        <v>6786</v>
      </c>
      <c r="M8675" s="66"/>
      <c r="O8675" t="str">
        <f t="shared" si="135"/>
        <v/>
      </c>
    </row>
    <row r="8676" spans="1:15" x14ac:dyDescent="0.25">
      <c r="A8676" t="s">
        <v>2432</v>
      </c>
      <c r="C8676" t="s">
        <v>77</v>
      </c>
      <c r="D8676" s="29">
        <v>1</v>
      </c>
      <c r="E8676" s="29" t="s">
        <v>114</v>
      </c>
      <c r="F8676" t="s">
        <v>113</v>
      </c>
      <c r="G8676" s="29">
        <v>1</v>
      </c>
      <c r="H8676" s="29">
        <v>1</v>
      </c>
      <c r="I8676" s="68">
        <v>1</v>
      </c>
      <c r="K8676" t="s">
        <v>150</v>
      </c>
      <c r="L8676" t="s">
        <v>6786</v>
      </c>
      <c r="M8676" s="66" t="s">
        <v>6906</v>
      </c>
      <c r="O8676" t="str">
        <f t="shared" si="135"/>
        <v/>
      </c>
    </row>
    <row r="8677" spans="1:15" x14ac:dyDescent="0.25">
      <c r="A8677" t="s">
        <v>2440</v>
      </c>
      <c r="C8677" t="s">
        <v>35</v>
      </c>
      <c r="D8677" s="29">
        <v>2</v>
      </c>
      <c r="E8677" s="29" t="s">
        <v>112</v>
      </c>
      <c r="F8677" t="s">
        <v>113</v>
      </c>
      <c r="G8677" s="29">
        <v>2</v>
      </c>
      <c r="H8677" s="29">
        <v>1</v>
      </c>
      <c r="I8677" s="68">
        <v>4</v>
      </c>
      <c r="K8677" t="s">
        <v>150</v>
      </c>
      <c r="L8677" t="s">
        <v>6787</v>
      </c>
      <c r="M8677" s="66"/>
      <c r="O8677" t="str">
        <f t="shared" si="135"/>
        <v/>
      </c>
    </row>
    <row r="8678" spans="1:15" x14ac:dyDescent="0.25">
      <c r="A8678" t="s">
        <v>2440</v>
      </c>
      <c r="C8678" t="s">
        <v>46</v>
      </c>
      <c r="D8678" s="29">
        <v>64</v>
      </c>
      <c r="E8678" s="29" t="s">
        <v>111</v>
      </c>
      <c r="F8678" t="s">
        <v>105</v>
      </c>
      <c r="G8678" s="29">
        <v>1</v>
      </c>
      <c r="H8678" s="29">
        <v>1</v>
      </c>
      <c r="I8678" s="68">
        <v>0.32</v>
      </c>
      <c r="K8678" t="s">
        <v>150</v>
      </c>
      <c r="L8678" t="s">
        <v>6787</v>
      </c>
      <c r="M8678" s="66"/>
      <c r="O8678" t="str">
        <f t="shared" si="135"/>
        <v/>
      </c>
    </row>
    <row r="8679" spans="1:15" x14ac:dyDescent="0.25">
      <c r="A8679" t="s">
        <v>2440</v>
      </c>
      <c r="C8679" t="s">
        <v>77</v>
      </c>
      <c r="D8679" s="29">
        <v>2</v>
      </c>
      <c r="E8679" s="29" t="s">
        <v>114</v>
      </c>
      <c r="F8679" t="s">
        <v>113</v>
      </c>
      <c r="G8679" s="29">
        <v>1</v>
      </c>
      <c r="H8679" s="29">
        <v>1</v>
      </c>
      <c r="I8679" s="68">
        <v>2</v>
      </c>
      <c r="K8679" t="s">
        <v>150</v>
      </c>
      <c r="L8679" t="s">
        <v>6787</v>
      </c>
      <c r="M8679" s="66" t="s">
        <v>6906</v>
      </c>
      <c r="O8679" t="str">
        <f t="shared" si="135"/>
        <v/>
      </c>
    </row>
    <row r="8680" spans="1:15" x14ac:dyDescent="0.25">
      <c r="A8680" t="s">
        <v>2441</v>
      </c>
      <c r="C8680" t="s">
        <v>35</v>
      </c>
      <c r="D8680" s="29">
        <v>1</v>
      </c>
      <c r="E8680" s="29" t="s">
        <v>112</v>
      </c>
      <c r="F8680" t="s">
        <v>113</v>
      </c>
      <c r="G8680" s="29">
        <v>1</v>
      </c>
      <c r="H8680" s="29">
        <v>1</v>
      </c>
      <c r="I8680" s="68">
        <v>1</v>
      </c>
      <c r="K8680" t="s">
        <v>150</v>
      </c>
      <c r="L8680" t="s">
        <v>6788</v>
      </c>
      <c r="M8680" s="66"/>
      <c r="O8680" t="str">
        <f t="shared" si="135"/>
        <v/>
      </c>
    </row>
    <row r="8681" spans="1:15" x14ac:dyDescent="0.25">
      <c r="A8681" t="s">
        <v>2441</v>
      </c>
      <c r="C8681" t="s">
        <v>46</v>
      </c>
      <c r="D8681" s="29">
        <v>64</v>
      </c>
      <c r="E8681" s="29" t="s">
        <v>111</v>
      </c>
      <c r="F8681" t="s">
        <v>105</v>
      </c>
      <c r="G8681" s="29">
        <v>1</v>
      </c>
      <c r="H8681" s="29">
        <v>1</v>
      </c>
      <c r="I8681" s="68">
        <v>0.32</v>
      </c>
      <c r="K8681" t="s">
        <v>150</v>
      </c>
      <c r="L8681" t="s">
        <v>6788</v>
      </c>
      <c r="M8681" s="66"/>
      <c r="O8681" t="str">
        <f t="shared" si="135"/>
        <v/>
      </c>
    </row>
    <row r="8682" spans="1:15" x14ac:dyDescent="0.25">
      <c r="A8682" t="s">
        <v>2441</v>
      </c>
      <c r="C8682" t="s">
        <v>77</v>
      </c>
      <c r="D8682" s="29">
        <v>1</v>
      </c>
      <c r="E8682" s="29" t="s">
        <v>114</v>
      </c>
      <c r="F8682" t="s">
        <v>113</v>
      </c>
      <c r="G8682" s="29">
        <v>1</v>
      </c>
      <c r="H8682" s="29">
        <v>1</v>
      </c>
      <c r="I8682" s="68">
        <v>1</v>
      </c>
      <c r="K8682" t="s">
        <v>150</v>
      </c>
      <c r="L8682" t="s">
        <v>6788</v>
      </c>
      <c r="M8682" s="66" t="s">
        <v>6906</v>
      </c>
      <c r="O8682" t="str">
        <f t="shared" si="135"/>
        <v/>
      </c>
    </row>
    <row r="8683" spans="1:15" x14ac:dyDescent="0.25">
      <c r="A8683" t="s">
        <v>3038</v>
      </c>
      <c r="B8683"/>
      <c r="C8683" t="s">
        <v>35</v>
      </c>
      <c r="D8683" s="29">
        <v>30</v>
      </c>
      <c r="E8683" s="29" t="s">
        <v>128</v>
      </c>
      <c r="F8683" t="s">
        <v>113</v>
      </c>
      <c r="G8683" s="29">
        <v>1</v>
      </c>
      <c r="H8683" s="29">
        <v>1</v>
      </c>
      <c r="I8683" s="68">
        <v>30</v>
      </c>
      <c r="K8683" t="s">
        <v>106</v>
      </c>
      <c r="L8683" t="s">
        <v>6789</v>
      </c>
      <c r="M8683" s="66"/>
      <c r="O8683" t="str">
        <f t="shared" si="135"/>
        <v/>
      </c>
    </row>
    <row r="8684" spans="1:15" x14ac:dyDescent="0.25">
      <c r="A8684" t="s">
        <v>2504</v>
      </c>
      <c r="C8684" t="s">
        <v>35</v>
      </c>
      <c r="D8684" s="29">
        <v>2</v>
      </c>
      <c r="E8684" s="29" t="s">
        <v>112</v>
      </c>
      <c r="F8684" t="s">
        <v>113</v>
      </c>
      <c r="G8684" s="29">
        <v>1</v>
      </c>
      <c r="H8684" s="29">
        <v>1</v>
      </c>
      <c r="I8684" s="68">
        <v>2</v>
      </c>
      <c r="K8684" t="s">
        <v>150</v>
      </c>
      <c r="L8684" t="s">
        <v>6790</v>
      </c>
      <c r="M8684" s="66"/>
      <c r="O8684" t="str">
        <f t="shared" si="135"/>
        <v/>
      </c>
    </row>
    <row r="8685" spans="1:15" x14ac:dyDescent="0.25">
      <c r="A8685" t="s">
        <v>2504</v>
      </c>
      <c r="C8685" t="s">
        <v>46</v>
      </c>
      <c r="D8685" s="29">
        <v>34</v>
      </c>
      <c r="E8685" s="29" t="s">
        <v>111</v>
      </c>
      <c r="F8685" t="s">
        <v>105</v>
      </c>
      <c r="G8685" s="29">
        <v>1</v>
      </c>
      <c r="H8685" s="29">
        <v>1</v>
      </c>
      <c r="I8685" s="68">
        <v>0.17</v>
      </c>
      <c r="K8685" t="s">
        <v>150</v>
      </c>
      <c r="L8685" t="s">
        <v>6790</v>
      </c>
      <c r="M8685" s="66"/>
      <c r="O8685" t="str">
        <f t="shared" si="135"/>
        <v/>
      </c>
    </row>
    <row r="8686" spans="1:15" x14ac:dyDescent="0.25">
      <c r="A8686" t="s">
        <v>2504</v>
      </c>
      <c r="C8686" t="s">
        <v>35</v>
      </c>
      <c r="D8686" s="29">
        <v>96</v>
      </c>
      <c r="E8686" s="29" t="s">
        <v>108</v>
      </c>
      <c r="F8686" t="s">
        <v>105</v>
      </c>
      <c r="G8686" s="29">
        <v>2</v>
      </c>
      <c r="H8686" s="29">
        <v>1</v>
      </c>
      <c r="I8686" s="68">
        <v>0.96</v>
      </c>
      <c r="K8686" t="s">
        <v>150</v>
      </c>
      <c r="L8686" t="s">
        <v>6790</v>
      </c>
      <c r="M8686" s="66"/>
      <c r="O8686" t="str">
        <f t="shared" si="135"/>
        <v/>
      </c>
    </row>
    <row r="8687" spans="1:15" x14ac:dyDescent="0.25">
      <c r="A8687" t="s">
        <v>2504</v>
      </c>
      <c r="C8687" t="s">
        <v>46</v>
      </c>
      <c r="D8687" s="29">
        <v>64</v>
      </c>
      <c r="E8687" s="29" t="s">
        <v>111</v>
      </c>
      <c r="F8687" t="s">
        <v>105</v>
      </c>
      <c r="G8687" s="29">
        <v>1</v>
      </c>
      <c r="H8687" s="29">
        <v>1</v>
      </c>
      <c r="I8687" s="68">
        <v>0.32</v>
      </c>
      <c r="K8687" t="s">
        <v>150</v>
      </c>
      <c r="L8687" t="s">
        <v>6790</v>
      </c>
      <c r="M8687" s="66"/>
      <c r="O8687" t="str">
        <f t="shared" si="135"/>
        <v/>
      </c>
    </row>
    <row r="8688" spans="1:15" x14ac:dyDescent="0.25">
      <c r="A8688" t="s">
        <v>2504</v>
      </c>
      <c r="C8688" t="s">
        <v>77</v>
      </c>
      <c r="D8688" s="29">
        <v>1</v>
      </c>
      <c r="E8688" s="29" t="s">
        <v>114</v>
      </c>
      <c r="F8688" t="s">
        <v>113</v>
      </c>
      <c r="G8688" s="29">
        <v>1</v>
      </c>
      <c r="H8688" s="29">
        <v>1</v>
      </c>
      <c r="I8688" s="68">
        <v>1</v>
      </c>
      <c r="K8688" t="s">
        <v>150</v>
      </c>
      <c r="L8688" t="s">
        <v>6790</v>
      </c>
      <c r="M8688" s="66" t="s">
        <v>6906</v>
      </c>
      <c r="O8688" t="str">
        <f t="shared" si="135"/>
        <v/>
      </c>
    </row>
    <row r="8689" spans="1:15" x14ac:dyDescent="0.25">
      <c r="A8689" t="s">
        <v>2913</v>
      </c>
      <c r="C8689" t="s">
        <v>35</v>
      </c>
      <c r="D8689" s="29">
        <v>96</v>
      </c>
      <c r="E8689" s="29" t="s">
        <v>108</v>
      </c>
      <c r="F8689" t="s">
        <v>105</v>
      </c>
      <c r="G8689" s="29">
        <v>1</v>
      </c>
      <c r="H8689" s="29">
        <v>1</v>
      </c>
      <c r="I8689" s="68">
        <v>0.48</v>
      </c>
      <c r="K8689" t="s">
        <v>150</v>
      </c>
      <c r="L8689" t="s">
        <v>6790</v>
      </c>
      <c r="M8689" s="66"/>
      <c r="O8689" t="str">
        <f t="shared" si="135"/>
        <v/>
      </c>
    </row>
    <row r="8690" spans="1:15" x14ac:dyDescent="0.25">
      <c r="A8690" t="s">
        <v>2913</v>
      </c>
      <c r="C8690" t="s">
        <v>77</v>
      </c>
      <c r="D8690" s="29">
        <v>96</v>
      </c>
      <c r="E8690" s="29" t="s">
        <v>104</v>
      </c>
      <c r="F8690" t="s">
        <v>105</v>
      </c>
      <c r="G8690" s="29">
        <v>1</v>
      </c>
      <c r="H8690" s="29">
        <v>1</v>
      </c>
      <c r="I8690" s="68">
        <v>0.48</v>
      </c>
      <c r="K8690" t="s">
        <v>150</v>
      </c>
      <c r="L8690" t="s">
        <v>6790</v>
      </c>
      <c r="M8690" s="66" t="s">
        <v>6906</v>
      </c>
      <c r="O8690" t="str">
        <f t="shared" si="135"/>
        <v/>
      </c>
    </row>
    <row r="8691" spans="1:15" x14ac:dyDescent="0.25">
      <c r="A8691" t="s">
        <v>2919</v>
      </c>
      <c r="C8691" t="s">
        <v>35</v>
      </c>
      <c r="D8691" s="29">
        <v>64</v>
      </c>
      <c r="E8691" s="29" t="s">
        <v>108</v>
      </c>
      <c r="F8691" t="s">
        <v>105</v>
      </c>
      <c r="G8691" s="29">
        <v>9</v>
      </c>
      <c r="H8691" s="29">
        <v>2</v>
      </c>
      <c r="I8691" s="68">
        <v>5.76</v>
      </c>
      <c r="K8691" t="s">
        <v>150</v>
      </c>
      <c r="L8691" t="s">
        <v>6791</v>
      </c>
      <c r="M8691" s="66"/>
      <c r="O8691" t="str">
        <f t="shared" si="135"/>
        <v/>
      </c>
    </row>
    <row r="8692" spans="1:15" x14ac:dyDescent="0.25">
      <c r="A8692" t="s">
        <v>2919</v>
      </c>
      <c r="C8692" t="s">
        <v>35</v>
      </c>
      <c r="D8692" s="29">
        <v>96</v>
      </c>
      <c r="E8692" s="29" t="s">
        <v>108</v>
      </c>
      <c r="F8692" t="s">
        <v>105</v>
      </c>
      <c r="G8692" s="29">
        <v>3</v>
      </c>
      <c r="H8692" s="29">
        <v>2</v>
      </c>
      <c r="I8692" s="68">
        <v>2.88</v>
      </c>
      <c r="K8692" t="s">
        <v>150</v>
      </c>
      <c r="L8692" t="s">
        <v>6791</v>
      </c>
      <c r="M8692" s="66"/>
      <c r="O8692" t="str">
        <f t="shared" si="135"/>
        <v/>
      </c>
    </row>
    <row r="8693" spans="1:15" x14ac:dyDescent="0.25">
      <c r="A8693" t="s">
        <v>2919</v>
      </c>
      <c r="C8693" t="s">
        <v>46</v>
      </c>
      <c r="D8693" s="29">
        <v>64</v>
      </c>
      <c r="E8693" s="29" t="s">
        <v>111</v>
      </c>
      <c r="F8693" t="s">
        <v>105</v>
      </c>
      <c r="G8693" s="29">
        <v>3</v>
      </c>
      <c r="H8693" s="29">
        <v>1</v>
      </c>
      <c r="I8693" s="68">
        <v>0.96</v>
      </c>
      <c r="K8693" t="s">
        <v>150</v>
      </c>
      <c r="L8693" t="s">
        <v>6791</v>
      </c>
      <c r="M8693" s="66"/>
      <c r="O8693" t="str">
        <f t="shared" si="135"/>
        <v/>
      </c>
    </row>
    <row r="8694" spans="1:15" x14ac:dyDescent="0.25">
      <c r="A8694" t="s">
        <v>2919</v>
      </c>
      <c r="C8694" t="s">
        <v>77</v>
      </c>
      <c r="D8694" s="29">
        <v>96</v>
      </c>
      <c r="E8694" s="29" t="s">
        <v>104</v>
      </c>
      <c r="F8694" t="s">
        <v>105</v>
      </c>
      <c r="G8694" s="29">
        <v>7</v>
      </c>
      <c r="H8694" s="29">
        <v>1</v>
      </c>
      <c r="I8694" s="68">
        <v>3.36</v>
      </c>
      <c r="K8694" t="s">
        <v>150</v>
      </c>
      <c r="L8694" t="s">
        <v>6791</v>
      </c>
      <c r="M8694" s="66" t="s">
        <v>6906</v>
      </c>
      <c r="O8694" t="str">
        <f t="shared" si="135"/>
        <v/>
      </c>
    </row>
    <row r="8695" spans="1:15" x14ac:dyDescent="0.25">
      <c r="A8695" t="s">
        <v>2906</v>
      </c>
      <c r="C8695" t="s">
        <v>35</v>
      </c>
      <c r="D8695" s="29">
        <v>96</v>
      </c>
      <c r="E8695" s="29" t="s">
        <v>108</v>
      </c>
      <c r="F8695" t="s">
        <v>105</v>
      </c>
      <c r="G8695" s="29">
        <v>2</v>
      </c>
      <c r="H8695" s="29">
        <v>1</v>
      </c>
      <c r="I8695" s="68">
        <v>0.96</v>
      </c>
      <c r="K8695" t="s">
        <v>150</v>
      </c>
      <c r="L8695" t="s">
        <v>6792</v>
      </c>
      <c r="M8695" s="66"/>
      <c r="O8695" t="str">
        <f t="shared" si="135"/>
        <v/>
      </c>
    </row>
    <row r="8696" spans="1:15" x14ac:dyDescent="0.25">
      <c r="A8696" t="s">
        <v>2906</v>
      </c>
      <c r="C8696" t="s">
        <v>46</v>
      </c>
      <c r="D8696" s="29">
        <v>34</v>
      </c>
      <c r="E8696" s="29" t="s">
        <v>111</v>
      </c>
      <c r="F8696" t="s">
        <v>105</v>
      </c>
      <c r="G8696" s="29">
        <v>1</v>
      </c>
      <c r="H8696" s="29">
        <v>1</v>
      </c>
      <c r="I8696" s="68">
        <v>0.17</v>
      </c>
      <c r="K8696" t="s">
        <v>150</v>
      </c>
      <c r="L8696" t="s">
        <v>6792</v>
      </c>
      <c r="M8696" s="66"/>
      <c r="O8696" t="str">
        <f t="shared" si="135"/>
        <v/>
      </c>
    </row>
    <row r="8697" spans="1:15" x14ac:dyDescent="0.25">
      <c r="A8697" t="s">
        <v>2906</v>
      </c>
      <c r="C8697" t="s">
        <v>77</v>
      </c>
      <c r="D8697" s="29">
        <v>64</v>
      </c>
      <c r="E8697" s="29" t="s">
        <v>104</v>
      </c>
      <c r="F8697" t="s">
        <v>105</v>
      </c>
      <c r="G8697" s="29">
        <v>2</v>
      </c>
      <c r="H8697" s="29">
        <v>1</v>
      </c>
      <c r="I8697" s="68">
        <v>0.64</v>
      </c>
      <c r="K8697" t="s">
        <v>150</v>
      </c>
      <c r="L8697" t="s">
        <v>6792</v>
      </c>
      <c r="M8697" s="66" t="s">
        <v>6906</v>
      </c>
      <c r="O8697" t="str">
        <f t="shared" si="135"/>
        <v/>
      </c>
    </row>
    <row r="8698" spans="1:15" x14ac:dyDescent="0.25">
      <c r="A8698" t="s">
        <v>2906</v>
      </c>
      <c r="C8698" t="s">
        <v>77</v>
      </c>
      <c r="D8698" s="29">
        <v>96</v>
      </c>
      <c r="E8698" s="29" t="s">
        <v>104</v>
      </c>
      <c r="F8698" t="s">
        <v>105</v>
      </c>
      <c r="G8698" s="29">
        <v>1</v>
      </c>
      <c r="H8698" s="29">
        <v>1</v>
      </c>
      <c r="I8698" s="68">
        <v>0.48</v>
      </c>
      <c r="K8698" t="s">
        <v>150</v>
      </c>
      <c r="L8698" t="s">
        <v>6792</v>
      </c>
      <c r="M8698" s="66" t="s">
        <v>6906</v>
      </c>
      <c r="O8698" t="str">
        <f t="shared" si="135"/>
        <v/>
      </c>
    </row>
    <row r="8699" spans="1:15" x14ac:dyDescent="0.25">
      <c r="A8699" t="s">
        <v>2907</v>
      </c>
      <c r="C8699" t="s">
        <v>35</v>
      </c>
      <c r="D8699" s="29">
        <v>96</v>
      </c>
      <c r="E8699" s="29" t="s">
        <v>108</v>
      </c>
      <c r="F8699" t="s">
        <v>105</v>
      </c>
      <c r="G8699" s="29">
        <v>2</v>
      </c>
      <c r="H8699" s="29">
        <v>1</v>
      </c>
      <c r="I8699" s="68">
        <v>0.96</v>
      </c>
      <c r="K8699" t="s">
        <v>150</v>
      </c>
      <c r="L8699" t="s">
        <v>6793</v>
      </c>
      <c r="M8699" s="66"/>
      <c r="O8699" t="str">
        <f t="shared" si="135"/>
        <v/>
      </c>
    </row>
    <row r="8700" spans="1:15" x14ac:dyDescent="0.25">
      <c r="A8700" t="s">
        <v>2907</v>
      </c>
      <c r="C8700" t="s">
        <v>46</v>
      </c>
      <c r="D8700" s="29">
        <v>34</v>
      </c>
      <c r="E8700" s="29" t="s">
        <v>111</v>
      </c>
      <c r="F8700" t="s">
        <v>105</v>
      </c>
      <c r="G8700" s="29">
        <v>1</v>
      </c>
      <c r="H8700" s="29">
        <v>1</v>
      </c>
      <c r="I8700" s="68">
        <v>0.17</v>
      </c>
      <c r="K8700" t="s">
        <v>150</v>
      </c>
      <c r="L8700" t="s">
        <v>6793</v>
      </c>
      <c r="M8700" s="66"/>
      <c r="O8700" t="str">
        <f t="shared" si="135"/>
        <v/>
      </c>
    </row>
    <row r="8701" spans="1:15" x14ac:dyDescent="0.25">
      <c r="A8701" t="s">
        <v>2907</v>
      </c>
      <c r="C8701" t="s">
        <v>77</v>
      </c>
      <c r="D8701" s="29">
        <v>1</v>
      </c>
      <c r="E8701" s="29" t="s">
        <v>114</v>
      </c>
      <c r="F8701" t="s">
        <v>113</v>
      </c>
      <c r="G8701" s="29">
        <v>1</v>
      </c>
      <c r="H8701" s="29">
        <v>1</v>
      </c>
      <c r="I8701" s="68">
        <v>1</v>
      </c>
      <c r="K8701" t="s">
        <v>150</v>
      </c>
      <c r="L8701" t="s">
        <v>6793</v>
      </c>
      <c r="M8701" s="66" t="s">
        <v>6906</v>
      </c>
      <c r="O8701" t="str">
        <f t="shared" si="135"/>
        <v/>
      </c>
    </row>
    <row r="8702" spans="1:15" x14ac:dyDescent="0.25">
      <c r="A8702" t="s">
        <v>2908</v>
      </c>
      <c r="C8702" t="s">
        <v>35</v>
      </c>
      <c r="D8702" s="29">
        <v>2</v>
      </c>
      <c r="E8702" s="29" t="s">
        <v>112</v>
      </c>
      <c r="F8702" t="s">
        <v>113</v>
      </c>
      <c r="G8702" s="29">
        <v>1</v>
      </c>
      <c r="H8702" s="29">
        <v>1</v>
      </c>
      <c r="I8702" s="68">
        <v>2</v>
      </c>
      <c r="K8702" t="s">
        <v>150</v>
      </c>
      <c r="L8702" t="s">
        <v>6794</v>
      </c>
      <c r="M8702" s="66"/>
      <c r="O8702" t="str">
        <f t="shared" si="135"/>
        <v/>
      </c>
    </row>
    <row r="8703" spans="1:15" x14ac:dyDescent="0.25">
      <c r="A8703" t="s">
        <v>2908</v>
      </c>
      <c r="C8703" t="s">
        <v>46</v>
      </c>
      <c r="D8703" s="29">
        <v>34</v>
      </c>
      <c r="E8703" s="29" t="s">
        <v>111</v>
      </c>
      <c r="F8703" t="s">
        <v>105</v>
      </c>
      <c r="G8703" s="29">
        <v>1</v>
      </c>
      <c r="H8703" s="29">
        <v>1</v>
      </c>
      <c r="I8703" s="68">
        <v>0.17</v>
      </c>
      <c r="K8703" t="s">
        <v>150</v>
      </c>
      <c r="L8703" t="s">
        <v>6794</v>
      </c>
      <c r="M8703" s="66"/>
      <c r="O8703" t="str">
        <f t="shared" si="135"/>
        <v/>
      </c>
    </row>
    <row r="8704" spans="1:15" x14ac:dyDescent="0.25">
      <c r="A8704" t="s">
        <v>2908</v>
      </c>
      <c r="C8704" t="s">
        <v>77</v>
      </c>
      <c r="D8704" s="29">
        <v>1</v>
      </c>
      <c r="E8704" s="29" t="s">
        <v>114</v>
      </c>
      <c r="F8704" t="s">
        <v>113</v>
      </c>
      <c r="G8704" s="29">
        <v>1</v>
      </c>
      <c r="H8704" s="29">
        <v>1</v>
      </c>
      <c r="I8704" s="68">
        <v>1</v>
      </c>
      <c r="K8704" t="s">
        <v>150</v>
      </c>
      <c r="L8704" t="s">
        <v>6794</v>
      </c>
      <c r="M8704" s="66" t="s">
        <v>6906</v>
      </c>
      <c r="O8704" t="str">
        <f t="shared" si="135"/>
        <v/>
      </c>
    </row>
    <row r="8705" spans="1:15" x14ac:dyDescent="0.25">
      <c r="A8705" t="s">
        <v>2915</v>
      </c>
      <c r="C8705" t="s">
        <v>35</v>
      </c>
      <c r="D8705" s="29">
        <v>2</v>
      </c>
      <c r="E8705" s="29" t="s">
        <v>112</v>
      </c>
      <c r="F8705" t="s">
        <v>113</v>
      </c>
      <c r="G8705" s="29">
        <v>1</v>
      </c>
      <c r="H8705" s="29">
        <v>1</v>
      </c>
      <c r="I8705" s="68">
        <v>2</v>
      </c>
      <c r="K8705" t="s">
        <v>150</v>
      </c>
      <c r="L8705" t="s">
        <v>6795</v>
      </c>
      <c r="M8705" s="66"/>
      <c r="O8705" t="str">
        <f t="shared" si="135"/>
        <v/>
      </c>
    </row>
    <row r="8706" spans="1:15" x14ac:dyDescent="0.25">
      <c r="A8706" t="s">
        <v>2915</v>
      </c>
      <c r="C8706" t="s">
        <v>46</v>
      </c>
      <c r="D8706" s="29">
        <v>34</v>
      </c>
      <c r="E8706" s="29" t="s">
        <v>111</v>
      </c>
      <c r="F8706" t="s">
        <v>105</v>
      </c>
      <c r="G8706" s="29">
        <v>1</v>
      </c>
      <c r="H8706" s="29">
        <v>1</v>
      </c>
      <c r="I8706" s="68">
        <v>0.17</v>
      </c>
      <c r="K8706" t="s">
        <v>150</v>
      </c>
      <c r="L8706" t="s">
        <v>6795</v>
      </c>
      <c r="M8706" s="66"/>
      <c r="O8706" t="str">
        <f t="shared" si="135"/>
        <v/>
      </c>
    </row>
    <row r="8707" spans="1:15" x14ac:dyDescent="0.25">
      <c r="A8707" t="s">
        <v>2915</v>
      </c>
      <c r="C8707" t="s">
        <v>77</v>
      </c>
      <c r="D8707" s="29">
        <v>96</v>
      </c>
      <c r="E8707" s="29" t="s">
        <v>104</v>
      </c>
      <c r="F8707" t="s">
        <v>105</v>
      </c>
      <c r="G8707" s="29">
        <v>2</v>
      </c>
      <c r="H8707" s="29">
        <v>1</v>
      </c>
      <c r="I8707" s="68">
        <v>0.96</v>
      </c>
      <c r="K8707" t="s">
        <v>150</v>
      </c>
      <c r="L8707" t="s">
        <v>6795</v>
      </c>
      <c r="M8707" s="66" t="s">
        <v>6906</v>
      </c>
      <c r="O8707" t="str">
        <f t="shared" si="135"/>
        <v/>
      </c>
    </row>
    <row r="8708" spans="1:15" x14ac:dyDescent="0.25">
      <c r="A8708" t="s">
        <v>2909</v>
      </c>
      <c r="C8708" t="s">
        <v>35</v>
      </c>
      <c r="D8708" s="29">
        <v>64</v>
      </c>
      <c r="E8708" s="29" t="s">
        <v>108</v>
      </c>
      <c r="F8708" t="s">
        <v>105</v>
      </c>
      <c r="G8708" s="29">
        <v>1</v>
      </c>
      <c r="H8708" s="29">
        <v>1</v>
      </c>
      <c r="I8708" s="68">
        <v>0.32</v>
      </c>
      <c r="K8708" t="s">
        <v>150</v>
      </c>
      <c r="L8708" t="s">
        <v>6796</v>
      </c>
      <c r="M8708" s="66"/>
      <c r="O8708" t="str">
        <f t="shared" si="135"/>
        <v/>
      </c>
    </row>
    <row r="8709" spans="1:15" x14ac:dyDescent="0.25">
      <c r="A8709" t="s">
        <v>2909</v>
      </c>
      <c r="C8709" t="s">
        <v>35</v>
      </c>
      <c r="D8709" s="29">
        <v>96</v>
      </c>
      <c r="E8709" s="29" t="s">
        <v>108</v>
      </c>
      <c r="F8709" t="s">
        <v>105</v>
      </c>
      <c r="G8709" s="29">
        <v>3</v>
      </c>
      <c r="H8709" s="29">
        <v>1</v>
      </c>
      <c r="I8709" s="68">
        <v>1.44</v>
      </c>
      <c r="K8709" t="s">
        <v>150</v>
      </c>
      <c r="L8709" t="s">
        <v>6796</v>
      </c>
      <c r="M8709" s="66"/>
      <c r="O8709" t="str">
        <f t="shared" si="135"/>
        <v/>
      </c>
    </row>
    <row r="8710" spans="1:15" x14ac:dyDescent="0.25">
      <c r="A8710" t="s">
        <v>2909</v>
      </c>
      <c r="C8710" t="s">
        <v>46</v>
      </c>
      <c r="D8710" s="29">
        <v>34</v>
      </c>
      <c r="E8710" s="29" t="s">
        <v>111</v>
      </c>
      <c r="F8710" t="s">
        <v>105</v>
      </c>
      <c r="G8710" s="29">
        <v>1</v>
      </c>
      <c r="H8710" s="29">
        <v>1</v>
      </c>
      <c r="I8710" s="68">
        <v>0.17</v>
      </c>
      <c r="K8710" t="s">
        <v>150</v>
      </c>
      <c r="L8710" t="s">
        <v>6796</v>
      </c>
      <c r="M8710" s="66"/>
      <c r="O8710" t="str">
        <f t="shared" si="135"/>
        <v/>
      </c>
    </row>
    <row r="8711" spans="1:15" x14ac:dyDescent="0.25">
      <c r="A8711" t="s">
        <v>2909</v>
      </c>
      <c r="C8711" t="s">
        <v>77</v>
      </c>
      <c r="D8711" s="29">
        <v>1</v>
      </c>
      <c r="E8711" s="29" t="s">
        <v>114</v>
      </c>
      <c r="F8711" t="s">
        <v>113</v>
      </c>
      <c r="G8711" s="29">
        <v>1</v>
      </c>
      <c r="H8711" s="29">
        <v>1</v>
      </c>
      <c r="I8711" s="68">
        <v>1</v>
      </c>
      <c r="K8711" t="s">
        <v>150</v>
      </c>
      <c r="L8711" t="s">
        <v>6796</v>
      </c>
      <c r="M8711" s="66" t="s">
        <v>6906</v>
      </c>
      <c r="O8711" t="str">
        <f t="shared" si="135"/>
        <v/>
      </c>
    </row>
    <row r="8712" spans="1:15" x14ac:dyDescent="0.25">
      <c r="A8712" t="s">
        <v>2916</v>
      </c>
      <c r="C8712" t="s">
        <v>35</v>
      </c>
      <c r="D8712" s="29">
        <v>96</v>
      </c>
      <c r="E8712" s="29" t="s">
        <v>108</v>
      </c>
      <c r="F8712" t="s">
        <v>105</v>
      </c>
      <c r="G8712" s="29">
        <v>3</v>
      </c>
      <c r="H8712" s="29">
        <v>2</v>
      </c>
      <c r="I8712" s="68">
        <v>2.88</v>
      </c>
      <c r="K8712" t="s">
        <v>150</v>
      </c>
      <c r="L8712" t="s">
        <v>6797</v>
      </c>
      <c r="M8712" s="66"/>
      <c r="O8712" t="str">
        <f t="shared" si="135"/>
        <v/>
      </c>
    </row>
    <row r="8713" spans="1:15" x14ac:dyDescent="0.25">
      <c r="A8713" t="s">
        <v>2916</v>
      </c>
      <c r="C8713" t="s">
        <v>35</v>
      </c>
      <c r="D8713" s="29">
        <v>96</v>
      </c>
      <c r="E8713" s="29" t="s">
        <v>108</v>
      </c>
      <c r="F8713" t="s">
        <v>105</v>
      </c>
      <c r="G8713" s="29">
        <v>3</v>
      </c>
      <c r="H8713" s="29">
        <v>2</v>
      </c>
      <c r="I8713" s="68">
        <v>2.88</v>
      </c>
      <c r="K8713" t="s">
        <v>150</v>
      </c>
      <c r="L8713" t="s">
        <v>6797</v>
      </c>
      <c r="M8713" s="66"/>
      <c r="O8713" t="str">
        <f t="shared" ref="O8713:O8776" si="136">TRIM(N8713)</f>
        <v/>
      </c>
    </row>
    <row r="8714" spans="1:15" x14ac:dyDescent="0.25">
      <c r="A8714" t="s">
        <v>2916</v>
      </c>
      <c r="C8714" t="s">
        <v>46</v>
      </c>
      <c r="D8714" s="29">
        <v>34</v>
      </c>
      <c r="E8714" s="29" t="s">
        <v>111</v>
      </c>
      <c r="F8714" t="s">
        <v>105</v>
      </c>
      <c r="G8714" s="29">
        <v>1</v>
      </c>
      <c r="H8714" s="29">
        <v>1</v>
      </c>
      <c r="I8714" s="68">
        <v>0.17</v>
      </c>
      <c r="K8714" t="s">
        <v>150</v>
      </c>
      <c r="L8714" t="s">
        <v>6797</v>
      </c>
      <c r="M8714" s="66"/>
      <c r="O8714" t="str">
        <f t="shared" si="136"/>
        <v/>
      </c>
    </row>
    <row r="8715" spans="1:15" x14ac:dyDescent="0.25">
      <c r="A8715" t="s">
        <v>2916</v>
      </c>
      <c r="C8715" t="s">
        <v>46</v>
      </c>
      <c r="D8715" s="29">
        <v>34</v>
      </c>
      <c r="E8715" s="29" t="s">
        <v>111</v>
      </c>
      <c r="F8715" t="s">
        <v>105</v>
      </c>
      <c r="G8715" s="29">
        <v>1</v>
      </c>
      <c r="H8715" s="29">
        <v>1</v>
      </c>
      <c r="I8715" s="68">
        <v>0.17</v>
      </c>
      <c r="K8715" t="s">
        <v>150</v>
      </c>
      <c r="L8715" t="s">
        <v>6797</v>
      </c>
      <c r="M8715" s="66"/>
      <c r="O8715" t="str">
        <f t="shared" si="136"/>
        <v/>
      </c>
    </row>
    <row r="8716" spans="1:15" x14ac:dyDescent="0.25">
      <c r="A8716" t="s">
        <v>2916</v>
      </c>
      <c r="C8716" t="s">
        <v>77</v>
      </c>
      <c r="D8716" s="29">
        <v>96</v>
      </c>
      <c r="E8716" s="29" t="s">
        <v>104</v>
      </c>
      <c r="F8716" t="s">
        <v>105</v>
      </c>
      <c r="G8716" s="29">
        <v>2</v>
      </c>
      <c r="H8716" s="29">
        <v>1</v>
      </c>
      <c r="I8716" s="68">
        <v>0.96</v>
      </c>
      <c r="K8716" t="s">
        <v>150</v>
      </c>
      <c r="L8716" t="s">
        <v>6797</v>
      </c>
      <c r="M8716" s="66" t="s">
        <v>6906</v>
      </c>
      <c r="O8716" t="str">
        <f t="shared" si="136"/>
        <v/>
      </c>
    </row>
    <row r="8717" spans="1:15" x14ac:dyDescent="0.25">
      <c r="A8717" t="s">
        <v>2916</v>
      </c>
      <c r="C8717" t="s">
        <v>77</v>
      </c>
      <c r="D8717" s="29">
        <v>96</v>
      </c>
      <c r="E8717" s="29" t="s">
        <v>104</v>
      </c>
      <c r="F8717" t="s">
        <v>105</v>
      </c>
      <c r="G8717" s="29">
        <v>2</v>
      </c>
      <c r="H8717" s="29">
        <v>1</v>
      </c>
      <c r="I8717" s="68">
        <v>0.96</v>
      </c>
      <c r="K8717" t="s">
        <v>150</v>
      </c>
      <c r="L8717" t="s">
        <v>6797</v>
      </c>
      <c r="M8717" s="66" t="s">
        <v>6906</v>
      </c>
      <c r="O8717" t="str">
        <f t="shared" si="136"/>
        <v/>
      </c>
    </row>
    <row r="8718" spans="1:15" x14ac:dyDescent="0.25">
      <c r="A8718" t="s">
        <v>2910</v>
      </c>
      <c r="C8718" t="s">
        <v>35</v>
      </c>
      <c r="D8718" s="29">
        <v>96</v>
      </c>
      <c r="E8718" s="29" t="s">
        <v>108</v>
      </c>
      <c r="F8718" t="s">
        <v>105</v>
      </c>
      <c r="G8718" s="29">
        <v>3</v>
      </c>
      <c r="H8718" s="29">
        <v>1</v>
      </c>
      <c r="I8718" s="68">
        <v>1.44</v>
      </c>
      <c r="K8718" t="s">
        <v>150</v>
      </c>
      <c r="L8718" t="s">
        <v>6798</v>
      </c>
      <c r="M8718" s="66"/>
      <c r="O8718" t="str">
        <f t="shared" si="136"/>
        <v/>
      </c>
    </row>
    <row r="8719" spans="1:15" x14ac:dyDescent="0.25">
      <c r="A8719" t="s">
        <v>2910</v>
      </c>
      <c r="C8719" t="s">
        <v>46</v>
      </c>
      <c r="D8719" s="29">
        <v>64</v>
      </c>
      <c r="E8719" s="29" t="s">
        <v>111</v>
      </c>
      <c r="F8719" t="s">
        <v>105</v>
      </c>
      <c r="G8719" s="29">
        <v>1</v>
      </c>
      <c r="H8719" s="29">
        <v>1</v>
      </c>
      <c r="I8719" s="68">
        <v>0.32</v>
      </c>
      <c r="K8719" t="s">
        <v>150</v>
      </c>
      <c r="L8719" t="s">
        <v>6798</v>
      </c>
      <c r="M8719" s="66"/>
      <c r="O8719" t="str">
        <f t="shared" si="136"/>
        <v/>
      </c>
    </row>
    <row r="8720" spans="1:15" x14ac:dyDescent="0.25">
      <c r="A8720" t="s">
        <v>2910</v>
      </c>
      <c r="C8720" t="s">
        <v>77</v>
      </c>
      <c r="D8720" s="29">
        <v>1</v>
      </c>
      <c r="E8720" s="29" t="s">
        <v>114</v>
      </c>
      <c r="F8720" t="s">
        <v>113</v>
      </c>
      <c r="G8720" s="29">
        <v>1</v>
      </c>
      <c r="H8720" s="29">
        <v>1</v>
      </c>
      <c r="I8720" s="68">
        <v>1</v>
      </c>
      <c r="K8720" t="s">
        <v>150</v>
      </c>
      <c r="L8720" t="s">
        <v>6798</v>
      </c>
      <c r="M8720" s="66" t="s">
        <v>6906</v>
      </c>
      <c r="O8720" t="str">
        <f t="shared" si="136"/>
        <v/>
      </c>
    </row>
    <row r="8721" spans="1:15" x14ac:dyDescent="0.25">
      <c r="A8721" t="s">
        <v>2917</v>
      </c>
      <c r="C8721" t="s">
        <v>35</v>
      </c>
      <c r="D8721" s="29">
        <v>2</v>
      </c>
      <c r="E8721" s="29" t="s">
        <v>112</v>
      </c>
      <c r="F8721" t="s">
        <v>113</v>
      </c>
      <c r="G8721" s="29">
        <v>1</v>
      </c>
      <c r="H8721" s="29">
        <v>1</v>
      </c>
      <c r="I8721" s="68">
        <v>2</v>
      </c>
      <c r="K8721" t="s">
        <v>150</v>
      </c>
      <c r="L8721" t="s">
        <v>6799</v>
      </c>
      <c r="M8721" s="66"/>
      <c r="O8721" t="str">
        <f t="shared" si="136"/>
        <v/>
      </c>
    </row>
    <row r="8722" spans="1:15" x14ac:dyDescent="0.25">
      <c r="A8722" t="s">
        <v>2917</v>
      </c>
      <c r="C8722" t="s">
        <v>46</v>
      </c>
      <c r="D8722" s="29">
        <v>34</v>
      </c>
      <c r="E8722" s="29" t="s">
        <v>111</v>
      </c>
      <c r="F8722" t="s">
        <v>105</v>
      </c>
      <c r="G8722" s="29">
        <v>1</v>
      </c>
      <c r="H8722" s="29">
        <v>1</v>
      </c>
      <c r="I8722" s="68">
        <v>0.17</v>
      </c>
      <c r="K8722" t="s">
        <v>150</v>
      </c>
      <c r="L8722" t="s">
        <v>6799</v>
      </c>
      <c r="M8722" s="66"/>
      <c r="O8722" t="str">
        <f t="shared" si="136"/>
        <v/>
      </c>
    </row>
    <row r="8723" spans="1:15" x14ac:dyDescent="0.25">
      <c r="A8723" t="s">
        <v>2917</v>
      </c>
      <c r="C8723" t="s">
        <v>77</v>
      </c>
      <c r="D8723" s="29">
        <v>1</v>
      </c>
      <c r="E8723" s="29" t="s">
        <v>114</v>
      </c>
      <c r="F8723" t="s">
        <v>113</v>
      </c>
      <c r="G8723" s="29">
        <v>1</v>
      </c>
      <c r="H8723" s="29">
        <v>1</v>
      </c>
      <c r="I8723" s="68">
        <v>1</v>
      </c>
      <c r="K8723" t="s">
        <v>150</v>
      </c>
      <c r="L8723" t="s">
        <v>6799</v>
      </c>
      <c r="M8723" s="66" t="s">
        <v>6906</v>
      </c>
      <c r="O8723" t="str">
        <f t="shared" si="136"/>
        <v/>
      </c>
    </row>
    <row r="8724" spans="1:15" x14ac:dyDescent="0.25">
      <c r="A8724" t="s">
        <v>2911</v>
      </c>
      <c r="C8724" t="s">
        <v>35</v>
      </c>
      <c r="D8724" s="29">
        <v>96</v>
      </c>
      <c r="E8724" s="29" t="s">
        <v>108</v>
      </c>
      <c r="F8724" t="s">
        <v>105</v>
      </c>
      <c r="G8724" s="29">
        <v>4</v>
      </c>
      <c r="H8724" s="29">
        <v>1.5</v>
      </c>
      <c r="I8724" s="68">
        <v>2.88</v>
      </c>
      <c r="K8724" t="s">
        <v>150</v>
      </c>
      <c r="L8724" t="s">
        <v>6800</v>
      </c>
      <c r="M8724" s="66"/>
      <c r="O8724" t="str">
        <f t="shared" si="136"/>
        <v/>
      </c>
    </row>
    <row r="8725" spans="1:15" x14ac:dyDescent="0.25">
      <c r="A8725" t="s">
        <v>2911</v>
      </c>
      <c r="C8725" t="s">
        <v>46</v>
      </c>
      <c r="D8725" s="29">
        <v>34</v>
      </c>
      <c r="E8725" s="29" t="s">
        <v>111</v>
      </c>
      <c r="F8725" t="s">
        <v>105</v>
      </c>
      <c r="G8725" s="29">
        <v>2</v>
      </c>
      <c r="H8725" s="29">
        <v>1</v>
      </c>
      <c r="I8725" s="68">
        <v>0.34</v>
      </c>
      <c r="K8725" t="s">
        <v>150</v>
      </c>
      <c r="L8725" t="s">
        <v>6800</v>
      </c>
      <c r="M8725" s="66"/>
      <c r="O8725" t="str">
        <f t="shared" si="136"/>
        <v/>
      </c>
    </row>
    <row r="8726" spans="1:15" x14ac:dyDescent="0.25">
      <c r="A8726" t="s">
        <v>2911</v>
      </c>
      <c r="C8726" t="s">
        <v>77</v>
      </c>
      <c r="D8726" s="29">
        <v>96</v>
      </c>
      <c r="E8726" s="29" t="s">
        <v>104</v>
      </c>
      <c r="F8726" t="s">
        <v>105</v>
      </c>
      <c r="G8726" s="29">
        <v>1</v>
      </c>
      <c r="H8726" s="29">
        <v>1</v>
      </c>
      <c r="I8726" s="68">
        <v>0.48</v>
      </c>
      <c r="K8726" t="s">
        <v>150</v>
      </c>
      <c r="L8726" t="s">
        <v>6800</v>
      </c>
      <c r="M8726" s="66" t="s">
        <v>6906</v>
      </c>
      <c r="O8726" t="str">
        <f t="shared" si="136"/>
        <v/>
      </c>
    </row>
    <row r="8727" spans="1:15" x14ac:dyDescent="0.25">
      <c r="A8727" t="s">
        <v>2914</v>
      </c>
      <c r="C8727" t="s">
        <v>35</v>
      </c>
      <c r="D8727" s="29">
        <v>2</v>
      </c>
      <c r="E8727" s="29" t="s">
        <v>112</v>
      </c>
      <c r="F8727" t="s">
        <v>113</v>
      </c>
      <c r="G8727" s="29">
        <v>1</v>
      </c>
      <c r="H8727" s="29">
        <v>1</v>
      </c>
      <c r="I8727" s="68">
        <v>2</v>
      </c>
      <c r="K8727" t="s">
        <v>150</v>
      </c>
      <c r="L8727" t="s">
        <v>6801</v>
      </c>
      <c r="M8727" s="66"/>
      <c r="O8727" t="str">
        <f t="shared" si="136"/>
        <v/>
      </c>
    </row>
    <row r="8728" spans="1:15" x14ac:dyDescent="0.25">
      <c r="A8728" t="s">
        <v>2914</v>
      </c>
      <c r="C8728" t="s">
        <v>35</v>
      </c>
      <c r="D8728" s="29">
        <v>96</v>
      </c>
      <c r="E8728" s="29" t="s">
        <v>108</v>
      </c>
      <c r="F8728" t="s">
        <v>105</v>
      </c>
      <c r="G8728" s="29">
        <v>3</v>
      </c>
      <c r="H8728" s="29">
        <v>1</v>
      </c>
      <c r="I8728" s="68">
        <v>1.44</v>
      </c>
      <c r="K8728" t="s">
        <v>150</v>
      </c>
      <c r="L8728" t="s">
        <v>6801</v>
      </c>
      <c r="M8728" s="66"/>
      <c r="O8728" t="str">
        <f t="shared" si="136"/>
        <v/>
      </c>
    </row>
    <row r="8729" spans="1:15" x14ac:dyDescent="0.25">
      <c r="A8729" t="s">
        <v>2914</v>
      </c>
      <c r="C8729" t="s">
        <v>35</v>
      </c>
      <c r="D8729" s="29">
        <v>96</v>
      </c>
      <c r="E8729" s="29" t="s">
        <v>108</v>
      </c>
      <c r="F8729" t="s">
        <v>105</v>
      </c>
      <c r="G8729" s="29">
        <v>3</v>
      </c>
      <c r="H8729" s="29">
        <v>1</v>
      </c>
      <c r="I8729" s="68">
        <v>1.44</v>
      </c>
      <c r="K8729" t="s">
        <v>150</v>
      </c>
      <c r="L8729" t="s">
        <v>6801</v>
      </c>
      <c r="M8729" s="66"/>
      <c r="O8729" t="str">
        <f t="shared" si="136"/>
        <v/>
      </c>
    </row>
    <row r="8730" spans="1:15" x14ac:dyDescent="0.25">
      <c r="A8730" t="s">
        <v>2914</v>
      </c>
      <c r="C8730" t="s">
        <v>46</v>
      </c>
      <c r="D8730" s="29">
        <v>34</v>
      </c>
      <c r="E8730" s="29" t="s">
        <v>111</v>
      </c>
      <c r="F8730" t="s">
        <v>105</v>
      </c>
      <c r="G8730" s="29">
        <v>1</v>
      </c>
      <c r="H8730" s="29">
        <v>1</v>
      </c>
      <c r="I8730" s="68">
        <v>0.17</v>
      </c>
      <c r="K8730" t="s">
        <v>150</v>
      </c>
      <c r="L8730" t="s">
        <v>6801</v>
      </c>
      <c r="M8730" s="66"/>
      <c r="O8730" t="str">
        <f t="shared" si="136"/>
        <v/>
      </c>
    </row>
    <row r="8731" spans="1:15" x14ac:dyDescent="0.25">
      <c r="A8731" t="s">
        <v>2914</v>
      </c>
      <c r="C8731" t="s">
        <v>46</v>
      </c>
      <c r="D8731" s="29">
        <v>34</v>
      </c>
      <c r="E8731" s="29" t="s">
        <v>111</v>
      </c>
      <c r="F8731" t="s">
        <v>105</v>
      </c>
      <c r="G8731" s="29">
        <v>1</v>
      </c>
      <c r="H8731" s="29">
        <v>1</v>
      </c>
      <c r="I8731" s="68">
        <v>0.17</v>
      </c>
      <c r="K8731" t="s">
        <v>150</v>
      </c>
      <c r="L8731" t="s">
        <v>6801</v>
      </c>
      <c r="M8731" s="66"/>
      <c r="O8731" t="str">
        <f t="shared" si="136"/>
        <v/>
      </c>
    </row>
    <row r="8732" spans="1:15" x14ac:dyDescent="0.25">
      <c r="A8732" t="s">
        <v>2914</v>
      </c>
      <c r="C8732" t="s">
        <v>46</v>
      </c>
      <c r="D8732" s="29">
        <v>34</v>
      </c>
      <c r="E8732" s="29" t="s">
        <v>111</v>
      </c>
      <c r="F8732" t="s">
        <v>105</v>
      </c>
      <c r="G8732" s="29">
        <v>1</v>
      </c>
      <c r="H8732" s="29">
        <v>1</v>
      </c>
      <c r="I8732" s="68">
        <v>0.17</v>
      </c>
      <c r="K8732" t="s">
        <v>150</v>
      </c>
      <c r="L8732" t="s">
        <v>6801</v>
      </c>
      <c r="M8732" s="66"/>
      <c r="O8732" t="str">
        <f t="shared" si="136"/>
        <v/>
      </c>
    </row>
    <row r="8733" spans="1:15" x14ac:dyDescent="0.25">
      <c r="A8733" t="s">
        <v>2914</v>
      </c>
      <c r="C8733" t="s">
        <v>46</v>
      </c>
      <c r="D8733" s="29">
        <v>34</v>
      </c>
      <c r="E8733" s="29" t="s">
        <v>111</v>
      </c>
      <c r="F8733" t="s">
        <v>105</v>
      </c>
      <c r="G8733" s="29">
        <v>1</v>
      </c>
      <c r="H8733" s="29">
        <v>1</v>
      </c>
      <c r="I8733" s="68">
        <v>0.17</v>
      </c>
      <c r="K8733" t="s">
        <v>150</v>
      </c>
      <c r="L8733" t="s">
        <v>6801</v>
      </c>
      <c r="M8733" s="66"/>
      <c r="O8733" t="str">
        <f t="shared" si="136"/>
        <v/>
      </c>
    </row>
    <row r="8734" spans="1:15" x14ac:dyDescent="0.25">
      <c r="A8734" t="s">
        <v>2914</v>
      </c>
      <c r="C8734" t="s">
        <v>77</v>
      </c>
      <c r="D8734" s="29">
        <v>1</v>
      </c>
      <c r="E8734" s="29" t="s">
        <v>114</v>
      </c>
      <c r="F8734" t="s">
        <v>113</v>
      </c>
      <c r="G8734" s="29">
        <v>1</v>
      </c>
      <c r="H8734" s="29">
        <v>1</v>
      </c>
      <c r="I8734" s="68">
        <v>1</v>
      </c>
      <c r="K8734" t="s">
        <v>150</v>
      </c>
      <c r="L8734" t="s">
        <v>6801</v>
      </c>
      <c r="M8734" s="66" t="s">
        <v>6906</v>
      </c>
      <c r="O8734" t="str">
        <f t="shared" si="136"/>
        <v/>
      </c>
    </row>
    <row r="8735" spans="1:15" x14ac:dyDescent="0.25">
      <c r="A8735" t="s">
        <v>2914</v>
      </c>
      <c r="C8735" t="s">
        <v>77</v>
      </c>
      <c r="D8735" s="29">
        <v>1</v>
      </c>
      <c r="E8735" s="29" t="s">
        <v>114</v>
      </c>
      <c r="F8735" t="s">
        <v>113</v>
      </c>
      <c r="G8735" s="29">
        <v>1</v>
      </c>
      <c r="H8735" s="29">
        <v>1</v>
      </c>
      <c r="I8735" s="68">
        <v>1</v>
      </c>
      <c r="K8735" t="s">
        <v>150</v>
      </c>
      <c r="L8735" t="s">
        <v>6801</v>
      </c>
      <c r="M8735" s="66" t="s">
        <v>6906</v>
      </c>
      <c r="O8735" t="str">
        <f t="shared" si="136"/>
        <v/>
      </c>
    </row>
    <row r="8736" spans="1:15" x14ac:dyDescent="0.25">
      <c r="A8736" t="s">
        <v>2914</v>
      </c>
      <c r="C8736" t="s">
        <v>77</v>
      </c>
      <c r="D8736" s="29">
        <v>64</v>
      </c>
      <c r="E8736" s="29" t="s">
        <v>104</v>
      </c>
      <c r="F8736" t="s">
        <v>105</v>
      </c>
      <c r="G8736" s="29">
        <v>2</v>
      </c>
      <c r="H8736" s="29">
        <v>1</v>
      </c>
      <c r="I8736" s="68">
        <v>0.64</v>
      </c>
      <c r="K8736" t="s">
        <v>150</v>
      </c>
      <c r="L8736" t="s">
        <v>6801</v>
      </c>
      <c r="M8736" s="66" t="s">
        <v>6906</v>
      </c>
      <c r="O8736" t="str">
        <f t="shared" si="136"/>
        <v/>
      </c>
    </row>
    <row r="8737" spans="1:15" x14ac:dyDescent="0.25">
      <c r="A8737" t="s">
        <v>2914</v>
      </c>
      <c r="C8737" t="s">
        <v>77</v>
      </c>
      <c r="D8737" s="29">
        <v>1</v>
      </c>
      <c r="E8737" s="29" t="s">
        <v>114</v>
      </c>
      <c r="F8737" t="s">
        <v>113</v>
      </c>
      <c r="G8737" s="29">
        <v>1</v>
      </c>
      <c r="H8737" s="29">
        <v>1</v>
      </c>
      <c r="I8737" s="68">
        <v>1</v>
      </c>
      <c r="K8737" t="s">
        <v>150</v>
      </c>
      <c r="L8737" t="s">
        <v>6801</v>
      </c>
      <c r="M8737" s="66" t="s">
        <v>6906</v>
      </c>
      <c r="O8737" t="str">
        <f t="shared" si="136"/>
        <v/>
      </c>
    </row>
    <row r="8738" spans="1:15" x14ac:dyDescent="0.25">
      <c r="A8738" t="s">
        <v>2912</v>
      </c>
      <c r="C8738" t="s">
        <v>35</v>
      </c>
      <c r="D8738" s="29">
        <v>2</v>
      </c>
      <c r="E8738" s="29" t="s">
        <v>112</v>
      </c>
      <c r="F8738" t="s">
        <v>113</v>
      </c>
      <c r="G8738" s="29">
        <v>1</v>
      </c>
      <c r="H8738" s="29">
        <v>1</v>
      </c>
      <c r="I8738" s="68">
        <v>2</v>
      </c>
      <c r="K8738" t="s">
        <v>150</v>
      </c>
      <c r="L8738" t="s">
        <v>6802</v>
      </c>
      <c r="M8738" s="66"/>
      <c r="O8738" t="str">
        <f t="shared" si="136"/>
        <v/>
      </c>
    </row>
    <row r="8739" spans="1:15" x14ac:dyDescent="0.25">
      <c r="A8739" t="s">
        <v>2912</v>
      </c>
      <c r="C8739" t="s">
        <v>46</v>
      </c>
      <c r="D8739" s="29">
        <v>34</v>
      </c>
      <c r="E8739" s="29" t="s">
        <v>111</v>
      </c>
      <c r="F8739" t="s">
        <v>105</v>
      </c>
      <c r="G8739" s="29">
        <v>1</v>
      </c>
      <c r="H8739" s="29">
        <v>1</v>
      </c>
      <c r="I8739" s="68">
        <v>0.17</v>
      </c>
      <c r="K8739" t="s">
        <v>150</v>
      </c>
      <c r="L8739" t="s">
        <v>6802</v>
      </c>
      <c r="M8739" s="66"/>
      <c r="O8739" t="str">
        <f t="shared" si="136"/>
        <v/>
      </c>
    </row>
    <row r="8740" spans="1:15" x14ac:dyDescent="0.25">
      <c r="A8740" t="s">
        <v>2912</v>
      </c>
      <c r="C8740" t="s">
        <v>77</v>
      </c>
      <c r="D8740" s="29">
        <v>1</v>
      </c>
      <c r="E8740" s="29" t="s">
        <v>114</v>
      </c>
      <c r="F8740" t="s">
        <v>113</v>
      </c>
      <c r="G8740" s="29">
        <v>1</v>
      </c>
      <c r="H8740" s="29">
        <v>1</v>
      </c>
      <c r="I8740" s="68">
        <v>1</v>
      </c>
      <c r="K8740" t="s">
        <v>150</v>
      </c>
      <c r="L8740" t="s">
        <v>6802</v>
      </c>
      <c r="M8740" s="66" t="s">
        <v>6906</v>
      </c>
      <c r="O8740" t="str">
        <f t="shared" si="136"/>
        <v/>
      </c>
    </row>
    <row r="8741" spans="1:15" x14ac:dyDescent="0.25">
      <c r="A8741" t="s">
        <v>2442</v>
      </c>
      <c r="C8741" t="s">
        <v>35</v>
      </c>
      <c r="D8741" s="29">
        <v>2</v>
      </c>
      <c r="E8741" s="29" t="s">
        <v>112</v>
      </c>
      <c r="F8741" t="s">
        <v>113</v>
      </c>
      <c r="G8741" s="29">
        <v>1</v>
      </c>
      <c r="H8741" s="29">
        <v>1</v>
      </c>
      <c r="I8741" s="68">
        <v>2</v>
      </c>
      <c r="K8741" t="s">
        <v>150</v>
      </c>
      <c r="L8741" t="s">
        <v>6803</v>
      </c>
      <c r="M8741" s="66"/>
      <c r="O8741" t="str">
        <f t="shared" si="136"/>
        <v/>
      </c>
    </row>
    <row r="8742" spans="1:15" x14ac:dyDescent="0.25">
      <c r="A8742" t="s">
        <v>2442</v>
      </c>
      <c r="C8742" t="s">
        <v>46</v>
      </c>
      <c r="D8742" s="29">
        <v>64</v>
      </c>
      <c r="E8742" s="29" t="s">
        <v>111</v>
      </c>
      <c r="F8742" t="s">
        <v>105</v>
      </c>
      <c r="G8742" s="29">
        <v>1</v>
      </c>
      <c r="H8742" s="29">
        <v>1</v>
      </c>
      <c r="I8742" s="68">
        <v>0.32</v>
      </c>
      <c r="K8742" t="s">
        <v>150</v>
      </c>
      <c r="L8742" t="s">
        <v>6803</v>
      </c>
      <c r="M8742" s="66"/>
      <c r="O8742" t="str">
        <f t="shared" si="136"/>
        <v/>
      </c>
    </row>
    <row r="8743" spans="1:15" x14ac:dyDescent="0.25">
      <c r="A8743" t="s">
        <v>2442</v>
      </c>
      <c r="C8743" t="s">
        <v>77</v>
      </c>
      <c r="D8743" s="29">
        <v>2</v>
      </c>
      <c r="E8743" s="29" t="s">
        <v>114</v>
      </c>
      <c r="F8743" t="s">
        <v>113</v>
      </c>
      <c r="G8743" s="29">
        <v>1</v>
      </c>
      <c r="H8743" s="29">
        <v>1</v>
      </c>
      <c r="I8743" s="68">
        <v>2</v>
      </c>
      <c r="K8743" t="s">
        <v>150</v>
      </c>
      <c r="L8743" t="s">
        <v>6803</v>
      </c>
      <c r="M8743" s="66" t="s">
        <v>6906</v>
      </c>
      <c r="O8743" t="str">
        <f t="shared" si="136"/>
        <v/>
      </c>
    </row>
    <row r="8744" spans="1:15" x14ac:dyDescent="0.25">
      <c r="A8744" t="s">
        <v>2443</v>
      </c>
      <c r="C8744" t="s">
        <v>35</v>
      </c>
      <c r="D8744" s="29">
        <v>2</v>
      </c>
      <c r="E8744" s="29" t="s">
        <v>112</v>
      </c>
      <c r="F8744" t="s">
        <v>113</v>
      </c>
      <c r="G8744" s="29">
        <v>1</v>
      </c>
      <c r="H8744" s="29">
        <v>1</v>
      </c>
      <c r="I8744" s="68">
        <v>2</v>
      </c>
      <c r="K8744" t="s">
        <v>150</v>
      </c>
      <c r="L8744" t="s">
        <v>6804</v>
      </c>
      <c r="M8744" s="66"/>
      <c r="O8744" t="str">
        <f t="shared" si="136"/>
        <v/>
      </c>
    </row>
    <row r="8745" spans="1:15" x14ac:dyDescent="0.25">
      <c r="A8745" t="s">
        <v>2443</v>
      </c>
      <c r="C8745" t="s">
        <v>35</v>
      </c>
      <c r="D8745" s="29">
        <v>2</v>
      </c>
      <c r="E8745" s="29" t="s">
        <v>112</v>
      </c>
      <c r="F8745" t="s">
        <v>113</v>
      </c>
      <c r="G8745" s="29">
        <v>1</v>
      </c>
      <c r="H8745" s="29">
        <v>1</v>
      </c>
      <c r="I8745" s="68">
        <v>2</v>
      </c>
      <c r="K8745" t="s">
        <v>150</v>
      </c>
      <c r="L8745" t="s">
        <v>6804</v>
      </c>
      <c r="M8745" s="66"/>
      <c r="O8745" t="str">
        <f t="shared" si="136"/>
        <v/>
      </c>
    </row>
    <row r="8746" spans="1:15" x14ac:dyDescent="0.25">
      <c r="A8746" t="s">
        <v>2443</v>
      </c>
      <c r="C8746" t="s">
        <v>35</v>
      </c>
      <c r="D8746" s="29">
        <v>1</v>
      </c>
      <c r="E8746" s="29" t="s">
        <v>112</v>
      </c>
      <c r="F8746" t="s">
        <v>113</v>
      </c>
      <c r="G8746" s="29">
        <v>1</v>
      </c>
      <c r="H8746" s="29">
        <v>1</v>
      </c>
      <c r="I8746" s="68">
        <v>1</v>
      </c>
      <c r="K8746" t="s">
        <v>150</v>
      </c>
      <c r="L8746" t="s">
        <v>6804</v>
      </c>
      <c r="M8746" s="66"/>
      <c r="O8746" t="str">
        <f t="shared" si="136"/>
        <v/>
      </c>
    </row>
    <row r="8747" spans="1:15" x14ac:dyDescent="0.25">
      <c r="A8747" t="s">
        <v>2443</v>
      </c>
      <c r="C8747" t="s">
        <v>46</v>
      </c>
      <c r="D8747" s="29">
        <v>64</v>
      </c>
      <c r="E8747" s="29" t="s">
        <v>111</v>
      </c>
      <c r="F8747" t="s">
        <v>105</v>
      </c>
      <c r="G8747" s="29">
        <v>2</v>
      </c>
      <c r="H8747" s="29">
        <v>1</v>
      </c>
      <c r="I8747" s="68">
        <v>0.64</v>
      </c>
      <c r="K8747" t="s">
        <v>150</v>
      </c>
      <c r="L8747" t="s">
        <v>6804</v>
      </c>
      <c r="M8747" s="66"/>
      <c r="O8747" t="str">
        <f t="shared" si="136"/>
        <v/>
      </c>
    </row>
    <row r="8748" spans="1:15" x14ac:dyDescent="0.25">
      <c r="A8748" t="s">
        <v>2443</v>
      </c>
      <c r="C8748" t="s">
        <v>77</v>
      </c>
      <c r="D8748" s="29">
        <v>1</v>
      </c>
      <c r="E8748" s="29" t="s">
        <v>114</v>
      </c>
      <c r="F8748" t="s">
        <v>113</v>
      </c>
      <c r="G8748" s="29">
        <v>1</v>
      </c>
      <c r="H8748" s="29">
        <v>1</v>
      </c>
      <c r="I8748" s="68">
        <v>1</v>
      </c>
      <c r="K8748" t="s">
        <v>150</v>
      </c>
      <c r="L8748" t="s">
        <v>6804</v>
      </c>
      <c r="M8748" s="66" t="s">
        <v>6906</v>
      </c>
      <c r="O8748" t="str">
        <f t="shared" si="136"/>
        <v/>
      </c>
    </row>
    <row r="8749" spans="1:15" x14ac:dyDescent="0.25">
      <c r="A8749" t="s">
        <v>2443</v>
      </c>
      <c r="C8749" t="s">
        <v>77</v>
      </c>
      <c r="D8749" s="29">
        <v>2</v>
      </c>
      <c r="E8749" s="29" t="s">
        <v>114</v>
      </c>
      <c r="F8749" t="s">
        <v>113</v>
      </c>
      <c r="G8749" s="29">
        <v>1</v>
      </c>
      <c r="H8749" s="29">
        <v>1</v>
      </c>
      <c r="I8749" s="68">
        <v>2</v>
      </c>
      <c r="K8749" t="s">
        <v>150</v>
      </c>
      <c r="L8749" t="s">
        <v>6804</v>
      </c>
      <c r="M8749" s="66" t="s">
        <v>6906</v>
      </c>
      <c r="O8749" t="str">
        <f t="shared" si="136"/>
        <v/>
      </c>
    </row>
    <row r="8750" spans="1:15" x14ac:dyDescent="0.25">
      <c r="A8750" t="s">
        <v>2411</v>
      </c>
      <c r="C8750" t="s">
        <v>35</v>
      </c>
      <c r="D8750" s="29">
        <v>2</v>
      </c>
      <c r="E8750" s="29" t="s">
        <v>112</v>
      </c>
      <c r="F8750" t="s">
        <v>113</v>
      </c>
      <c r="G8750" s="29">
        <v>2</v>
      </c>
      <c r="H8750" s="29">
        <v>1</v>
      </c>
      <c r="I8750" s="68">
        <v>4</v>
      </c>
      <c r="K8750" t="s">
        <v>150</v>
      </c>
      <c r="L8750" t="s">
        <v>6805</v>
      </c>
      <c r="M8750" s="66"/>
      <c r="O8750" t="str">
        <f t="shared" si="136"/>
        <v/>
      </c>
    </row>
    <row r="8751" spans="1:15" x14ac:dyDescent="0.25">
      <c r="A8751" t="s">
        <v>2411</v>
      </c>
      <c r="C8751" t="s">
        <v>46</v>
      </c>
      <c r="D8751" s="29">
        <v>64</v>
      </c>
      <c r="E8751" s="29" t="s">
        <v>111</v>
      </c>
      <c r="F8751" t="s">
        <v>105</v>
      </c>
      <c r="G8751" s="29">
        <v>1</v>
      </c>
      <c r="H8751" s="29">
        <v>1</v>
      </c>
      <c r="I8751" s="68">
        <v>0.32</v>
      </c>
      <c r="K8751" t="s">
        <v>150</v>
      </c>
      <c r="L8751" t="s">
        <v>6805</v>
      </c>
      <c r="M8751" s="66"/>
      <c r="O8751" t="str">
        <f t="shared" si="136"/>
        <v/>
      </c>
    </row>
    <row r="8752" spans="1:15" x14ac:dyDescent="0.25">
      <c r="A8752" t="s">
        <v>2411</v>
      </c>
      <c r="C8752" t="s">
        <v>77</v>
      </c>
      <c r="D8752" s="29">
        <v>2</v>
      </c>
      <c r="E8752" s="29" t="s">
        <v>114</v>
      </c>
      <c r="F8752" t="s">
        <v>113</v>
      </c>
      <c r="G8752" s="29">
        <v>1</v>
      </c>
      <c r="H8752" s="29">
        <v>1</v>
      </c>
      <c r="I8752" s="68">
        <v>2</v>
      </c>
      <c r="K8752" t="s">
        <v>150</v>
      </c>
      <c r="L8752" t="s">
        <v>6805</v>
      </c>
      <c r="M8752" s="66" t="s">
        <v>6906</v>
      </c>
      <c r="O8752" t="str">
        <f t="shared" si="136"/>
        <v/>
      </c>
    </row>
    <row r="8753" spans="1:15" x14ac:dyDescent="0.25">
      <c r="A8753" t="s">
        <v>2412</v>
      </c>
      <c r="C8753" t="s">
        <v>35</v>
      </c>
      <c r="D8753" s="29">
        <v>1</v>
      </c>
      <c r="E8753" s="29" t="s">
        <v>112</v>
      </c>
      <c r="F8753" t="s">
        <v>113</v>
      </c>
      <c r="G8753" s="29">
        <v>1</v>
      </c>
      <c r="H8753" s="29">
        <v>1</v>
      </c>
      <c r="I8753" s="68">
        <v>1</v>
      </c>
      <c r="K8753" t="s">
        <v>150</v>
      </c>
      <c r="L8753" t="s">
        <v>6806</v>
      </c>
      <c r="M8753" s="66"/>
      <c r="O8753" t="str">
        <f t="shared" si="136"/>
        <v/>
      </c>
    </row>
    <row r="8754" spans="1:15" x14ac:dyDescent="0.25">
      <c r="A8754" t="s">
        <v>2412</v>
      </c>
      <c r="C8754" t="s">
        <v>35</v>
      </c>
      <c r="D8754" s="29">
        <v>2</v>
      </c>
      <c r="E8754" s="29" t="s">
        <v>112</v>
      </c>
      <c r="F8754" t="s">
        <v>113</v>
      </c>
      <c r="G8754" s="29">
        <v>1</v>
      </c>
      <c r="H8754" s="29">
        <v>1</v>
      </c>
      <c r="I8754" s="68">
        <v>2</v>
      </c>
      <c r="K8754" t="s">
        <v>150</v>
      </c>
      <c r="L8754" t="s">
        <v>6806</v>
      </c>
      <c r="M8754" s="66"/>
      <c r="O8754" t="str">
        <f t="shared" si="136"/>
        <v/>
      </c>
    </row>
    <row r="8755" spans="1:15" x14ac:dyDescent="0.25">
      <c r="A8755" t="s">
        <v>2412</v>
      </c>
      <c r="C8755" t="s">
        <v>46</v>
      </c>
      <c r="D8755" s="29">
        <v>64</v>
      </c>
      <c r="E8755" s="29" t="s">
        <v>111</v>
      </c>
      <c r="F8755" t="s">
        <v>105</v>
      </c>
      <c r="G8755" s="29">
        <v>1</v>
      </c>
      <c r="H8755" s="29">
        <v>1</v>
      </c>
      <c r="I8755" s="68">
        <v>0.32</v>
      </c>
      <c r="K8755" t="s">
        <v>150</v>
      </c>
      <c r="L8755" t="s">
        <v>6806</v>
      </c>
      <c r="M8755" s="66"/>
      <c r="O8755" t="str">
        <f t="shared" si="136"/>
        <v/>
      </c>
    </row>
    <row r="8756" spans="1:15" x14ac:dyDescent="0.25">
      <c r="A8756" t="s">
        <v>2412</v>
      </c>
      <c r="C8756" t="s">
        <v>46</v>
      </c>
      <c r="D8756" s="29">
        <v>64</v>
      </c>
      <c r="E8756" s="29" t="s">
        <v>111</v>
      </c>
      <c r="F8756" t="s">
        <v>105</v>
      </c>
      <c r="G8756" s="29">
        <v>2</v>
      </c>
      <c r="H8756" s="29">
        <v>1</v>
      </c>
      <c r="I8756" s="68">
        <v>0.64</v>
      </c>
      <c r="K8756" t="s">
        <v>150</v>
      </c>
      <c r="L8756" t="s">
        <v>6806</v>
      </c>
      <c r="M8756" s="66"/>
      <c r="O8756" t="str">
        <f t="shared" si="136"/>
        <v/>
      </c>
    </row>
    <row r="8757" spans="1:15" x14ac:dyDescent="0.25">
      <c r="A8757" t="s">
        <v>2412</v>
      </c>
      <c r="C8757" t="s">
        <v>77</v>
      </c>
      <c r="D8757" s="29">
        <v>2</v>
      </c>
      <c r="E8757" s="29" t="s">
        <v>114</v>
      </c>
      <c r="F8757" t="s">
        <v>113</v>
      </c>
      <c r="G8757" s="29">
        <v>1</v>
      </c>
      <c r="H8757" s="29">
        <v>1</v>
      </c>
      <c r="I8757" s="68">
        <v>2</v>
      </c>
      <c r="K8757" t="s">
        <v>150</v>
      </c>
      <c r="L8757" t="s">
        <v>6806</v>
      </c>
      <c r="M8757" s="66" t="s">
        <v>6906</v>
      </c>
      <c r="O8757" t="str">
        <f t="shared" si="136"/>
        <v/>
      </c>
    </row>
    <row r="8758" spans="1:15" x14ac:dyDescent="0.25">
      <c r="A8758" t="s">
        <v>2412</v>
      </c>
      <c r="C8758" t="s">
        <v>77</v>
      </c>
      <c r="D8758" s="29">
        <v>1</v>
      </c>
      <c r="E8758" s="29" t="s">
        <v>114</v>
      </c>
      <c r="F8758" t="s">
        <v>113</v>
      </c>
      <c r="G8758" s="29">
        <v>1</v>
      </c>
      <c r="H8758" s="29">
        <v>1</v>
      </c>
      <c r="I8758" s="68">
        <v>1</v>
      </c>
      <c r="K8758" t="s">
        <v>150</v>
      </c>
      <c r="L8758" t="s">
        <v>6806</v>
      </c>
      <c r="M8758" s="66" t="s">
        <v>6906</v>
      </c>
      <c r="O8758" t="str">
        <f t="shared" si="136"/>
        <v/>
      </c>
    </row>
    <row r="8759" spans="1:15" x14ac:dyDescent="0.25">
      <c r="A8759" t="s">
        <v>2413</v>
      </c>
      <c r="C8759" t="s">
        <v>35</v>
      </c>
      <c r="D8759" s="29">
        <v>2</v>
      </c>
      <c r="E8759" s="29" t="s">
        <v>112</v>
      </c>
      <c r="F8759" t="s">
        <v>113</v>
      </c>
      <c r="G8759" s="29">
        <v>2</v>
      </c>
      <c r="H8759" s="29">
        <v>2</v>
      </c>
      <c r="I8759" s="68">
        <v>8</v>
      </c>
      <c r="K8759" t="s">
        <v>150</v>
      </c>
      <c r="L8759" t="s">
        <v>6807</v>
      </c>
      <c r="M8759" s="66"/>
      <c r="O8759" t="str">
        <f t="shared" si="136"/>
        <v/>
      </c>
    </row>
    <row r="8760" spans="1:15" x14ac:dyDescent="0.25">
      <c r="A8760" t="s">
        <v>2413</v>
      </c>
      <c r="C8760" t="s">
        <v>46</v>
      </c>
      <c r="D8760" s="29">
        <v>64</v>
      </c>
      <c r="E8760" s="29" t="s">
        <v>111</v>
      </c>
      <c r="F8760" t="s">
        <v>105</v>
      </c>
      <c r="G8760" s="29">
        <v>1</v>
      </c>
      <c r="H8760" s="29">
        <v>1</v>
      </c>
      <c r="I8760" s="68">
        <v>0.32</v>
      </c>
      <c r="K8760" t="s">
        <v>150</v>
      </c>
      <c r="L8760" t="s">
        <v>6807</v>
      </c>
      <c r="M8760" s="66"/>
      <c r="O8760" t="str">
        <f t="shared" si="136"/>
        <v/>
      </c>
    </row>
    <row r="8761" spans="1:15" x14ac:dyDescent="0.25">
      <c r="A8761" t="s">
        <v>2413</v>
      </c>
      <c r="C8761" t="s">
        <v>77</v>
      </c>
      <c r="D8761" s="29">
        <v>2</v>
      </c>
      <c r="E8761" s="29" t="s">
        <v>114</v>
      </c>
      <c r="F8761" t="s">
        <v>113</v>
      </c>
      <c r="G8761" s="29">
        <v>1</v>
      </c>
      <c r="H8761" s="29">
        <v>1</v>
      </c>
      <c r="I8761" s="68">
        <v>2</v>
      </c>
      <c r="K8761" t="s">
        <v>150</v>
      </c>
      <c r="L8761" t="s">
        <v>6807</v>
      </c>
      <c r="M8761" s="66" t="s">
        <v>6906</v>
      </c>
      <c r="O8761" t="str">
        <f t="shared" si="136"/>
        <v/>
      </c>
    </row>
    <row r="8762" spans="1:15" x14ac:dyDescent="0.25">
      <c r="A8762" t="s">
        <v>2414</v>
      </c>
      <c r="C8762" t="s">
        <v>35</v>
      </c>
      <c r="D8762" s="29">
        <v>2</v>
      </c>
      <c r="E8762" s="29" t="s">
        <v>112</v>
      </c>
      <c r="F8762" t="s">
        <v>113</v>
      </c>
      <c r="G8762" s="29">
        <v>1</v>
      </c>
      <c r="H8762" s="29">
        <v>2</v>
      </c>
      <c r="I8762" s="68">
        <v>4</v>
      </c>
      <c r="K8762" t="s">
        <v>150</v>
      </c>
      <c r="L8762" t="s">
        <v>6808</v>
      </c>
      <c r="M8762" s="66"/>
      <c r="O8762" t="str">
        <f t="shared" si="136"/>
        <v/>
      </c>
    </row>
    <row r="8763" spans="1:15" x14ac:dyDescent="0.25">
      <c r="A8763" t="s">
        <v>2414</v>
      </c>
      <c r="C8763" t="s">
        <v>46</v>
      </c>
      <c r="D8763" s="29">
        <v>64</v>
      </c>
      <c r="E8763" s="29" t="s">
        <v>111</v>
      </c>
      <c r="F8763" t="s">
        <v>105</v>
      </c>
      <c r="G8763" s="29">
        <v>1</v>
      </c>
      <c r="H8763" s="29">
        <v>1</v>
      </c>
      <c r="I8763" s="68">
        <v>0.32</v>
      </c>
      <c r="K8763" t="s">
        <v>150</v>
      </c>
      <c r="L8763" t="s">
        <v>6808</v>
      </c>
      <c r="M8763" s="66"/>
      <c r="O8763" t="str">
        <f t="shared" si="136"/>
        <v/>
      </c>
    </row>
    <row r="8764" spans="1:15" x14ac:dyDescent="0.25">
      <c r="A8764" t="s">
        <v>2414</v>
      </c>
      <c r="C8764" t="s">
        <v>77</v>
      </c>
      <c r="D8764" s="29">
        <v>2</v>
      </c>
      <c r="E8764" s="29" t="s">
        <v>114</v>
      </c>
      <c r="F8764" t="s">
        <v>113</v>
      </c>
      <c r="G8764" s="29">
        <v>1</v>
      </c>
      <c r="H8764" s="29">
        <v>2</v>
      </c>
      <c r="I8764" s="68">
        <v>4</v>
      </c>
      <c r="K8764" t="s">
        <v>150</v>
      </c>
      <c r="L8764" t="s">
        <v>6808</v>
      </c>
      <c r="M8764" s="66" t="s">
        <v>6906</v>
      </c>
      <c r="O8764" t="str">
        <f t="shared" si="136"/>
        <v/>
      </c>
    </row>
    <row r="8765" spans="1:15" x14ac:dyDescent="0.25">
      <c r="A8765" t="s">
        <v>2415</v>
      </c>
      <c r="C8765" t="s">
        <v>35</v>
      </c>
      <c r="D8765" s="29">
        <v>2</v>
      </c>
      <c r="E8765" s="29" t="s">
        <v>112</v>
      </c>
      <c r="F8765" t="s">
        <v>113</v>
      </c>
      <c r="G8765" s="29">
        <v>2</v>
      </c>
      <c r="H8765" s="29">
        <v>2</v>
      </c>
      <c r="I8765" s="68">
        <v>8</v>
      </c>
      <c r="K8765" t="s">
        <v>150</v>
      </c>
      <c r="L8765" t="s">
        <v>6809</v>
      </c>
      <c r="M8765" s="66"/>
      <c r="O8765" t="str">
        <f t="shared" si="136"/>
        <v/>
      </c>
    </row>
    <row r="8766" spans="1:15" x14ac:dyDescent="0.25">
      <c r="A8766" t="s">
        <v>2415</v>
      </c>
      <c r="C8766" t="s">
        <v>46</v>
      </c>
      <c r="D8766" s="29">
        <v>64</v>
      </c>
      <c r="E8766" s="29" t="s">
        <v>111</v>
      </c>
      <c r="F8766" t="s">
        <v>105</v>
      </c>
      <c r="G8766" s="29">
        <v>1</v>
      </c>
      <c r="H8766" s="29">
        <v>1</v>
      </c>
      <c r="I8766" s="68">
        <v>0.32</v>
      </c>
      <c r="K8766" t="s">
        <v>150</v>
      </c>
      <c r="L8766" t="s">
        <v>6809</v>
      </c>
      <c r="M8766" s="66"/>
      <c r="O8766" t="str">
        <f t="shared" si="136"/>
        <v/>
      </c>
    </row>
    <row r="8767" spans="1:15" x14ac:dyDescent="0.25">
      <c r="A8767" t="s">
        <v>2415</v>
      </c>
      <c r="C8767" t="s">
        <v>77</v>
      </c>
      <c r="D8767" s="29">
        <v>2</v>
      </c>
      <c r="E8767" s="29" t="s">
        <v>114</v>
      </c>
      <c r="F8767" t="s">
        <v>113</v>
      </c>
      <c r="G8767" s="29">
        <v>1</v>
      </c>
      <c r="H8767" s="29">
        <v>1</v>
      </c>
      <c r="I8767" s="68">
        <v>2</v>
      </c>
      <c r="K8767" t="s">
        <v>150</v>
      </c>
      <c r="L8767" t="s">
        <v>6809</v>
      </c>
      <c r="M8767" s="66" t="s">
        <v>6906</v>
      </c>
      <c r="O8767" t="str">
        <f t="shared" si="136"/>
        <v/>
      </c>
    </row>
    <row r="8768" spans="1:15" x14ac:dyDescent="0.25">
      <c r="A8768" t="s">
        <v>2416</v>
      </c>
      <c r="C8768" t="s">
        <v>35</v>
      </c>
      <c r="D8768" s="29">
        <v>2</v>
      </c>
      <c r="E8768" s="29" t="s">
        <v>112</v>
      </c>
      <c r="F8768" t="s">
        <v>113</v>
      </c>
      <c r="G8768" s="29">
        <v>1</v>
      </c>
      <c r="H8768" s="29">
        <v>2</v>
      </c>
      <c r="I8768" s="68">
        <v>4</v>
      </c>
      <c r="K8768" t="s">
        <v>150</v>
      </c>
      <c r="L8768" t="s">
        <v>6810</v>
      </c>
      <c r="M8768" s="66"/>
      <c r="O8768" t="str">
        <f t="shared" si="136"/>
        <v/>
      </c>
    </row>
    <row r="8769" spans="1:15" x14ac:dyDescent="0.25">
      <c r="A8769" t="s">
        <v>2416</v>
      </c>
      <c r="C8769" t="s">
        <v>46</v>
      </c>
      <c r="D8769" s="29">
        <v>64</v>
      </c>
      <c r="E8769" s="29" t="s">
        <v>111</v>
      </c>
      <c r="F8769" t="s">
        <v>105</v>
      </c>
      <c r="G8769" s="29">
        <v>1</v>
      </c>
      <c r="H8769" s="29">
        <v>1</v>
      </c>
      <c r="I8769" s="68">
        <v>0.32</v>
      </c>
      <c r="K8769" t="s">
        <v>150</v>
      </c>
      <c r="L8769" t="s">
        <v>6810</v>
      </c>
      <c r="M8769" s="66"/>
      <c r="O8769" t="str">
        <f t="shared" si="136"/>
        <v/>
      </c>
    </row>
    <row r="8770" spans="1:15" x14ac:dyDescent="0.25">
      <c r="A8770" t="s">
        <v>2416</v>
      </c>
      <c r="C8770" t="s">
        <v>77</v>
      </c>
      <c r="D8770" s="29">
        <v>2</v>
      </c>
      <c r="E8770" s="29" t="s">
        <v>114</v>
      </c>
      <c r="F8770" t="s">
        <v>113</v>
      </c>
      <c r="G8770" s="29">
        <v>1</v>
      </c>
      <c r="H8770" s="29">
        <v>2</v>
      </c>
      <c r="I8770" s="68">
        <v>4</v>
      </c>
      <c r="K8770" t="s">
        <v>150</v>
      </c>
      <c r="L8770" t="s">
        <v>6810</v>
      </c>
      <c r="M8770" s="66" t="s">
        <v>6906</v>
      </c>
      <c r="O8770" t="str">
        <f t="shared" si="136"/>
        <v/>
      </c>
    </row>
    <row r="8771" spans="1:15" x14ac:dyDescent="0.25">
      <c r="A8771" t="s">
        <v>2927</v>
      </c>
      <c r="C8771" t="s">
        <v>35</v>
      </c>
      <c r="D8771" s="29">
        <v>96</v>
      </c>
      <c r="E8771" s="29" t="s">
        <v>108</v>
      </c>
      <c r="F8771" t="s">
        <v>105</v>
      </c>
      <c r="G8771" s="29">
        <v>2</v>
      </c>
      <c r="H8771" s="29">
        <v>1</v>
      </c>
      <c r="I8771" s="68">
        <v>0.96</v>
      </c>
      <c r="K8771" t="s">
        <v>150</v>
      </c>
      <c r="L8771" t="s">
        <v>6811</v>
      </c>
      <c r="M8771" s="66"/>
      <c r="O8771" t="str">
        <f t="shared" si="136"/>
        <v/>
      </c>
    </row>
    <row r="8772" spans="1:15" x14ac:dyDescent="0.25">
      <c r="A8772" t="s">
        <v>2927</v>
      </c>
      <c r="C8772" t="s">
        <v>35</v>
      </c>
      <c r="D8772" s="29">
        <v>64</v>
      </c>
      <c r="E8772" s="29" t="s">
        <v>108</v>
      </c>
      <c r="F8772" t="s">
        <v>105</v>
      </c>
      <c r="G8772" s="29">
        <v>3</v>
      </c>
      <c r="H8772" s="29">
        <v>1</v>
      </c>
      <c r="I8772" s="68">
        <v>0.96</v>
      </c>
      <c r="K8772" t="s">
        <v>150</v>
      </c>
      <c r="L8772" t="s">
        <v>6811</v>
      </c>
      <c r="M8772" s="66"/>
      <c r="O8772" t="str">
        <f t="shared" si="136"/>
        <v/>
      </c>
    </row>
    <row r="8773" spans="1:15" x14ac:dyDescent="0.25">
      <c r="A8773" t="s">
        <v>2927</v>
      </c>
      <c r="C8773" t="s">
        <v>77</v>
      </c>
      <c r="D8773" s="29">
        <v>2</v>
      </c>
      <c r="E8773" s="29" t="s">
        <v>114</v>
      </c>
      <c r="F8773" t="s">
        <v>113</v>
      </c>
      <c r="G8773" s="29">
        <v>2</v>
      </c>
      <c r="H8773" s="29">
        <v>1</v>
      </c>
      <c r="I8773" s="68">
        <v>4</v>
      </c>
      <c r="K8773" t="s">
        <v>150</v>
      </c>
      <c r="L8773" t="s">
        <v>6811</v>
      </c>
      <c r="M8773" s="66" t="s">
        <v>6906</v>
      </c>
      <c r="O8773" t="str">
        <f t="shared" si="136"/>
        <v/>
      </c>
    </row>
    <row r="8774" spans="1:15" x14ac:dyDescent="0.25">
      <c r="A8774" t="s">
        <v>2391</v>
      </c>
      <c r="C8774" t="s">
        <v>35</v>
      </c>
      <c r="D8774" s="29">
        <v>64</v>
      </c>
      <c r="E8774" s="29" t="s">
        <v>108</v>
      </c>
      <c r="F8774" t="s">
        <v>105</v>
      </c>
      <c r="G8774" s="29">
        <v>3</v>
      </c>
      <c r="H8774" s="29">
        <v>1</v>
      </c>
      <c r="I8774" s="68">
        <v>0.96</v>
      </c>
      <c r="K8774" t="s">
        <v>150</v>
      </c>
      <c r="L8774" t="s">
        <v>6812</v>
      </c>
      <c r="M8774" s="66"/>
      <c r="O8774" t="str">
        <f t="shared" si="136"/>
        <v/>
      </c>
    </row>
    <row r="8775" spans="1:15" x14ac:dyDescent="0.25">
      <c r="A8775" t="s">
        <v>2391</v>
      </c>
      <c r="C8775" t="s">
        <v>35</v>
      </c>
      <c r="D8775" s="29">
        <v>96</v>
      </c>
      <c r="E8775" s="29" t="s">
        <v>108</v>
      </c>
      <c r="F8775" t="s">
        <v>105</v>
      </c>
      <c r="G8775" s="29">
        <v>5</v>
      </c>
      <c r="H8775" s="29">
        <v>1</v>
      </c>
      <c r="I8775" s="68">
        <v>2.4</v>
      </c>
      <c r="K8775" t="s">
        <v>150</v>
      </c>
      <c r="L8775" t="s">
        <v>6812</v>
      </c>
      <c r="M8775" s="66"/>
      <c r="O8775" t="str">
        <f t="shared" si="136"/>
        <v/>
      </c>
    </row>
    <row r="8776" spans="1:15" x14ac:dyDescent="0.25">
      <c r="A8776" t="s">
        <v>2391</v>
      </c>
      <c r="C8776" t="s">
        <v>46</v>
      </c>
      <c r="D8776" s="29">
        <v>64</v>
      </c>
      <c r="E8776" s="29" t="s">
        <v>111</v>
      </c>
      <c r="F8776" t="s">
        <v>105</v>
      </c>
      <c r="G8776" s="29">
        <v>1</v>
      </c>
      <c r="H8776" s="29">
        <v>1</v>
      </c>
      <c r="I8776" s="68">
        <v>0.32</v>
      </c>
      <c r="K8776" t="s">
        <v>150</v>
      </c>
      <c r="L8776" t="s">
        <v>6812</v>
      </c>
      <c r="M8776" s="66"/>
      <c r="O8776" t="str">
        <f t="shared" si="136"/>
        <v/>
      </c>
    </row>
    <row r="8777" spans="1:15" x14ac:dyDescent="0.25">
      <c r="A8777" t="s">
        <v>2391</v>
      </c>
      <c r="C8777" t="s">
        <v>77</v>
      </c>
      <c r="D8777" s="29">
        <v>2</v>
      </c>
      <c r="E8777" s="29" t="s">
        <v>114</v>
      </c>
      <c r="F8777" t="s">
        <v>113</v>
      </c>
      <c r="G8777" s="29">
        <v>3</v>
      </c>
      <c r="H8777" s="29">
        <v>1</v>
      </c>
      <c r="I8777" s="68">
        <v>6</v>
      </c>
      <c r="K8777" t="s">
        <v>150</v>
      </c>
      <c r="L8777" t="s">
        <v>6812</v>
      </c>
      <c r="M8777" s="66" t="s">
        <v>6906</v>
      </c>
      <c r="O8777" t="str">
        <f t="shared" ref="O8777:O8840" si="137">TRIM(N8777)</f>
        <v/>
      </c>
    </row>
    <row r="8778" spans="1:15" x14ac:dyDescent="0.25">
      <c r="A8778" t="s">
        <v>2933</v>
      </c>
      <c r="C8778" t="s">
        <v>35</v>
      </c>
      <c r="D8778" s="29">
        <v>96</v>
      </c>
      <c r="E8778" s="29" t="s">
        <v>108</v>
      </c>
      <c r="F8778" t="s">
        <v>105</v>
      </c>
      <c r="G8778" s="29">
        <v>2</v>
      </c>
      <c r="H8778" s="29">
        <v>1</v>
      </c>
      <c r="I8778" s="68">
        <v>0.96</v>
      </c>
      <c r="K8778" t="s">
        <v>150</v>
      </c>
      <c r="L8778" t="s">
        <v>6813</v>
      </c>
      <c r="M8778" s="66"/>
      <c r="O8778" t="str">
        <f t="shared" si="137"/>
        <v/>
      </c>
    </row>
    <row r="8779" spans="1:15" x14ac:dyDescent="0.25">
      <c r="A8779" t="s">
        <v>2933</v>
      </c>
      <c r="C8779" t="s">
        <v>46</v>
      </c>
      <c r="D8779" s="29">
        <v>34</v>
      </c>
      <c r="E8779" s="29" t="s">
        <v>111</v>
      </c>
      <c r="F8779" t="s">
        <v>105</v>
      </c>
      <c r="G8779" s="29">
        <v>1</v>
      </c>
      <c r="H8779" s="29">
        <v>1</v>
      </c>
      <c r="I8779" s="68">
        <v>0.17</v>
      </c>
      <c r="K8779" t="s">
        <v>150</v>
      </c>
      <c r="L8779" t="s">
        <v>6813</v>
      </c>
      <c r="M8779" s="66"/>
      <c r="O8779" t="str">
        <f t="shared" si="137"/>
        <v/>
      </c>
    </row>
    <row r="8780" spans="1:15" x14ac:dyDescent="0.25">
      <c r="A8780" t="s">
        <v>2933</v>
      </c>
      <c r="C8780" t="s">
        <v>77</v>
      </c>
      <c r="D8780" s="29">
        <v>2</v>
      </c>
      <c r="E8780" s="29" t="s">
        <v>114</v>
      </c>
      <c r="F8780" t="s">
        <v>113</v>
      </c>
      <c r="G8780" s="29">
        <v>1</v>
      </c>
      <c r="H8780" s="29">
        <v>1</v>
      </c>
      <c r="I8780" s="68">
        <v>2</v>
      </c>
      <c r="K8780" t="s">
        <v>150</v>
      </c>
      <c r="L8780" t="s">
        <v>6813</v>
      </c>
      <c r="M8780" s="66" t="s">
        <v>6906</v>
      </c>
      <c r="O8780" t="str">
        <f t="shared" si="137"/>
        <v/>
      </c>
    </row>
    <row r="8781" spans="1:15" x14ac:dyDescent="0.25">
      <c r="A8781" t="s">
        <v>2931</v>
      </c>
      <c r="C8781" t="s">
        <v>35</v>
      </c>
      <c r="D8781" s="29">
        <v>96</v>
      </c>
      <c r="E8781" s="29" t="s">
        <v>108</v>
      </c>
      <c r="F8781" t="s">
        <v>105</v>
      </c>
      <c r="G8781" s="29">
        <v>2</v>
      </c>
      <c r="H8781" s="29">
        <v>1</v>
      </c>
      <c r="I8781" s="68">
        <v>0.96</v>
      </c>
      <c r="K8781" t="s">
        <v>150</v>
      </c>
      <c r="L8781" t="s">
        <v>6814</v>
      </c>
      <c r="M8781" s="66"/>
      <c r="O8781" t="str">
        <f t="shared" si="137"/>
        <v/>
      </c>
    </row>
    <row r="8782" spans="1:15" x14ac:dyDescent="0.25">
      <c r="A8782" t="s">
        <v>2931</v>
      </c>
      <c r="C8782" t="s">
        <v>46</v>
      </c>
      <c r="D8782" s="29">
        <v>64</v>
      </c>
      <c r="E8782" s="29" t="s">
        <v>111</v>
      </c>
      <c r="F8782" t="s">
        <v>105</v>
      </c>
      <c r="G8782" s="29">
        <v>1</v>
      </c>
      <c r="H8782" s="29">
        <v>1</v>
      </c>
      <c r="I8782" s="68">
        <v>0.32</v>
      </c>
      <c r="K8782" t="s">
        <v>150</v>
      </c>
      <c r="L8782" t="s">
        <v>6814</v>
      </c>
      <c r="M8782" s="66"/>
      <c r="O8782" t="str">
        <f t="shared" si="137"/>
        <v/>
      </c>
    </row>
    <row r="8783" spans="1:15" x14ac:dyDescent="0.25">
      <c r="A8783" t="s">
        <v>2931</v>
      </c>
      <c r="C8783" t="s">
        <v>77</v>
      </c>
      <c r="D8783" s="29">
        <v>2</v>
      </c>
      <c r="E8783" s="29" t="s">
        <v>114</v>
      </c>
      <c r="F8783" t="s">
        <v>113</v>
      </c>
      <c r="G8783" s="29">
        <v>1</v>
      </c>
      <c r="H8783" s="29">
        <v>1</v>
      </c>
      <c r="I8783" s="68">
        <v>2</v>
      </c>
      <c r="K8783" t="s">
        <v>150</v>
      </c>
      <c r="L8783" t="s">
        <v>6814</v>
      </c>
      <c r="M8783" s="66" t="s">
        <v>6906</v>
      </c>
      <c r="O8783" t="str">
        <f t="shared" si="137"/>
        <v/>
      </c>
    </row>
    <row r="8784" spans="1:15" x14ac:dyDescent="0.25">
      <c r="A8784" t="s">
        <v>2924</v>
      </c>
      <c r="C8784" t="s">
        <v>35</v>
      </c>
      <c r="D8784" s="29">
        <v>96</v>
      </c>
      <c r="E8784" s="29" t="s">
        <v>108</v>
      </c>
      <c r="F8784" t="s">
        <v>105</v>
      </c>
      <c r="G8784" s="29">
        <v>2</v>
      </c>
      <c r="H8784" s="29">
        <v>1</v>
      </c>
      <c r="I8784" s="68">
        <v>0.96</v>
      </c>
      <c r="K8784" t="s">
        <v>150</v>
      </c>
      <c r="L8784" t="s">
        <v>6815</v>
      </c>
      <c r="M8784" s="66"/>
      <c r="O8784" t="str">
        <f t="shared" si="137"/>
        <v/>
      </c>
    </row>
    <row r="8785" spans="1:15" x14ac:dyDescent="0.25">
      <c r="A8785" t="s">
        <v>2924</v>
      </c>
      <c r="C8785" t="s">
        <v>46</v>
      </c>
      <c r="D8785" s="29">
        <v>34</v>
      </c>
      <c r="E8785" s="29" t="s">
        <v>111</v>
      </c>
      <c r="F8785" t="s">
        <v>105</v>
      </c>
      <c r="G8785" s="29">
        <v>1</v>
      </c>
      <c r="H8785" s="29">
        <v>1</v>
      </c>
      <c r="I8785" s="68">
        <v>0.17</v>
      </c>
      <c r="K8785" t="s">
        <v>150</v>
      </c>
      <c r="L8785" t="s">
        <v>6815</v>
      </c>
      <c r="M8785" s="66"/>
      <c r="O8785" t="str">
        <f t="shared" si="137"/>
        <v/>
      </c>
    </row>
    <row r="8786" spans="1:15" x14ac:dyDescent="0.25">
      <c r="A8786" t="s">
        <v>2924</v>
      </c>
      <c r="C8786" t="s">
        <v>77</v>
      </c>
      <c r="D8786" s="29">
        <v>2</v>
      </c>
      <c r="E8786" s="29" t="s">
        <v>114</v>
      </c>
      <c r="F8786" t="s">
        <v>113</v>
      </c>
      <c r="G8786" s="29">
        <v>1</v>
      </c>
      <c r="H8786" s="29">
        <v>1</v>
      </c>
      <c r="I8786" s="68">
        <v>2</v>
      </c>
      <c r="K8786" t="s">
        <v>150</v>
      </c>
      <c r="L8786" t="s">
        <v>6815</v>
      </c>
      <c r="M8786" s="66" t="s">
        <v>6906</v>
      </c>
      <c r="O8786" t="str">
        <f t="shared" si="137"/>
        <v/>
      </c>
    </row>
    <row r="8787" spans="1:15" x14ac:dyDescent="0.25">
      <c r="A8787" t="s">
        <v>2934</v>
      </c>
      <c r="C8787" t="s">
        <v>35</v>
      </c>
      <c r="D8787" s="29">
        <v>96</v>
      </c>
      <c r="E8787" s="29" t="s">
        <v>108</v>
      </c>
      <c r="F8787" t="s">
        <v>105</v>
      </c>
      <c r="G8787" s="29">
        <v>1</v>
      </c>
      <c r="H8787" s="29">
        <v>1</v>
      </c>
      <c r="I8787" s="68">
        <v>0.48</v>
      </c>
      <c r="K8787" t="s">
        <v>150</v>
      </c>
      <c r="L8787" t="s">
        <v>6816</v>
      </c>
      <c r="M8787" s="66"/>
      <c r="O8787" t="str">
        <f t="shared" si="137"/>
        <v/>
      </c>
    </row>
    <row r="8788" spans="1:15" x14ac:dyDescent="0.25">
      <c r="A8788" t="s">
        <v>2934</v>
      </c>
      <c r="C8788" t="s">
        <v>46</v>
      </c>
      <c r="D8788" s="29">
        <v>64</v>
      </c>
      <c r="E8788" s="29" t="s">
        <v>111</v>
      </c>
      <c r="F8788" t="s">
        <v>105</v>
      </c>
      <c r="G8788" s="29">
        <v>1</v>
      </c>
      <c r="H8788" s="29">
        <v>1</v>
      </c>
      <c r="I8788" s="68">
        <v>0.32</v>
      </c>
      <c r="K8788" t="s">
        <v>150</v>
      </c>
      <c r="L8788" t="s">
        <v>6816</v>
      </c>
      <c r="M8788" s="66"/>
      <c r="O8788" t="str">
        <f t="shared" si="137"/>
        <v/>
      </c>
    </row>
    <row r="8789" spans="1:15" x14ac:dyDescent="0.25">
      <c r="A8789" t="s">
        <v>2934</v>
      </c>
      <c r="C8789" t="s">
        <v>77</v>
      </c>
      <c r="D8789" s="29">
        <v>2</v>
      </c>
      <c r="E8789" s="29" t="s">
        <v>114</v>
      </c>
      <c r="F8789" t="s">
        <v>113</v>
      </c>
      <c r="G8789" s="29">
        <v>1</v>
      </c>
      <c r="H8789" s="29">
        <v>1</v>
      </c>
      <c r="I8789" s="68">
        <v>2</v>
      </c>
      <c r="K8789" t="s">
        <v>150</v>
      </c>
      <c r="L8789" t="s">
        <v>6816</v>
      </c>
      <c r="M8789" s="66" t="s">
        <v>6906</v>
      </c>
      <c r="O8789" t="str">
        <f t="shared" si="137"/>
        <v/>
      </c>
    </row>
    <row r="8790" spans="1:15" x14ac:dyDescent="0.25">
      <c r="A8790" t="s">
        <v>2935</v>
      </c>
      <c r="C8790" t="s">
        <v>35</v>
      </c>
      <c r="D8790" s="29">
        <v>96</v>
      </c>
      <c r="E8790" s="29" t="s">
        <v>108</v>
      </c>
      <c r="F8790" t="s">
        <v>105</v>
      </c>
      <c r="G8790" s="29">
        <v>4</v>
      </c>
      <c r="H8790" s="29">
        <v>1</v>
      </c>
      <c r="I8790" s="68">
        <v>1.92</v>
      </c>
      <c r="K8790" t="s">
        <v>150</v>
      </c>
      <c r="L8790" t="s">
        <v>6817</v>
      </c>
      <c r="M8790" s="66"/>
      <c r="O8790" t="str">
        <f t="shared" si="137"/>
        <v/>
      </c>
    </row>
    <row r="8791" spans="1:15" x14ac:dyDescent="0.25">
      <c r="A8791" t="s">
        <v>2935</v>
      </c>
      <c r="C8791" t="s">
        <v>46</v>
      </c>
      <c r="D8791" s="29">
        <v>34</v>
      </c>
      <c r="E8791" s="29" t="s">
        <v>111</v>
      </c>
      <c r="F8791" t="s">
        <v>105</v>
      </c>
      <c r="G8791" s="29">
        <v>1</v>
      </c>
      <c r="H8791" s="29">
        <v>1</v>
      </c>
      <c r="I8791" s="68">
        <v>0.17</v>
      </c>
      <c r="K8791" t="s">
        <v>150</v>
      </c>
      <c r="L8791" t="s">
        <v>6817</v>
      </c>
      <c r="M8791" s="66"/>
      <c r="O8791" t="str">
        <f t="shared" si="137"/>
        <v/>
      </c>
    </row>
    <row r="8792" spans="1:15" x14ac:dyDescent="0.25">
      <c r="A8792" t="s">
        <v>2935</v>
      </c>
      <c r="C8792" t="s">
        <v>46</v>
      </c>
      <c r="D8792" s="29">
        <v>34</v>
      </c>
      <c r="E8792" s="29" t="s">
        <v>111</v>
      </c>
      <c r="F8792" t="s">
        <v>105</v>
      </c>
      <c r="G8792" s="29">
        <v>1</v>
      </c>
      <c r="H8792" s="29">
        <v>1</v>
      </c>
      <c r="I8792" s="68">
        <v>0.17</v>
      </c>
      <c r="K8792" t="s">
        <v>150</v>
      </c>
      <c r="L8792" t="s">
        <v>6817</v>
      </c>
      <c r="M8792" s="66"/>
      <c r="O8792" t="str">
        <f t="shared" si="137"/>
        <v/>
      </c>
    </row>
    <row r="8793" spans="1:15" x14ac:dyDescent="0.25">
      <c r="A8793" t="s">
        <v>2935</v>
      </c>
      <c r="C8793" t="s">
        <v>77</v>
      </c>
      <c r="D8793" s="29">
        <v>2</v>
      </c>
      <c r="E8793" s="29" t="s">
        <v>114</v>
      </c>
      <c r="F8793" t="s">
        <v>113</v>
      </c>
      <c r="G8793" s="29">
        <v>2</v>
      </c>
      <c r="H8793" s="29">
        <v>1</v>
      </c>
      <c r="I8793" s="68">
        <v>4</v>
      </c>
      <c r="K8793" t="s">
        <v>150</v>
      </c>
      <c r="L8793" t="s">
        <v>6817</v>
      </c>
      <c r="M8793" s="66" t="s">
        <v>6906</v>
      </c>
      <c r="O8793" t="str">
        <f t="shared" si="137"/>
        <v/>
      </c>
    </row>
    <row r="8794" spans="1:15" x14ac:dyDescent="0.25">
      <c r="A8794" t="s">
        <v>2925</v>
      </c>
      <c r="C8794" t="s">
        <v>35</v>
      </c>
      <c r="D8794" s="29">
        <v>96</v>
      </c>
      <c r="E8794" s="29" t="s">
        <v>108</v>
      </c>
      <c r="F8794" t="s">
        <v>105</v>
      </c>
      <c r="G8794" s="29">
        <v>2</v>
      </c>
      <c r="H8794" s="29">
        <v>1</v>
      </c>
      <c r="I8794" s="68">
        <v>0.96</v>
      </c>
      <c r="K8794" t="s">
        <v>150</v>
      </c>
      <c r="L8794" t="s">
        <v>6818</v>
      </c>
      <c r="M8794" s="66"/>
      <c r="O8794" t="str">
        <f t="shared" si="137"/>
        <v/>
      </c>
    </row>
    <row r="8795" spans="1:15" x14ac:dyDescent="0.25">
      <c r="A8795" t="s">
        <v>2925</v>
      </c>
      <c r="C8795" t="s">
        <v>46</v>
      </c>
      <c r="D8795" s="29">
        <v>34</v>
      </c>
      <c r="E8795" s="29" t="s">
        <v>111</v>
      </c>
      <c r="F8795" t="s">
        <v>105</v>
      </c>
      <c r="G8795" s="29">
        <v>1</v>
      </c>
      <c r="H8795" s="29">
        <v>1</v>
      </c>
      <c r="I8795" s="68">
        <v>0.17</v>
      </c>
      <c r="K8795" t="s">
        <v>150</v>
      </c>
      <c r="L8795" t="s">
        <v>6818</v>
      </c>
      <c r="M8795" s="66"/>
      <c r="O8795" t="str">
        <f t="shared" si="137"/>
        <v/>
      </c>
    </row>
    <row r="8796" spans="1:15" x14ac:dyDescent="0.25">
      <c r="A8796" t="s">
        <v>2925</v>
      </c>
      <c r="C8796" t="s">
        <v>77</v>
      </c>
      <c r="D8796" s="29">
        <v>2</v>
      </c>
      <c r="E8796" s="29" t="s">
        <v>114</v>
      </c>
      <c r="F8796" t="s">
        <v>113</v>
      </c>
      <c r="G8796" s="29">
        <v>1</v>
      </c>
      <c r="H8796" s="29">
        <v>1</v>
      </c>
      <c r="I8796" s="68">
        <v>2</v>
      </c>
      <c r="K8796" t="s">
        <v>150</v>
      </c>
      <c r="L8796" t="s">
        <v>6818</v>
      </c>
      <c r="M8796" s="66" t="s">
        <v>6906</v>
      </c>
      <c r="O8796" t="str">
        <f t="shared" si="137"/>
        <v/>
      </c>
    </row>
    <row r="8797" spans="1:15" x14ac:dyDescent="0.25">
      <c r="A8797" t="s">
        <v>2926</v>
      </c>
      <c r="C8797" t="s">
        <v>35</v>
      </c>
      <c r="D8797" s="29">
        <v>96</v>
      </c>
      <c r="E8797" s="29" t="s">
        <v>108</v>
      </c>
      <c r="F8797" t="s">
        <v>105</v>
      </c>
      <c r="G8797" s="29">
        <v>4</v>
      </c>
      <c r="H8797" s="29">
        <v>1</v>
      </c>
      <c r="I8797" s="68">
        <v>1.92</v>
      </c>
      <c r="K8797" t="s">
        <v>150</v>
      </c>
      <c r="L8797" t="s">
        <v>6819</v>
      </c>
      <c r="M8797" s="66"/>
      <c r="O8797" t="str">
        <f t="shared" si="137"/>
        <v/>
      </c>
    </row>
    <row r="8798" spans="1:15" x14ac:dyDescent="0.25">
      <c r="A8798" t="s">
        <v>2926</v>
      </c>
      <c r="C8798" t="s">
        <v>46</v>
      </c>
      <c r="D8798" s="29">
        <v>64</v>
      </c>
      <c r="E8798" s="29" t="s">
        <v>111</v>
      </c>
      <c r="F8798" t="s">
        <v>105</v>
      </c>
      <c r="G8798" s="29">
        <v>1</v>
      </c>
      <c r="H8798" s="29">
        <v>1</v>
      </c>
      <c r="I8798" s="68">
        <v>0.32</v>
      </c>
      <c r="K8798" t="s">
        <v>150</v>
      </c>
      <c r="L8798" t="s">
        <v>6819</v>
      </c>
      <c r="M8798" s="66"/>
      <c r="O8798" t="str">
        <f t="shared" si="137"/>
        <v/>
      </c>
    </row>
    <row r="8799" spans="1:15" x14ac:dyDescent="0.25">
      <c r="A8799" t="s">
        <v>2926</v>
      </c>
      <c r="C8799" t="s">
        <v>77</v>
      </c>
      <c r="D8799" s="29">
        <v>2</v>
      </c>
      <c r="E8799" s="29" t="s">
        <v>114</v>
      </c>
      <c r="F8799" t="s">
        <v>113</v>
      </c>
      <c r="G8799" s="29">
        <v>2</v>
      </c>
      <c r="H8799" s="29">
        <v>1</v>
      </c>
      <c r="I8799" s="68">
        <v>4</v>
      </c>
      <c r="K8799" t="s">
        <v>150</v>
      </c>
      <c r="L8799" t="s">
        <v>6819</v>
      </c>
      <c r="M8799" s="66" t="s">
        <v>6906</v>
      </c>
      <c r="O8799" t="str">
        <f t="shared" si="137"/>
        <v/>
      </c>
    </row>
    <row r="8800" spans="1:15" x14ac:dyDescent="0.25">
      <c r="A8800" t="s">
        <v>2936</v>
      </c>
      <c r="C8800" t="s">
        <v>35</v>
      </c>
      <c r="D8800" s="29">
        <v>64</v>
      </c>
      <c r="E8800" s="29" t="s">
        <v>108</v>
      </c>
      <c r="F8800" t="s">
        <v>105</v>
      </c>
      <c r="G8800" s="29">
        <v>3</v>
      </c>
      <c r="H8800" s="29">
        <v>1</v>
      </c>
      <c r="I8800" s="68">
        <v>0.96</v>
      </c>
      <c r="K8800" t="s">
        <v>150</v>
      </c>
      <c r="L8800" t="s">
        <v>6820</v>
      </c>
      <c r="M8800" s="66"/>
      <c r="O8800" t="str">
        <f t="shared" si="137"/>
        <v/>
      </c>
    </row>
    <row r="8801" spans="1:15" x14ac:dyDescent="0.25">
      <c r="A8801" t="s">
        <v>2936</v>
      </c>
      <c r="C8801" t="s">
        <v>77</v>
      </c>
      <c r="D8801" s="29">
        <v>2</v>
      </c>
      <c r="E8801" s="29" t="s">
        <v>114</v>
      </c>
      <c r="F8801" t="s">
        <v>113</v>
      </c>
      <c r="G8801" s="29">
        <v>1</v>
      </c>
      <c r="H8801" s="29">
        <v>1</v>
      </c>
      <c r="I8801" s="68">
        <v>2</v>
      </c>
      <c r="K8801" t="s">
        <v>150</v>
      </c>
      <c r="L8801" t="s">
        <v>6820</v>
      </c>
      <c r="M8801" s="66" t="s">
        <v>6906</v>
      </c>
      <c r="O8801" t="str">
        <f t="shared" si="137"/>
        <v/>
      </c>
    </row>
    <row r="8802" spans="1:15" x14ac:dyDescent="0.25">
      <c r="A8802" t="s">
        <v>2937</v>
      </c>
      <c r="C8802" t="s">
        <v>35</v>
      </c>
      <c r="D8802" s="29">
        <v>96</v>
      </c>
      <c r="E8802" s="29" t="s">
        <v>108</v>
      </c>
      <c r="F8802" t="s">
        <v>105</v>
      </c>
      <c r="G8802" s="29">
        <v>2</v>
      </c>
      <c r="H8802" s="29">
        <v>1</v>
      </c>
      <c r="I8802" s="68">
        <v>0.96</v>
      </c>
      <c r="K8802" t="s">
        <v>150</v>
      </c>
      <c r="L8802" t="s">
        <v>6821</v>
      </c>
      <c r="M8802" s="66"/>
      <c r="O8802" t="str">
        <f t="shared" si="137"/>
        <v/>
      </c>
    </row>
    <row r="8803" spans="1:15" x14ac:dyDescent="0.25">
      <c r="A8803" t="s">
        <v>2937</v>
      </c>
      <c r="C8803" t="s">
        <v>46</v>
      </c>
      <c r="D8803" s="29">
        <v>64</v>
      </c>
      <c r="E8803" s="29" t="s">
        <v>111</v>
      </c>
      <c r="F8803" t="s">
        <v>105</v>
      </c>
      <c r="G8803" s="29">
        <v>1</v>
      </c>
      <c r="H8803" s="29">
        <v>1</v>
      </c>
      <c r="I8803" s="68">
        <v>0.32</v>
      </c>
      <c r="K8803" t="s">
        <v>150</v>
      </c>
      <c r="L8803" t="s">
        <v>6821</v>
      </c>
      <c r="M8803" s="66"/>
      <c r="O8803" t="str">
        <f t="shared" si="137"/>
        <v/>
      </c>
    </row>
    <row r="8804" spans="1:15" x14ac:dyDescent="0.25">
      <c r="A8804" t="s">
        <v>2937</v>
      </c>
      <c r="C8804" t="s">
        <v>77</v>
      </c>
      <c r="D8804" s="29">
        <v>2</v>
      </c>
      <c r="E8804" s="29" t="s">
        <v>114</v>
      </c>
      <c r="F8804" t="s">
        <v>113</v>
      </c>
      <c r="G8804" s="29">
        <v>1</v>
      </c>
      <c r="H8804" s="29">
        <v>1</v>
      </c>
      <c r="I8804" s="68">
        <v>2</v>
      </c>
      <c r="K8804" t="s">
        <v>150</v>
      </c>
      <c r="L8804" t="s">
        <v>6821</v>
      </c>
      <c r="M8804" s="66" t="s">
        <v>6906</v>
      </c>
      <c r="O8804" t="str">
        <f t="shared" si="137"/>
        <v/>
      </c>
    </row>
    <row r="8805" spans="1:15" x14ac:dyDescent="0.25">
      <c r="A8805" t="s">
        <v>2928</v>
      </c>
      <c r="C8805" t="s">
        <v>35</v>
      </c>
      <c r="D8805" s="29">
        <v>64</v>
      </c>
      <c r="E8805" s="29" t="s">
        <v>108</v>
      </c>
      <c r="F8805" t="s">
        <v>105</v>
      </c>
      <c r="G8805" s="29">
        <v>1</v>
      </c>
      <c r="H8805" s="29">
        <v>1</v>
      </c>
      <c r="I8805" s="68">
        <v>0.32</v>
      </c>
      <c r="K8805" t="s">
        <v>150</v>
      </c>
      <c r="L8805" t="s">
        <v>6822</v>
      </c>
      <c r="M8805" s="66"/>
      <c r="O8805" t="str">
        <f t="shared" si="137"/>
        <v/>
      </c>
    </row>
    <row r="8806" spans="1:15" x14ac:dyDescent="0.25">
      <c r="A8806" t="s">
        <v>2928</v>
      </c>
      <c r="C8806" t="s">
        <v>35</v>
      </c>
      <c r="D8806" s="29">
        <v>96</v>
      </c>
      <c r="E8806" s="29" t="s">
        <v>108</v>
      </c>
      <c r="F8806" t="s">
        <v>105</v>
      </c>
      <c r="G8806" s="29">
        <v>2</v>
      </c>
      <c r="H8806" s="29">
        <v>1</v>
      </c>
      <c r="I8806" s="68">
        <v>0.96</v>
      </c>
      <c r="K8806" t="s">
        <v>150</v>
      </c>
      <c r="L8806" t="s">
        <v>6822</v>
      </c>
      <c r="M8806" s="66"/>
      <c r="O8806" t="str">
        <f t="shared" si="137"/>
        <v/>
      </c>
    </row>
    <row r="8807" spans="1:15" x14ac:dyDescent="0.25">
      <c r="A8807" t="s">
        <v>2928</v>
      </c>
      <c r="C8807" t="s">
        <v>46</v>
      </c>
      <c r="D8807" s="29">
        <v>34</v>
      </c>
      <c r="E8807" s="29" t="s">
        <v>111</v>
      </c>
      <c r="F8807" t="s">
        <v>105</v>
      </c>
      <c r="G8807" s="29">
        <v>1</v>
      </c>
      <c r="H8807" s="29">
        <v>1</v>
      </c>
      <c r="I8807" s="68">
        <v>0.17</v>
      </c>
      <c r="K8807" t="s">
        <v>150</v>
      </c>
      <c r="L8807" t="s">
        <v>6822</v>
      </c>
      <c r="M8807" s="66"/>
      <c r="O8807" t="str">
        <f t="shared" si="137"/>
        <v/>
      </c>
    </row>
    <row r="8808" spans="1:15" x14ac:dyDescent="0.25">
      <c r="A8808" t="s">
        <v>2928</v>
      </c>
      <c r="C8808" t="s">
        <v>77</v>
      </c>
      <c r="D8808" s="29">
        <v>2</v>
      </c>
      <c r="E8808" s="29" t="s">
        <v>114</v>
      </c>
      <c r="F8808" t="s">
        <v>113</v>
      </c>
      <c r="G8808" s="29">
        <v>1</v>
      </c>
      <c r="H8808" s="29">
        <v>1</v>
      </c>
      <c r="I8808" s="68">
        <v>2</v>
      </c>
      <c r="K8808" t="s">
        <v>150</v>
      </c>
      <c r="L8808" t="s">
        <v>6822</v>
      </c>
      <c r="M8808" s="66" t="s">
        <v>6906</v>
      </c>
      <c r="O8808" t="str">
        <f t="shared" si="137"/>
        <v/>
      </c>
    </row>
    <row r="8809" spans="1:15" x14ac:dyDescent="0.25">
      <c r="A8809" t="s">
        <v>2929</v>
      </c>
      <c r="C8809" t="s">
        <v>35</v>
      </c>
      <c r="D8809" s="29">
        <v>64</v>
      </c>
      <c r="E8809" s="29" t="s">
        <v>108</v>
      </c>
      <c r="F8809" t="s">
        <v>105</v>
      </c>
      <c r="G8809" s="29">
        <v>1</v>
      </c>
      <c r="H8809" s="29">
        <v>1</v>
      </c>
      <c r="I8809" s="68">
        <v>0.32</v>
      </c>
      <c r="K8809" t="s">
        <v>150</v>
      </c>
      <c r="L8809" t="s">
        <v>6823</v>
      </c>
      <c r="M8809" s="66"/>
      <c r="O8809" t="str">
        <f t="shared" si="137"/>
        <v/>
      </c>
    </row>
    <row r="8810" spans="1:15" x14ac:dyDescent="0.25">
      <c r="A8810" t="s">
        <v>2929</v>
      </c>
      <c r="C8810" t="s">
        <v>35</v>
      </c>
      <c r="D8810" s="29">
        <v>96</v>
      </c>
      <c r="E8810" s="29" t="s">
        <v>108</v>
      </c>
      <c r="F8810" t="s">
        <v>105</v>
      </c>
      <c r="G8810" s="29">
        <v>1</v>
      </c>
      <c r="H8810" s="29">
        <v>1</v>
      </c>
      <c r="I8810" s="68">
        <v>0.48</v>
      </c>
      <c r="K8810" t="s">
        <v>150</v>
      </c>
      <c r="L8810" t="s">
        <v>6823</v>
      </c>
      <c r="M8810" s="66"/>
      <c r="O8810" t="str">
        <f t="shared" si="137"/>
        <v/>
      </c>
    </row>
    <row r="8811" spans="1:15" x14ac:dyDescent="0.25">
      <c r="A8811" t="s">
        <v>2929</v>
      </c>
      <c r="C8811" t="s">
        <v>35</v>
      </c>
      <c r="D8811" s="29">
        <v>96</v>
      </c>
      <c r="E8811" s="29" t="s">
        <v>108</v>
      </c>
      <c r="F8811" t="s">
        <v>105</v>
      </c>
      <c r="G8811" s="29">
        <v>3</v>
      </c>
      <c r="H8811" s="29">
        <v>1</v>
      </c>
      <c r="I8811" s="68">
        <v>1.44</v>
      </c>
      <c r="K8811" t="s">
        <v>150</v>
      </c>
      <c r="L8811" t="s">
        <v>6823</v>
      </c>
      <c r="M8811" s="66"/>
      <c r="O8811" t="str">
        <f t="shared" si="137"/>
        <v/>
      </c>
    </row>
    <row r="8812" spans="1:15" x14ac:dyDescent="0.25">
      <c r="A8812" t="s">
        <v>2929</v>
      </c>
      <c r="C8812" t="s">
        <v>77</v>
      </c>
      <c r="D8812" s="29">
        <v>2</v>
      </c>
      <c r="E8812" s="29" t="s">
        <v>114</v>
      </c>
      <c r="F8812" t="s">
        <v>113</v>
      </c>
      <c r="G8812" s="29">
        <v>2</v>
      </c>
      <c r="H8812" s="29">
        <v>1</v>
      </c>
      <c r="I8812" s="68">
        <v>4</v>
      </c>
      <c r="K8812" t="s">
        <v>150</v>
      </c>
      <c r="L8812" t="s">
        <v>6823</v>
      </c>
      <c r="M8812" s="66" t="s">
        <v>6906</v>
      </c>
      <c r="O8812" t="str">
        <f t="shared" si="137"/>
        <v/>
      </c>
    </row>
    <row r="8813" spans="1:15" x14ac:dyDescent="0.25">
      <c r="A8813" t="s">
        <v>2930</v>
      </c>
      <c r="C8813" t="s">
        <v>35</v>
      </c>
      <c r="D8813" s="29">
        <v>64</v>
      </c>
      <c r="E8813" s="29" t="s">
        <v>108</v>
      </c>
      <c r="F8813" t="s">
        <v>105</v>
      </c>
      <c r="G8813" s="29">
        <v>2</v>
      </c>
      <c r="H8813" s="29">
        <v>1</v>
      </c>
      <c r="I8813" s="68">
        <v>0.64</v>
      </c>
      <c r="K8813" t="s">
        <v>150</v>
      </c>
      <c r="L8813" t="s">
        <v>6824</v>
      </c>
      <c r="M8813" s="66"/>
      <c r="O8813" t="str">
        <f t="shared" si="137"/>
        <v/>
      </c>
    </row>
    <row r="8814" spans="1:15" x14ac:dyDescent="0.25">
      <c r="A8814" t="s">
        <v>2930</v>
      </c>
      <c r="C8814" t="s">
        <v>77</v>
      </c>
      <c r="D8814" s="29">
        <v>2</v>
      </c>
      <c r="E8814" s="29" t="s">
        <v>114</v>
      </c>
      <c r="F8814" t="s">
        <v>113</v>
      </c>
      <c r="G8814" s="29">
        <v>1</v>
      </c>
      <c r="H8814" s="29">
        <v>1</v>
      </c>
      <c r="I8814" s="68">
        <v>2</v>
      </c>
      <c r="K8814" t="s">
        <v>150</v>
      </c>
      <c r="L8814" t="s">
        <v>6824</v>
      </c>
      <c r="M8814" s="66" t="s">
        <v>6906</v>
      </c>
      <c r="O8814" t="str">
        <f t="shared" si="137"/>
        <v/>
      </c>
    </row>
    <row r="8815" spans="1:15" x14ac:dyDescent="0.25">
      <c r="A8815" t="s">
        <v>2665</v>
      </c>
      <c r="C8815" t="s">
        <v>35</v>
      </c>
      <c r="D8815" s="29">
        <v>96</v>
      </c>
      <c r="E8815" s="29" t="s">
        <v>108</v>
      </c>
      <c r="F8815" t="s">
        <v>105</v>
      </c>
      <c r="G8815" s="29">
        <v>2</v>
      </c>
      <c r="H8815" s="29">
        <v>1</v>
      </c>
      <c r="I8815" s="68">
        <v>0.96</v>
      </c>
      <c r="K8815" t="s">
        <v>150</v>
      </c>
      <c r="L8815" t="s">
        <v>6825</v>
      </c>
      <c r="M8815" s="66"/>
      <c r="O8815" t="str">
        <f t="shared" si="137"/>
        <v/>
      </c>
    </row>
    <row r="8816" spans="1:15" x14ac:dyDescent="0.25">
      <c r="A8816" t="s">
        <v>2665</v>
      </c>
      <c r="C8816" t="s">
        <v>35</v>
      </c>
      <c r="D8816" s="29">
        <v>96</v>
      </c>
      <c r="E8816" s="29" t="s">
        <v>108</v>
      </c>
      <c r="F8816" t="s">
        <v>105</v>
      </c>
      <c r="G8816" s="29">
        <v>2</v>
      </c>
      <c r="H8816" s="29">
        <v>1</v>
      </c>
      <c r="I8816" s="68">
        <v>0.96</v>
      </c>
      <c r="K8816" t="s">
        <v>150</v>
      </c>
      <c r="L8816" t="s">
        <v>6825</v>
      </c>
      <c r="M8816" s="66"/>
      <c r="O8816" t="str">
        <f t="shared" si="137"/>
        <v/>
      </c>
    </row>
    <row r="8817" spans="1:15" x14ac:dyDescent="0.25">
      <c r="A8817" t="s">
        <v>2665</v>
      </c>
      <c r="C8817" t="s">
        <v>35</v>
      </c>
      <c r="D8817" s="29">
        <v>64</v>
      </c>
      <c r="E8817" s="29" t="s">
        <v>108</v>
      </c>
      <c r="F8817" t="s">
        <v>105</v>
      </c>
      <c r="G8817" s="29">
        <v>2</v>
      </c>
      <c r="H8817" s="29">
        <v>2</v>
      </c>
      <c r="I8817" s="68">
        <v>1.28</v>
      </c>
      <c r="K8817" t="s">
        <v>150</v>
      </c>
      <c r="L8817" t="s">
        <v>6825</v>
      </c>
      <c r="M8817" s="66"/>
      <c r="O8817" t="str">
        <f t="shared" si="137"/>
        <v/>
      </c>
    </row>
    <row r="8818" spans="1:15" x14ac:dyDescent="0.25">
      <c r="A8818" t="s">
        <v>2665</v>
      </c>
      <c r="C8818" t="s">
        <v>35</v>
      </c>
      <c r="D8818" s="29">
        <v>2</v>
      </c>
      <c r="E8818" s="29" t="s">
        <v>112</v>
      </c>
      <c r="F8818" t="s">
        <v>113</v>
      </c>
      <c r="G8818" s="29">
        <v>1</v>
      </c>
      <c r="H8818" s="29">
        <v>1</v>
      </c>
      <c r="I8818" s="68">
        <v>2</v>
      </c>
      <c r="K8818" t="s">
        <v>150</v>
      </c>
      <c r="L8818" t="s">
        <v>6825</v>
      </c>
      <c r="M8818" s="66"/>
      <c r="O8818" t="str">
        <f t="shared" si="137"/>
        <v/>
      </c>
    </row>
    <row r="8819" spans="1:15" x14ac:dyDescent="0.25">
      <c r="A8819" t="s">
        <v>2665</v>
      </c>
      <c r="C8819" t="s">
        <v>46</v>
      </c>
      <c r="D8819" s="29">
        <v>34</v>
      </c>
      <c r="E8819" s="29" t="s">
        <v>111</v>
      </c>
      <c r="F8819" t="s">
        <v>105</v>
      </c>
      <c r="G8819" s="29">
        <v>1</v>
      </c>
      <c r="H8819" s="29">
        <v>1</v>
      </c>
      <c r="I8819" s="68">
        <v>0.17</v>
      </c>
      <c r="K8819" t="s">
        <v>150</v>
      </c>
      <c r="L8819" t="s">
        <v>6825</v>
      </c>
      <c r="M8819" s="66"/>
      <c r="O8819" t="str">
        <f t="shared" si="137"/>
        <v/>
      </c>
    </row>
    <row r="8820" spans="1:15" x14ac:dyDescent="0.25">
      <c r="A8820" t="s">
        <v>2665</v>
      </c>
      <c r="C8820" t="s">
        <v>77</v>
      </c>
      <c r="D8820" s="29">
        <v>2</v>
      </c>
      <c r="E8820" s="29" t="s">
        <v>114</v>
      </c>
      <c r="F8820" t="s">
        <v>113</v>
      </c>
      <c r="G8820" s="29">
        <v>1</v>
      </c>
      <c r="H8820" s="29">
        <v>1</v>
      </c>
      <c r="I8820" s="68">
        <v>2</v>
      </c>
      <c r="K8820" t="s">
        <v>150</v>
      </c>
      <c r="L8820" t="s">
        <v>6825</v>
      </c>
      <c r="M8820" s="66" t="s">
        <v>6906</v>
      </c>
      <c r="O8820" t="str">
        <f t="shared" si="137"/>
        <v/>
      </c>
    </row>
    <row r="8821" spans="1:15" x14ac:dyDescent="0.25">
      <c r="A8821" t="s">
        <v>2665</v>
      </c>
      <c r="C8821" t="s">
        <v>77</v>
      </c>
      <c r="D8821" s="29">
        <v>2</v>
      </c>
      <c r="E8821" s="29" t="s">
        <v>114</v>
      </c>
      <c r="F8821" t="s">
        <v>113</v>
      </c>
      <c r="G8821" s="29">
        <v>1</v>
      </c>
      <c r="H8821" s="29">
        <v>1</v>
      </c>
      <c r="I8821" s="68">
        <v>2</v>
      </c>
      <c r="K8821" t="s">
        <v>150</v>
      </c>
      <c r="L8821" t="s">
        <v>6825</v>
      </c>
      <c r="M8821" s="66" t="s">
        <v>6906</v>
      </c>
      <c r="O8821" t="str">
        <f t="shared" si="137"/>
        <v/>
      </c>
    </row>
    <row r="8822" spans="1:15" x14ac:dyDescent="0.25">
      <c r="A8822" t="s">
        <v>2666</v>
      </c>
      <c r="C8822" t="s">
        <v>35</v>
      </c>
      <c r="D8822" s="29">
        <v>2</v>
      </c>
      <c r="E8822" s="29" t="s">
        <v>112</v>
      </c>
      <c r="F8822" t="s">
        <v>113</v>
      </c>
      <c r="G8822" s="29">
        <v>3</v>
      </c>
      <c r="H8822" s="29">
        <v>1</v>
      </c>
      <c r="I8822" s="68">
        <v>6</v>
      </c>
      <c r="K8822" t="s">
        <v>150</v>
      </c>
      <c r="L8822" t="s">
        <v>6826</v>
      </c>
      <c r="M8822" s="66"/>
      <c r="O8822" t="str">
        <f t="shared" si="137"/>
        <v/>
      </c>
    </row>
    <row r="8823" spans="1:15" x14ac:dyDescent="0.25">
      <c r="A8823" t="s">
        <v>2666</v>
      </c>
      <c r="C8823" t="s">
        <v>35</v>
      </c>
      <c r="D8823" s="29">
        <v>96</v>
      </c>
      <c r="E8823" s="29" t="s">
        <v>108</v>
      </c>
      <c r="F8823" t="s">
        <v>105</v>
      </c>
      <c r="G8823" s="29">
        <v>3</v>
      </c>
      <c r="H8823" s="29">
        <v>1</v>
      </c>
      <c r="I8823" s="68">
        <v>1.44</v>
      </c>
      <c r="K8823" t="s">
        <v>150</v>
      </c>
      <c r="L8823" t="s">
        <v>6826</v>
      </c>
      <c r="M8823" s="66"/>
      <c r="O8823" t="str">
        <f t="shared" si="137"/>
        <v/>
      </c>
    </row>
    <row r="8824" spans="1:15" x14ac:dyDescent="0.25">
      <c r="A8824" t="s">
        <v>2666</v>
      </c>
      <c r="C8824" t="s">
        <v>35</v>
      </c>
      <c r="D8824" s="29">
        <v>64</v>
      </c>
      <c r="E8824" s="29" t="s">
        <v>108</v>
      </c>
      <c r="F8824" t="s">
        <v>105</v>
      </c>
      <c r="G8824" s="29">
        <v>2</v>
      </c>
      <c r="H8824" s="29">
        <v>1</v>
      </c>
      <c r="I8824" s="68">
        <v>0.64</v>
      </c>
      <c r="K8824" t="s">
        <v>150</v>
      </c>
      <c r="L8824" t="s">
        <v>6826</v>
      </c>
      <c r="M8824" s="66"/>
      <c r="O8824" t="str">
        <f t="shared" si="137"/>
        <v/>
      </c>
    </row>
    <row r="8825" spans="1:15" x14ac:dyDescent="0.25">
      <c r="A8825" t="s">
        <v>2666</v>
      </c>
      <c r="C8825" t="s">
        <v>46</v>
      </c>
      <c r="D8825" s="29">
        <v>64</v>
      </c>
      <c r="E8825" s="29" t="s">
        <v>111</v>
      </c>
      <c r="F8825" t="s">
        <v>105</v>
      </c>
      <c r="G8825" s="29">
        <v>2</v>
      </c>
      <c r="H8825" s="29">
        <v>1</v>
      </c>
      <c r="I8825" s="68">
        <v>0.64</v>
      </c>
      <c r="K8825" t="s">
        <v>150</v>
      </c>
      <c r="L8825" t="s">
        <v>6826</v>
      </c>
      <c r="M8825" s="66"/>
      <c r="O8825" t="str">
        <f t="shared" si="137"/>
        <v/>
      </c>
    </row>
    <row r="8826" spans="1:15" x14ac:dyDescent="0.25">
      <c r="A8826" t="s">
        <v>2666</v>
      </c>
      <c r="C8826" t="s">
        <v>77</v>
      </c>
      <c r="D8826" s="29">
        <v>2</v>
      </c>
      <c r="E8826" s="29" t="s">
        <v>114</v>
      </c>
      <c r="F8826" t="s">
        <v>113</v>
      </c>
      <c r="G8826" s="29">
        <v>1</v>
      </c>
      <c r="H8826" s="29">
        <v>1</v>
      </c>
      <c r="I8826" s="68">
        <v>2</v>
      </c>
      <c r="K8826" t="s">
        <v>150</v>
      </c>
      <c r="L8826" t="s">
        <v>6826</v>
      </c>
      <c r="M8826" s="66" t="s">
        <v>6906</v>
      </c>
      <c r="O8826" t="str">
        <f t="shared" si="137"/>
        <v/>
      </c>
    </row>
    <row r="8827" spans="1:15" x14ac:dyDescent="0.25">
      <c r="A8827" t="s">
        <v>2666</v>
      </c>
      <c r="C8827" t="s">
        <v>77</v>
      </c>
      <c r="D8827" s="29">
        <v>96</v>
      </c>
      <c r="E8827" s="29" t="s">
        <v>104</v>
      </c>
      <c r="F8827" t="s">
        <v>105</v>
      </c>
      <c r="G8827" s="29">
        <v>1</v>
      </c>
      <c r="H8827" s="29">
        <v>1</v>
      </c>
      <c r="I8827" s="68">
        <v>0.48</v>
      </c>
      <c r="K8827" t="s">
        <v>150</v>
      </c>
      <c r="L8827" t="s">
        <v>6826</v>
      </c>
      <c r="M8827" s="66" t="s">
        <v>6906</v>
      </c>
      <c r="O8827" t="str">
        <f t="shared" si="137"/>
        <v/>
      </c>
    </row>
    <row r="8828" spans="1:15" x14ac:dyDescent="0.25">
      <c r="A8828" t="s">
        <v>2666</v>
      </c>
      <c r="C8828" t="s">
        <v>77</v>
      </c>
      <c r="D8828" s="29">
        <v>1</v>
      </c>
      <c r="E8828" s="29" t="s">
        <v>114</v>
      </c>
      <c r="F8828" t="s">
        <v>113</v>
      </c>
      <c r="G8828" s="29">
        <v>2</v>
      </c>
      <c r="H8828" s="29">
        <v>1</v>
      </c>
      <c r="I8828" s="68">
        <v>2</v>
      </c>
      <c r="K8828" t="s">
        <v>150</v>
      </c>
      <c r="L8828" t="s">
        <v>6826</v>
      </c>
      <c r="M8828" s="66" t="s">
        <v>6906</v>
      </c>
      <c r="O8828" t="str">
        <f t="shared" si="137"/>
        <v/>
      </c>
    </row>
    <row r="8829" spans="1:15" x14ac:dyDescent="0.25">
      <c r="A8829" t="s">
        <v>2667</v>
      </c>
      <c r="C8829" t="s">
        <v>35</v>
      </c>
      <c r="D8829" s="29">
        <v>96</v>
      </c>
      <c r="E8829" s="29" t="s">
        <v>108</v>
      </c>
      <c r="F8829" t="s">
        <v>105</v>
      </c>
      <c r="G8829" s="29">
        <v>3</v>
      </c>
      <c r="H8829" s="29">
        <v>1</v>
      </c>
      <c r="I8829" s="68">
        <v>1.44</v>
      </c>
      <c r="K8829" t="s">
        <v>150</v>
      </c>
      <c r="L8829" t="s">
        <v>6827</v>
      </c>
      <c r="M8829" s="66"/>
      <c r="O8829" t="str">
        <f t="shared" si="137"/>
        <v/>
      </c>
    </row>
    <row r="8830" spans="1:15" x14ac:dyDescent="0.25">
      <c r="A8830" t="s">
        <v>2667</v>
      </c>
      <c r="C8830" t="s">
        <v>77</v>
      </c>
      <c r="D8830" s="29">
        <v>1</v>
      </c>
      <c r="E8830" s="29" t="s">
        <v>114</v>
      </c>
      <c r="F8830" t="s">
        <v>113</v>
      </c>
      <c r="G8830" s="29">
        <v>1</v>
      </c>
      <c r="H8830" s="29">
        <v>1</v>
      </c>
      <c r="I8830" s="68">
        <v>1</v>
      </c>
      <c r="K8830" t="s">
        <v>150</v>
      </c>
      <c r="L8830" t="s">
        <v>6827</v>
      </c>
      <c r="M8830" s="66" t="s">
        <v>6906</v>
      </c>
      <c r="O8830" t="str">
        <f t="shared" si="137"/>
        <v/>
      </c>
    </row>
    <row r="8831" spans="1:15" x14ac:dyDescent="0.25">
      <c r="A8831" t="s">
        <v>2668</v>
      </c>
      <c r="C8831" t="s">
        <v>35</v>
      </c>
      <c r="D8831" s="29">
        <v>96</v>
      </c>
      <c r="E8831" s="29" t="s">
        <v>108</v>
      </c>
      <c r="F8831" t="s">
        <v>105</v>
      </c>
      <c r="G8831" s="29">
        <v>2</v>
      </c>
      <c r="H8831" s="29">
        <v>1</v>
      </c>
      <c r="I8831" s="68">
        <v>0.96</v>
      </c>
      <c r="K8831" t="s">
        <v>150</v>
      </c>
      <c r="L8831" t="s">
        <v>6828</v>
      </c>
      <c r="M8831" s="66"/>
      <c r="O8831" t="str">
        <f t="shared" si="137"/>
        <v/>
      </c>
    </row>
    <row r="8832" spans="1:15" x14ac:dyDescent="0.25">
      <c r="A8832" t="s">
        <v>2668</v>
      </c>
      <c r="C8832" t="s">
        <v>46</v>
      </c>
      <c r="D8832" s="29">
        <v>34</v>
      </c>
      <c r="E8832" s="29" t="s">
        <v>111</v>
      </c>
      <c r="F8832" t="s">
        <v>105</v>
      </c>
      <c r="G8832" s="29">
        <v>1</v>
      </c>
      <c r="H8832" s="29">
        <v>1</v>
      </c>
      <c r="I8832" s="68">
        <v>0.17</v>
      </c>
      <c r="K8832" t="s">
        <v>150</v>
      </c>
      <c r="L8832" t="s">
        <v>6828</v>
      </c>
      <c r="M8832" s="66"/>
      <c r="O8832" t="str">
        <f t="shared" si="137"/>
        <v/>
      </c>
    </row>
    <row r="8833" spans="1:15" x14ac:dyDescent="0.25">
      <c r="A8833" t="s">
        <v>2668</v>
      </c>
      <c r="C8833" t="s">
        <v>77</v>
      </c>
      <c r="D8833" s="29">
        <v>1</v>
      </c>
      <c r="E8833" s="29" t="s">
        <v>114</v>
      </c>
      <c r="F8833" t="s">
        <v>113</v>
      </c>
      <c r="G8833" s="29">
        <v>1</v>
      </c>
      <c r="H8833" s="29">
        <v>1</v>
      </c>
      <c r="I8833" s="68">
        <v>1</v>
      </c>
      <c r="K8833" t="s">
        <v>150</v>
      </c>
      <c r="L8833" t="s">
        <v>6828</v>
      </c>
      <c r="M8833" s="66" t="s">
        <v>6906</v>
      </c>
      <c r="O8833" t="str">
        <f t="shared" si="137"/>
        <v/>
      </c>
    </row>
    <row r="8834" spans="1:15" x14ac:dyDescent="0.25">
      <c r="A8834" t="s">
        <v>2417</v>
      </c>
      <c r="C8834" t="s">
        <v>35</v>
      </c>
      <c r="D8834" s="29">
        <v>3</v>
      </c>
      <c r="E8834" s="29" t="s">
        <v>112</v>
      </c>
      <c r="F8834" t="s">
        <v>113</v>
      </c>
      <c r="G8834" s="29">
        <v>1</v>
      </c>
      <c r="H8834" s="29">
        <v>1</v>
      </c>
      <c r="I8834" s="68">
        <v>3</v>
      </c>
      <c r="K8834" t="s">
        <v>150</v>
      </c>
      <c r="L8834" t="s">
        <v>6829</v>
      </c>
      <c r="M8834" s="66"/>
      <c r="O8834" t="str">
        <f t="shared" si="137"/>
        <v/>
      </c>
    </row>
    <row r="8835" spans="1:15" x14ac:dyDescent="0.25">
      <c r="A8835" t="s">
        <v>2417</v>
      </c>
      <c r="C8835" t="s">
        <v>46</v>
      </c>
      <c r="D8835" s="29">
        <v>34</v>
      </c>
      <c r="E8835" s="29" t="s">
        <v>111</v>
      </c>
      <c r="F8835" t="s">
        <v>105</v>
      </c>
      <c r="G8835" s="29">
        <v>1</v>
      </c>
      <c r="H8835" s="29">
        <v>1</v>
      </c>
      <c r="I8835" s="68">
        <v>0.17</v>
      </c>
      <c r="K8835" t="s">
        <v>150</v>
      </c>
      <c r="L8835" t="s">
        <v>6829</v>
      </c>
      <c r="M8835" s="66"/>
      <c r="O8835" t="str">
        <f t="shared" si="137"/>
        <v/>
      </c>
    </row>
    <row r="8836" spans="1:15" x14ac:dyDescent="0.25">
      <c r="A8836" t="s">
        <v>2417</v>
      </c>
      <c r="C8836" t="s">
        <v>35</v>
      </c>
      <c r="D8836" s="29">
        <v>2</v>
      </c>
      <c r="E8836" s="29" t="s">
        <v>112</v>
      </c>
      <c r="F8836" t="s">
        <v>113</v>
      </c>
      <c r="G8836" s="29">
        <v>1</v>
      </c>
      <c r="H8836" s="29">
        <v>1</v>
      </c>
      <c r="I8836" s="68">
        <v>2</v>
      </c>
      <c r="K8836" t="s">
        <v>150</v>
      </c>
      <c r="L8836" t="s">
        <v>6829</v>
      </c>
      <c r="M8836" s="66"/>
      <c r="O8836" t="str">
        <f t="shared" si="137"/>
        <v/>
      </c>
    </row>
    <row r="8837" spans="1:15" x14ac:dyDescent="0.25">
      <c r="A8837" t="s">
        <v>2417</v>
      </c>
      <c r="C8837" t="s">
        <v>77</v>
      </c>
      <c r="D8837" s="29">
        <v>2</v>
      </c>
      <c r="E8837" s="29" t="s">
        <v>114</v>
      </c>
      <c r="F8837" t="s">
        <v>113</v>
      </c>
      <c r="G8837" s="29">
        <v>1</v>
      </c>
      <c r="H8837" s="29">
        <v>1</v>
      </c>
      <c r="I8837" s="68">
        <v>2</v>
      </c>
      <c r="K8837" t="s">
        <v>150</v>
      </c>
      <c r="L8837" t="s">
        <v>6829</v>
      </c>
      <c r="M8837" s="66" t="s">
        <v>6906</v>
      </c>
      <c r="O8837" t="str">
        <f t="shared" si="137"/>
        <v/>
      </c>
    </row>
    <row r="8838" spans="1:15" x14ac:dyDescent="0.25">
      <c r="A8838" t="s">
        <v>2472</v>
      </c>
      <c r="C8838" t="s">
        <v>35</v>
      </c>
      <c r="D8838" s="29">
        <v>96</v>
      </c>
      <c r="E8838" s="29" t="s">
        <v>108</v>
      </c>
      <c r="F8838" t="s">
        <v>105</v>
      </c>
      <c r="G8838" s="29">
        <v>2</v>
      </c>
      <c r="H8838" s="29">
        <v>2</v>
      </c>
      <c r="I8838" s="68">
        <v>1.92</v>
      </c>
      <c r="K8838" t="s">
        <v>150</v>
      </c>
      <c r="L8838" t="s">
        <v>6830</v>
      </c>
      <c r="M8838" s="66"/>
      <c r="O8838" t="str">
        <f t="shared" si="137"/>
        <v/>
      </c>
    </row>
    <row r="8839" spans="1:15" x14ac:dyDescent="0.25">
      <c r="A8839" t="s">
        <v>2472</v>
      </c>
      <c r="C8839" t="s">
        <v>46</v>
      </c>
      <c r="D8839" s="29">
        <v>34</v>
      </c>
      <c r="E8839" s="29" t="s">
        <v>111</v>
      </c>
      <c r="F8839" t="s">
        <v>105</v>
      </c>
      <c r="G8839" s="29">
        <v>1</v>
      </c>
      <c r="H8839" s="29">
        <v>1</v>
      </c>
      <c r="I8839" s="68">
        <v>0.17</v>
      </c>
      <c r="K8839" t="s">
        <v>150</v>
      </c>
      <c r="L8839" t="s">
        <v>6830</v>
      </c>
      <c r="M8839" s="66"/>
      <c r="O8839" t="str">
        <f t="shared" si="137"/>
        <v/>
      </c>
    </row>
    <row r="8840" spans="1:15" x14ac:dyDescent="0.25">
      <c r="A8840" t="s">
        <v>2472</v>
      </c>
      <c r="C8840" t="s">
        <v>77</v>
      </c>
      <c r="D8840" s="29">
        <v>1</v>
      </c>
      <c r="E8840" s="29" t="s">
        <v>114</v>
      </c>
      <c r="F8840" t="s">
        <v>113</v>
      </c>
      <c r="G8840" s="29">
        <v>1</v>
      </c>
      <c r="H8840" s="29">
        <v>1</v>
      </c>
      <c r="I8840" s="68">
        <v>1</v>
      </c>
      <c r="K8840" t="s">
        <v>150</v>
      </c>
      <c r="L8840" t="s">
        <v>6830</v>
      </c>
      <c r="M8840" s="66" t="s">
        <v>6906</v>
      </c>
      <c r="O8840" t="str">
        <f t="shared" si="137"/>
        <v/>
      </c>
    </row>
    <row r="8841" spans="1:15" x14ac:dyDescent="0.25">
      <c r="A8841" t="s">
        <v>2418</v>
      </c>
      <c r="C8841" t="s">
        <v>35</v>
      </c>
      <c r="D8841" s="29">
        <v>2</v>
      </c>
      <c r="E8841" s="29" t="s">
        <v>112</v>
      </c>
      <c r="F8841" t="s">
        <v>113</v>
      </c>
      <c r="G8841" s="29">
        <v>1</v>
      </c>
      <c r="H8841" s="29">
        <v>1</v>
      </c>
      <c r="I8841" s="68">
        <v>2</v>
      </c>
      <c r="K8841" t="s">
        <v>150</v>
      </c>
      <c r="L8841" t="s">
        <v>6831</v>
      </c>
      <c r="M8841" s="66"/>
      <c r="O8841" t="str">
        <f t="shared" ref="O8841:O8904" si="138">TRIM(N8841)</f>
        <v/>
      </c>
    </row>
    <row r="8842" spans="1:15" x14ac:dyDescent="0.25">
      <c r="A8842" t="s">
        <v>2418</v>
      </c>
      <c r="C8842" t="s">
        <v>46</v>
      </c>
      <c r="D8842" s="29">
        <v>34</v>
      </c>
      <c r="E8842" s="29" t="s">
        <v>111</v>
      </c>
      <c r="F8842" t="s">
        <v>105</v>
      </c>
      <c r="G8842" s="29">
        <v>1</v>
      </c>
      <c r="H8842" s="29">
        <v>1</v>
      </c>
      <c r="I8842" s="68">
        <v>0.17</v>
      </c>
      <c r="K8842" t="s">
        <v>150</v>
      </c>
      <c r="L8842" t="s">
        <v>6831</v>
      </c>
      <c r="M8842" s="66"/>
      <c r="O8842" t="str">
        <f t="shared" si="138"/>
        <v/>
      </c>
    </row>
    <row r="8843" spans="1:15" x14ac:dyDescent="0.25">
      <c r="A8843" t="s">
        <v>2418</v>
      </c>
      <c r="C8843" t="s">
        <v>77</v>
      </c>
      <c r="D8843" s="29">
        <v>2</v>
      </c>
      <c r="E8843" s="29" t="s">
        <v>114</v>
      </c>
      <c r="F8843" t="s">
        <v>113</v>
      </c>
      <c r="G8843" s="29">
        <v>1</v>
      </c>
      <c r="H8843" s="29">
        <v>1</v>
      </c>
      <c r="I8843" s="68">
        <v>2</v>
      </c>
      <c r="K8843" t="s">
        <v>150</v>
      </c>
      <c r="L8843" t="s">
        <v>6831</v>
      </c>
      <c r="M8843" s="66" t="s">
        <v>6906</v>
      </c>
      <c r="O8843" t="str">
        <f t="shared" si="138"/>
        <v/>
      </c>
    </row>
    <row r="8844" spans="1:15" x14ac:dyDescent="0.25">
      <c r="A8844" t="s">
        <v>2467</v>
      </c>
      <c r="C8844" t="s">
        <v>35</v>
      </c>
      <c r="D8844" s="29">
        <v>96</v>
      </c>
      <c r="E8844" s="29" t="s">
        <v>108</v>
      </c>
      <c r="F8844" t="s">
        <v>105</v>
      </c>
      <c r="G8844" s="29">
        <v>2</v>
      </c>
      <c r="H8844" s="29">
        <v>2</v>
      </c>
      <c r="I8844" s="68">
        <v>1.92</v>
      </c>
      <c r="K8844" t="s">
        <v>150</v>
      </c>
      <c r="L8844" t="s">
        <v>6832</v>
      </c>
      <c r="M8844" s="66"/>
      <c r="O8844" t="str">
        <f t="shared" si="138"/>
        <v/>
      </c>
    </row>
    <row r="8845" spans="1:15" x14ac:dyDescent="0.25">
      <c r="A8845" t="s">
        <v>2467</v>
      </c>
      <c r="C8845" t="s">
        <v>46</v>
      </c>
      <c r="D8845" s="29">
        <v>34</v>
      </c>
      <c r="E8845" s="29" t="s">
        <v>111</v>
      </c>
      <c r="F8845" t="s">
        <v>105</v>
      </c>
      <c r="G8845" s="29">
        <v>1</v>
      </c>
      <c r="H8845" s="29">
        <v>1</v>
      </c>
      <c r="I8845" s="68">
        <v>0.17</v>
      </c>
      <c r="K8845" t="s">
        <v>150</v>
      </c>
      <c r="L8845" t="s">
        <v>6832</v>
      </c>
      <c r="M8845" s="66"/>
      <c r="O8845" t="str">
        <f t="shared" si="138"/>
        <v/>
      </c>
    </row>
    <row r="8846" spans="1:15" x14ac:dyDescent="0.25">
      <c r="A8846" t="s">
        <v>2467</v>
      </c>
      <c r="C8846" t="s">
        <v>46</v>
      </c>
      <c r="D8846" s="29">
        <v>34</v>
      </c>
      <c r="E8846" s="29" t="s">
        <v>111</v>
      </c>
      <c r="F8846" t="s">
        <v>105</v>
      </c>
      <c r="G8846" s="29">
        <v>1</v>
      </c>
      <c r="H8846" s="29">
        <v>1</v>
      </c>
      <c r="I8846" s="68">
        <v>0.17</v>
      </c>
      <c r="K8846" t="s">
        <v>150</v>
      </c>
      <c r="L8846" t="s">
        <v>6832</v>
      </c>
      <c r="M8846" s="66"/>
      <c r="O8846" t="str">
        <f t="shared" si="138"/>
        <v/>
      </c>
    </row>
    <row r="8847" spans="1:15" x14ac:dyDescent="0.25">
      <c r="A8847" t="s">
        <v>2467</v>
      </c>
      <c r="C8847" t="s">
        <v>77</v>
      </c>
      <c r="D8847" s="29">
        <v>64</v>
      </c>
      <c r="E8847" s="29" t="s">
        <v>104</v>
      </c>
      <c r="F8847" t="s">
        <v>105</v>
      </c>
      <c r="G8847" s="29">
        <v>1</v>
      </c>
      <c r="H8847" s="29">
        <v>1</v>
      </c>
      <c r="I8847" s="68">
        <v>0.32</v>
      </c>
      <c r="K8847" t="s">
        <v>150</v>
      </c>
      <c r="L8847" t="s">
        <v>6832</v>
      </c>
      <c r="M8847" s="66" t="s">
        <v>6906</v>
      </c>
      <c r="O8847" t="str">
        <f t="shared" si="138"/>
        <v/>
      </c>
    </row>
    <row r="8848" spans="1:15" x14ac:dyDescent="0.25">
      <c r="A8848" t="s">
        <v>2467</v>
      </c>
      <c r="C8848" t="s">
        <v>77</v>
      </c>
      <c r="D8848" s="29">
        <v>96</v>
      </c>
      <c r="E8848" s="29" t="s">
        <v>104</v>
      </c>
      <c r="F8848" t="s">
        <v>105</v>
      </c>
      <c r="G8848" s="29">
        <v>1</v>
      </c>
      <c r="H8848" s="29">
        <v>1</v>
      </c>
      <c r="I8848" s="68">
        <v>0.48</v>
      </c>
      <c r="K8848" t="s">
        <v>150</v>
      </c>
      <c r="L8848" t="s">
        <v>6832</v>
      </c>
      <c r="M8848" s="66" t="s">
        <v>6906</v>
      </c>
      <c r="O8848" t="str">
        <f t="shared" si="138"/>
        <v/>
      </c>
    </row>
    <row r="8849" spans="1:15" x14ac:dyDescent="0.25">
      <c r="A8849" t="s">
        <v>2473</v>
      </c>
      <c r="C8849" t="s">
        <v>35</v>
      </c>
      <c r="D8849" s="29">
        <v>2</v>
      </c>
      <c r="E8849" s="29" t="s">
        <v>112</v>
      </c>
      <c r="F8849" t="s">
        <v>113</v>
      </c>
      <c r="G8849" s="29">
        <v>2</v>
      </c>
      <c r="H8849" s="29">
        <v>1</v>
      </c>
      <c r="I8849" s="68">
        <v>4</v>
      </c>
      <c r="K8849" t="s">
        <v>150</v>
      </c>
      <c r="L8849" t="s">
        <v>6833</v>
      </c>
      <c r="M8849" s="66"/>
      <c r="O8849" t="str">
        <f t="shared" si="138"/>
        <v/>
      </c>
    </row>
    <row r="8850" spans="1:15" x14ac:dyDescent="0.25">
      <c r="A8850" t="s">
        <v>2473</v>
      </c>
      <c r="C8850" t="s">
        <v>46</v>
      </c>
      <c r="D8850" s="29">
        <v>34</v>
      </c>
      <c r="E8850" s="29" t="s">
        <v>111</v>
      </c>
      <c r="F8850" t="s">
        <v>105</v>
      </c>
      <c r="G8850" s="29">
        <v>1</v>
      </c>
      <c r="H8850" s="29">
        <v>1</v>
      </c>
      <c r="I8850" s="68">
        <v>0.17</v>
      </c>
      <c r="K8850" t="s">
        <v>150</v>
      </c>
      <c r="L8850" t="s">
        <v>6833</v>
      </c>
      <c r="M8850" s="66"/>
      <c r="O8850" t="str">
        <f t="shared" si="138"/>
        <v/>
      </c>
    </row>
    <row r="8851" spans="1:15" x14ac:dyDescent="0.25">
      <c r="A8851" t="s">
        <v>2473</v>
      </c>
      <c r="C8851" t="s">
        <v>46</v>
      </c>
      <c r="D8851" s="29">
        <v>34</v>
      </c>
      <c r="E8851" s="29" t="s">
        <v>111</v>
      </c>
      <c r="F8851" t="s">
        <v>105</v>
      </c>
      <c r="G8851" s="29">
        <v>1</v>
      </c>
      <c r="H8851" s="29">
        <v>1</v>
      </c>
      <c r="I8851" s="68">
        <v>0.17</v>
      </c>
      <c r="K8851" t="s">
        <v>150</v>
      </c>
      <c r="L8851" t="s">
        <v>6833</v>
      </c>
      <c r="M8851" s="66"/>
      <c r="O8851" t="str">
        <f t="shared" si="138"/>
        <v/>
      </c>
    </row>
    <row r="8852" spans="1:15" x14ac:dyDescent="0.25">
      <c r="A8852" t="s">
        <v>2473</v>
      </c>
      <c r="C8852" t="s">
        <v>77</v>
      </c>
      <c r="D8852" s="29">
        <v>2</v>
      </c>
      <c r="E8852" s="29" t="s">
        <v>114</v>
      </c>
      <c r="F8852" t="s">
        <v>113</v>
      </c>
      <c r="G8852" s="29">
        <v>1</v>
      </c>
      <c r="H8852" s="29">
        <v>1</v>
      </c>
      <c r="I8852" s="68">
        <v>2</v>
      </c>
      <c r="K8852" t="s">
        <v>150</v>
      </c>
      <c r="L8852" t="s">
        <v>6833</v>
      </c>
      <c r="M8852" s="66" t="s">
        <v>6906</v>
      </c>
      <c r="O8852" t="str">
        <f t="shared" si="138"/>
        <v/>
      </c>
    </row>
    <row r="8853" spans="1:15" x14ac:dyDescent="0.25">
      <c r="A8853" t="s">
        <v>2473</v>
      </c>
      <c r="C8853" t="s">
        <v>77</v>
      </c>
      <c r="D8853" s="29">
        <v>64</v>
      </c>
      <c r="E8853" s="29" t="s">
        <v>104</v>
      </c>
      <c r="F8853" t="s">
        <v>105</v>
      </c>
      <c r="G8853" s="29">
        <v>1</v>
      </c>
      <c r="H8853" s="29">
        <v>1</v>
      </c>
      <c r="I8853" s="68">
        <v>0.32</v>
      </c>
      <c r="K8853" t="s">
        <v>150</v>
      </c>
      <c r="L8853" t="s">
        <v>6833</v>
      </c>
      <c r="M8853" s="66" t="s">
        <v>6906</v>
      </c>
      <c r="O8853" t="str">
        <f t="shared" si="138"/>
        <v/>
      </c>
    </row>
    <row r="8854" spans="1:15" x14ac:dyDescent="0.25">
      <c r="A8854" t="s">
        <v>2473</v>
      </c>
      <c r="C8854" t="s">
        <v>77</v>
      </c>
      <c r="D8854" s="29">
        <v>96</v>
      </c>
      <c r="E8854" s="29" t="s">
        <v>104</v>
      </c>
      <c r="F8854" t="s">
        <v>105</v>
      </c>
      <c r="G8854" s="29">
        <v>1</v>
      </c>
      <c r="H8854" s="29">
        <v>1</v>
      </c>
      <c r="I8854" s="68">
        <v>0.48</v>
      </c>
      <c r="K8854" t="s">
        <v>150</v>
      </c>
      <c r="L8854" t="s">
        <v>6833</v>
      </c>
      <c r="M8854" s="66" t="s">
        <v>6906</v>
      </c>
      <c r="O8854" t="str">
        <f t="shared" si="138"/>
        <v/>
      </c>
    </row>
    <row r="8855" spans="1:15" x14ac:dyDescent="0.25">
      <c r="A8855" t="s">
        <v>2468</v>
      </c>
      <c r="C8855" t="s">
        <v>35</v>
      </c>
      <c r="D8855" s="29">
        <v>2</v>
      </c>
      <c r="E8855" s="29" t="s">
        <v>112</v>
      </c>
      <c r="F8855" t="s">
        <v>113</v>
      </c>
      <c r="G8855" s="29">
        <v>2</v>
      </c>
      <c r="H8855" s="29">
        <v>1</v>
      </c>
      <c r="I8855" s="68">
        <v>4</v>
      </c>
      <c r="K8855" t="s">
        <v>150</v>
      </c>
      <c r="L8855" t="s">
        <v>6834</v>
      </c>
      <c r="M8855" s="66"/>
      <c r="O8855" t="str">
        <f t="shared" si="138"/>
        <v/>
      </c>
    </row>
    <row r="8856" spans="1:15" x14ac:dyDescent="0.25">
      <c r="A8856" t="s">
        <v>2468</v>
      </c>
      <c r="C8856" t="s">
        <v>46</v>
      </c>
      <c r="D8856" s="29">
        <v>34</v>
      </c>
      <c r="E8856" s="29" t="s">
        <v>111</v>
      </c>
      <c r="F8856" t="s">
        <v>105</v>
      </c>
      <c r="G8856" s="29">
        <v>2</v>
      </c>
      <c r="H8856" s="29">
        <v>1</v>
      </c>
      <c r="I8856" s="68">
        <v>0.34</v>
      </c>
      <c r="K8856" t="s">
        <v>150</v>
      </c>
      <c r="L8856" t="s">
        <v>6834</v>
      </c>
      <c r="M8856" s="66"/>
      <c r="O8856" t="str">
        <f t="shared" si="138"/>
        <v/>
      </c>
    </row>
    <row r="8857" spans="1:15" x14ac:dyDescent="0.25">
      <c r="A8857" t="s">
        <v>2468</v>
      </c>
      <c r="C8857" t="s">
        <v>46</v>
      </c>
      <c r="D8857" s="29">
        <v>34</v>
      </c>
      <c r="E8857" s="29" t="s">
        <v>111</v>
      </c>
      <c r="F8857" t="s">
        <v>105</v>
      </c>
      <c r="G8857" s="29">
        <v>1</v>
      </c>
      <c r="H8857" s="29">
        <v>1</v>
      </c>
      <c r="I8857" s="68">
        <v>0.17</v>
      </c>
      <c r="K8857" t="s">
        <v>150</v>
      </c>
      <c r="L8857" t="s">
        <v>6834</v>
      </c>
      <c r="M8857" s="66"/>
      <c r="O8857" t="str">
        <f t="shared" si="138"/>
        <v/>
      </c>
    </row>
    <row r="8858" spans="1:15" x14ac:dyDescent="0.25">
      <c r="A8858" t="s">
        <v>2468</v>
      </c>
      <c r="C8858" t="s">
        <v>77</v>
      </c>
      <c r="D8858" s="29">
        <v>1</v>
      </c>
      <c r="E8858" s="29" t="s">
        <v>114</v>
      </c>
      <c r="F8858" t="s">
        <v>113</v>
      </c>
      <c r="G8858" s="29">
        <v>1</v>
      </c>
      <c r="H8858" s="29">
        <v>1</v>
      </c>
      <c r="I8858" s="68">
        <v>1</v>
      </c>
      <c r="K8858" t="s">
        <v>150</v>
      </c>
      <c r="L8858" t="s">
        <v>6834</v>
      </c>
      <c r="M8858" s="66" t="s">
        <v>6906</v>
      </c>
      <c r="O8858" t="str">
        <f t="shared" si="138"/>
        <v/>
      </c>
    </row>
    <row r="8859" spans="1:15" x14ac:dyDescent="0.25">
      <c r="A8859" t="s">
        <v>2468</v>
      </c>
      <c r="C8859" t="s">
        <v>77</v>
      </c>
      <c r="D8859" s="29">
        <v>96</v>
      </c>
      <c r="E8859" s="29" t="s">
        <v>104</v>
      </c>
      <c r="F8859" t="s">
        <v>105</v>
      </c>
      <c r="G8859" s="29">
        <v>3</v>
      </c>
      <c r="H8859" s="29">
        <v>1</v>
      </c>
      <c r="I8859" s="68">
        <v>1.44</v>
      </c>
      <c r="K8859" t="s">
        <v>150</v>
      </c>
      <c r="L8859" t="s">
        <v>6834</v>
      </c>
      <c r="M8859" s="66" t="s">
        <v>6906</v>
      </c>
      <c r="O8859" t="str">
        <f t="shared" si="138"/>
        <v/>
      </c>
    </row>
    <row r="8860" spans="1:15" x14ac:dyDescent="0.25">
      <c r="A8860" t="s">
        <v>2469</v>
      </c>
      <c r="C8860" t="s">
        <v>35</v>
      </c>
      <c r="D8860" s="29">
        <v>64</v>
      </c>
      <c r="E8860" s="29" t="s">
        <v>108</v>
      </c>
      <c r="F8860" t="s">
        <v>105</v>
      </c>
      <c r="G8860" s="29">
        <v>1</v>
      </c>
      <c r="H8860" s="29">
        <v>2</v>
      </c>
      <c r="I8860" s="68">
        <v>0.64</v>
      </c>
      <c r="K8860" t="s">
        <v>150</v>
      </c>
      <c r="L8860" t="s">
        <v>6835</v>
      </c>
      <c r="M8860" s="66"/>
      <c r="O8860" t="str">
        <f t="shared" si="138"/>
        <v/>
      </c>
    </row>
    <row r="8861" spans="1:15" x14ac:dyDescent="0.25">
      <c r="A8861" t="s">
        <v>2469</v>
      </c>
      <c r="C8861" t="s">
        <v>35</v>
      </c>
      <c r="D8861" s="29">
        <v>96</v>
      </c>
      <c r="E8861" s="29" t="s">
        <v>108</v>
      </c>
      <c r="F8861" t="s">
        <v>105</v>
      </c>
      <c r="G8861" s="29">
        <v>2</v>
      </c>
      <c r="H8861" s="29">
        <v>2</v>
      </c>
      <c r="I8861" s="68">
        <v>1.92</v>
      </c>
      <c r="K8861" t="s">
        <v>150</v>
      </c>
      <c r="L8861" t="s">
        <v>6835</v>
      </c>
      <c r="M8861" s="66"/>
      <c r="O8861" t="str">
        <f t="shared" si="138"/>
        <v/>
      </c>
    </row>
    <row r="8862" spans="1:15" x14ac:dyDescent="0.25">
      <c r="A8862" t="s">
        <v>2469</v>
      </c>
      <c r="C8862" t="s">
        <v>46</v>
      </c>
      <c r="D8862" s="29">
        <v>64</v>
      </c>
      <c r="E8862" s="29" t="s">
        <v>111</v>
      </c>
      <c r="F8862" t="s">
        <v>105</v>
      </c>
      <c r="G8862" s="29">
        <v>1</v>
      </c>
      <c r="H8862" s="29">
        <v>1</v>
      </c>
      <c r="I8862" s="68">
        <v>0.32</v>
      </c>
      <c r="K8862" t="s">
        <v>150</v>
      </c>
      <c r="L8862" t="s">
        <v>6835</v>
      </c>
      <c r="M8862" s="66"/>
      <c r="O8862" t="str">
        <f t="shared" si="138"/>
        <v/>
      </c>
    </row>
    <row r="8863" spans="1:15" x14ac:dyDescent="0.25">
      <c r="A8863" t="s">
        <v>2469</v>
      </c>
      <c r="C8863" t="s">
        <v>77</v>
      </c>
      <c r="D8863" s="29">
        <v>64</v>
      </c>
      <c r="E8863" s="29" t="s">
        <v>104</v>
      </c>
      <c r="F8863" t="s">
        <v>105</v>
      </c>
      <c r="G8863" s="29">
        <v>1</v>
      </c>
      <c r="H8863" s="29">
        <v>2</v>
      </c>
      <c r="I8863" s="68">
        <v>0.64</v>
      </c>
      <c r="K8863" t="s">
        <v>150</v>
      </c>
      <c r="L8863" t="s">
        <v>6835</v>
      </c>
      <c r="M8863" s="66" t="s">
        <v>6906</v>
      </c>
      <c r="O8863" t="str">
        <f t="shared" si="138"/>
        <v/>
      </c>
    </row>
    <row r="8864" spans="1:15" x14ac:dyDescent="0.25">
      <c r="A8864" t="s">
        <v>2469</v>
      </c>
      <c r="C8864" t="s">
        <v>77</v>
      </c>
      <c r="D8864" s="29">
        <v>96</v>
      </c>
      <c r="E8864" s="29" t="s">
        <v>104</v>
      </c>
      <c r="F8864" t="s">
        <v>105</v>
      </c>
      <c r="G8864" s="29">
        <v>2</v>
      </c>
      <c r="H8864" s="29">
        <v>2</v>
      </c>
      <c r="I8864" s="68">
        <v>1.92</v>
      </c>
      <c r="K8864" t="s">
        <v>150</v>
      </c>
      <c r="L8864" t="s">
        <v>6835</v>
      </c>
      <c r="M8864" s="66" t="s">
        <v>6906</v>
      </c>
      <c r="O8864" t="str">
        <f t="shared" si="138"/>
        <v/>
      </c>
    </row>
    <row r="8865" spans="1:15" x14ac:dyDescent="0.25">
      <c r="A8865" t="s">
        <v>2470</v>
      </c>
      <c r="C8865" t="s">
        <v>35</v>
      </c>
      <c r="D8865" s="29">
        <v>2</v>
      </c>
      <c r="E8865" s="29" t="s">
        <v>112</v>
      </c>
      <c r="F8865" t="s">
        <v>113</v>
      </c>
      <c r="G8865" s="29">
        <v>2</v>
      </c>
      <c r="H8865" s="29">
        <v>1</v>
      </c>
      <c r="I8865" s="68">
        <v>4</v>
      </c>
      <c r="K8865" t="s">
        <v>150</v>
      </c>
      <c r="L8865" t="s">
        <v>6836</v>
      </c>
      <c r="M8865" s="66"/>
      <c r="O8865" t="str">
        <f t="shared" si="138"/>
        <v/>
      </c>
    </row>
    <row r="8866" spans="1:15" x14ac:dyDescent="0.25">
      <c r="A8866" t="s">
        <v>2470</v>
      </c>
      <c r="C8866" t="s">
        <v>35</v>
      </c>
      <c r="D8866" s="29">
        <v>64</v>
      </c>
      <c r="E8866" s="29" t="s">
        <v>108</v>
      </c>
      <c r="F8866" t="s">
        <v>105</v>
      </c>
      <c r="G8866" s="29">
        <v>3</v>
      </c>
      <c r="H8866" s="29">
        <v>1</v>
      </c>
      <c r="I8866" s="68">
        <v>0.96</v>
      </c>
      <c r="K8866" t="s">
        <v>150</v>
      </c>
      <c r="L8866" t="s">
        <v>6836</v>
      </c>
      <c r="M8866" s="66"/>
      <c r="O8866" t="str">
        <f t="shared" si="138"/>
        <v/>
      </c>
    </row>
    <row r="8867" spans="1:15" x14ac:dyDescent="0.25">
      <c r="A8867" t="s">
        <v>2470</v>
      </c>
      <c r="C8867" t="s">
        <v>46</v>
      </c>
      <c r="D8867" s="29">
        <v>34</v>
      </c>
      <c r="E8867" s="29" t="s">
        <v>111</v>
      </c>
      <c r="F8867" t="s">
        <v>105</v>
      </c>
      <c r="G8867" s="29">
        <v>1</v>
      </c>
      <c r="H8867" s="29">
        <v>1</v>
      </c>
      <c r="I8867" s="68">
        <v>0.17</v>
      </c>
      <c r="K8867" t="s">
        <v>150</v>
      </c>
      <c r="L8867" t="s">
        <v>6836</v>
      </c>
      <c r="M8867" s="66"/>
      <c r="O8867" t="str">
        <f t="shared" si="138"/>
        <v/>
      </c>
    </row>
    <row r="8868" spans="1:15" x14ac:dyDescent="0.25">
      <c r="A8868" t="s">
        <v>2470</v>
      </c>
      <c r="C8868" t="s">
        <v>46</v>
      </c>
      <c r="D8868" s="29">
        <v>34</v>
      </c>
      <c r="E8868" s="29" t="s">
        <v>111</v>
      </c>
      <c r="F8868" t="s">
        <v>105</v>
      </c>
      <c r="G8868" s="29">
        <v>1</v>
      </c>
      <c r="H8868" s="29">
        <v>1</v>
      </c>
      <c r="I8868" s="68">
        <v>0.17</v>
      </c>
      <c r="K8868" t="s">
        <v>150</v>
      </c>
      <c r="L8868" t="s">
        <v>6836</v>
      </c>
      <c r="M8868" s="66"/>
      <c r="O8868" t="str">
        <f t="shared" si="138"/>
        <v/>
      </c>
    </row>
    <row r="8869" spans="1:15" x14ac:dyDescent="0.25">
      <c r="A8869" t="s">
        <v>2470</v>
      </c>
      <c r="C8869" t="s">
        <v>46</v>
      </c>
      <c r="D8869" s="29">
        <v>34</v>
      </c>
      <c r="E8869" s="29" t="s">
        <v>111</v>
      </c>
      <c r="F8869" t="s">
        <v>105</v>
      </c>
      <c r="G8869" s="29">
        <v>1</v>
      </c>
      <c r="H8869" s="29">
        <v>1</v>
      </c>
      <c r="I8869" s="68">
        <v>0.17</v>
      </c>
      <c r="K8869" t="s">
        <v>150</v>
      </c>
      <c r="L8869" t="s">
        <v>6836</v>
      </c>
      <c r="M8869" s="66"/>
      <c r="O8869" t="str">
        <f t="shared" si="138"/>
        <v/>
      </c>
    </row>
    <row r="8870" spans="1:15" x14ac:dyDescent="0.25">
      <c r="A8870" t="s">
        <v>2470</v>
      </c>
      <c r="C8870" t="s">
        <v>46</v>
      </c>
      <c r="D8870" s="29">
        <v>34</v>
      </c>
      <c r="E8870" s="29" t="s">
        <v>111</v>
      </c>
      <c r="F8870" t="s">
        <v>105</v>
      </c>
      <c r="G8870" s="29">
        <v>1</v>
      </c>
      <c r="H8870" s="29">
        <v>1</v>
      </c>
      <c r="I8870" s="68">
        <v>0.17</v>
      </c>
      <c r="K8870" t="s">
        <v>150</v>
      </c>
      <c r="L8870" t="s">
        <v>6836</v>
      </c>
      <c r="M8870" s="66"/>
      <c r="O8870" t="str">
        <f t="shared" si="138"/>
        <v/>
      </c>
    </row>
    <row r="8871" spans="1:15" x14ac:dyDescent="0.25">
      <c r="A8871" t="s">
        <v>2470</v>
      </c>
      <c r="C8871" t="s">
        <v>77</v>
      </c>
      <c r="D8871" s="29">
        <v>1</v>
      </c>
      <c r="E8871" s="29" t="s">
        <v>114</v>
      </c>
      <c r="F8871" t="s">
        <v>113</v>
      </c>
      <c r="G8871" s="29">
        <v>1</v>
      </c>
      <c r="H8871" s="29">
        <v>1</v>
      </c>
      <c r="I8871" s="68">
        <v>1</v>
      </c>
      <c r="K8871" t="s">
        <v>150</v>
      </c>
      <c r="L8871" t="s">
        <v>6836</v>
      </c>
      <c r="M8871" s="66" t="s">
        <v>6906</v>
      </c>
      <c r="O8871" t="str">
        <f t="shared" si="138"/>
        <v/>
      </c>
    </row>
    <row r="8872" spans="1:15" x14ac:dyDescent="0.25">
      <c r="A8872" t="s">
        <v>2470</v>
      </c>
      <c r="C8872" t="s">
        <v>77</v>
      </c>
      <c r="D8872" s="29">
        <v>96</v>
      </c>
      <c r="E8872" s="29" t="s">
        <v>104</v>
      </c>
      <c r="F8872" t="s">
        <v>105</v>
      </c>
      <c r="G8872" s="29">
        <v>2</v>
      </c>
      <c r="H8872" s="29">
        <v>1</v>
      </c>
      <c r="I8872" s="68">
        <v>0.96</v>
      </c>
      <c r="K8872" t="s">
        <v>150</v>
      </c>
      <c r="L8872" t="s">
        <v>6836</v>
      </c>
      <c r="M8872" s="66" t="s">
        <v>6906</v>
      </c>
      <c r="O8872" t="str">
        <f t="shared" si="138"/>
        <v/>
      </c>
    </row>
    <row r="8873" spans="1:15" x14ac:dyDescent="0.25">
      <c r="A8873" t="s">
        <v>2470</v>
      </c>
      <c r="C8873" t="s">
        <v>77</v>
      </c>
      <c r="D8873" s="29">
        <v>64</v>
      </c>
      <c r="E8873" s="29" t="s">
        <v>104</v>
      </c>
      <c r="F8873" t="s">
        <v>105</v>
      </c>
      <c r="G8873" s="29">
        <v>1</v>
      </c>
      <c r="H8873" s="29">
        <v>1</v>
      </c>
      <c r="I8873" s="68">
        <v>0.32</v>
      </c>
      <c r="K8873" t="s">
        <v>150</v>
      </c>
      <c r="L8873" t="s">
        <v>6836</v>
      </c>
      <c r="M8873" s="66" t="s">
        <v>6906</v>
      </c>
      <c r="O8873" t="str">
        <f t="shared" si="138"/>
        <v/>
      </c>
    </row>
    <row r="8874" spans="1:15" x14ac:dyDescent="0.25">
      <c r="A8874" t="s">
        <v>2470</v>
      </c>
      <c r="C8874" t="s">
        <v>77</v>
      </c>
      <c r="D8874" s="29">
        <v>96</v>
      </c>
      <c r="E8874" s="29" t="s">
        <v>104</v>
      </c>
      <c r="F8874" t="s">
        <v>105</v>
      </c>
      <c r="G8874" s="29">
        <v>2</v>
      </c>
      <c r="H8874" s="29">
        <v>1</v>
      </c>
      <c r="I8874" s="68">
        <v>0.96</v>
      </c>
      <c r="K8874" t="s">
        <v>150</v>
      </c>
      <c r="L8874" t="s">
        <v>6836</v>
      </c>
      <c r="M8874" s="66" t="s">
        <v>6906</v>
      </c>
      <c r="O8874" t="str">
        <f t="shared" si="138"/>
        <v/>
      </c>
    </row>
    <row r="8875" spans="1:15" x14ac:dyDescent="0.25">
      <c r="A8875" t="s">
        <v>2470</v>
      </c>
      <c r="C8875" t="s">
        <v>77</v>
      </c>
      <c r="D8875" s="29">
        <v>64</v>
      </c>
      <c r="E8875" s="29" t="s">
        <v>104</v>
      </c>
      <c r="F8875" t="s">
        <v>105</v>
      </c>
      <c r="G8875" s="29">
        <v>1</v>
      </c>
      <c r="H8875" s="29">
        <v>1</v>
      </c>
      <c r="I8875" s="68">
        <v>0.32</v>
      </c>
      <c r="K8875" t="s">
        <v>150</v>
      </c>
      <c r="L8875" t="s">
        <v>6836</v>
      </c>
      <c r="M8875" s="66" t="s">
        <v>6906</v>
      </c>
      <c r="O8875" t="str">
        <f t="shared" si="138"/>
        <v/>
      </c>
    </row>
    <row r="8876" spans="1:15" x14ac:dyDescent="0.25">
      <c r="A8876" t="s">
        <v>2471</v>
      </c>
      <c r="C8876" t="s">
        <v>35</v>
      </c>
      <c r="D8876" s="29">
        <v>2</v>
      </c>
      <c r="E8876" s="29" t="s">
        <v>112</v>
      </c>
      <c r="F8876" t="s">
        <v>113</v>
      </c>
      <c r="G8876" s="29">
        <v>2</v>
      </c>
      <c r="H8876" s="29">
        <v>1</v>
      </c>
      <c r="I8876" s="68">
        <v>4</v>
      </c>
      <c r="K8876" t="s">
        <v>150</v>
      </c>
      <c r="L8876" t="s">
        <v>6837</v>
      </c>
      <c r="M8876" s="66"/>
      <c r="O8876" t="str">
        <f t="shared" si="138"/>
        <v/>
      </c>
    </row>
    <row r="8877" spans="1:15" x14ac:dyDescent="0.25">
      <c r="A8877" t="s">
        <v>2471</v>
      </c>
      <c r="C8877" t="s">
        <v>46</v>
      </c>
      <c r="D8877" s="29">
        <v>34</v>
      </c>
      <c r="E8877" s="29" t="s">
        <v>111</v>
      </c>
      <c r="F8877" t="s">
        <v>105</v>
      </c>
      <c r="G8877" s="29">
        <v>1</v>
      </c>
      <c r="H8877" s="29">
        <v>1</v>
      </c>
      <c r="I8877" s="68">
        <v>0.17</v>
      </c>
      <c r="K8877" t="s">
        <v>150</v>
      </c>
      <c r="L8877" t="s">
        <v>6837</v>
      </c>
      <c r="M8877" s="66"/>
      <c r="O8877" t="str">
        <f t="shared" si="138"/>
        <v/>
      </c>
    </row>
    <row r="8878" spans="1:15" x14ac:dyDescent="0.25">
      <c r="A8878" t="s">
        <v>2471</v>
      </c>
      <c r="C8878" t="s">
        <v>46</v>
      </c>
      <c r="D8878" s="29">
        <v>34</v>
      </c>
      <c r="E8878" s="29" t="s">
        <v>111</v>
      </c>
      <c r="F8878" t="s">
        <v>105</v>
      </c>
      <c r="G8878" s="29">
        <v>1</v>
      </c>
      <c r="H8878" s="29">
        <v>1</v>
      </c>
      <c r="I8878" s="68">
        <v>0.17</v>
      </c>
      <c r="K8878" t="s">
        <v>150</v>
      </c>
      <c r="L8878" t="s">
        <v>6837</v>
      </c>
      <c r="M8878" s="66"/>
      <c r="O8878" t="str">
        <f t="shared" si="138"/>
        <v/>
      </c>
    </row>
    <row r="8879" spans="1:15" x14ac:dyDescent="0.25">
      <c r="A8879" t="s">
        <v>2471</v>
      </c>
      <c r="C8879" t="s">
        <v>35</v>
      </c>
      <c r="D8879" s="29">
        <v>96</v>
      </c>
      <c r="E8879" s="29" t="s">
        <v>108</v>
      </c>
      <c r="F8879" t="s">
        <v>105</v>
      </c>
      <c r="G8879" s="29">
        <v>1</v>
      </c>
      <c r="H8879" s="29">
        <v>1</v>
      </c>
      <c r="I8879" s="68">
        <v>0.48</v>
      </c>
      <c r="K8879" t="s">
        <v>150</v>
      </c>
      <c r="L8879" t="s">
        <v>6837</v>
      </c>
      <c r="M8879" s="66"/>
      <c r="O8879" t="str">
        <f t="shared" si="138"/>
        <v/>
      </c>
    </row>
    <row r="8880" spans="1:15" x14ac:dyDescent="0.25">
      <c r="A8880" t="s">
        <v>2471</v>
      </c>
      <c r="C8880" t="s">
        <v>77</v>
      </c>
      <c r="D8880" s="29">
        <v>2</v>
      </c>
      <c r="E8880" s="29" t="s">
        <v>114</v>
      </c>
      <c r="F8880" t="s">
        <v>113</v>
      </c>
      <c r="G8880" s="29">
        <v>1</v>
      </c>
      <c r="H8880" s="29">
        <v>1</v>
      </c>
      <c r="I8880" s="68">
        <v>2</v>
      </c>
      <c r="K8880" t="s">
        <v>150</v>
      </c>
      <c r="L8880" t="s">
        <v>6837</v>
      </c>
      <c r="M8880" s="66" t="s">
        <v>6906</v>
      </c>
      <c r="O8880" t="str">
        <f t="shared" si="138"/>
        <v/>
      </c>
    </row>
    <row r="8881" spans="1:15" x14ac:dyDescent="0.25">
      <c r="A8881" t="s">
        <v>2471</v>
      </c>
      <c r="C8881" t="s">
        <v>77</v>
      </c>
      <c r="D8881" s="29">
        <v>64</v>
      </c>
      <c r="E8881" s="29" t="s">
        <v>104</v>
      </c>
      <c r="F8881" t="s">
        <v>105</v>
      </c>
      <c r="G8881" s="29">
        <v>2</v>
      </c>
      <c r="H8881" s="29">
        <v>1</v>
      </c>
      <c r="I8881" s="68">
        <v>0.64</v>
      </c>
      <c r="K8881" t="s">
        <v>150</v>
      </c>
      <c r="L8881" t="s">
        <v>6837</v>
      </c>
      <c r="M8881" s="66" t="s">
        <v>6906</v>
      </c>
      <c r="O8881" t="str">
        <f t="shared" si="138"/>
        <v/>
      </c>
    </row>
    <row r="8882" spans="1:15" x14ac:dyDescent="0.25">
      <c r="A8882" t="s">
        <v>154</v>
      </c>
      <c r="B8882"/>
      <c r="C8882" t="s">
        <v>77</v>
      </c>
      <c r="D8882" s="29">
        <v>34</v>
      </c>
      <c r="E8882" s="29" t="s">
        <v>104</v>
      </c>
      <c r="F8882" t="s">
        <v>105</v>
      </c>
      <c r="G8882" s="29">
        <v>1</v>
      </c>
      <c r="H8882" s="29">
        <v>3</v>
      </c>
      <c r="I8882" s="68">
        <v>0.51</v>
      </c>
      <c r="K8882" t="s">
        <v>106</v>
      </c>
      <c r="L8882" t="s">
        <v>6838</v>
      </c>
      <c r="M8882" s="66" t="s">
        <v>6906</v>
      </c>
      <c r="O8882" t="str">
        <f t="shared" si="138"/>
        <v/>
      </c>
    </row>
    <row r="8883" spans="1:15" x14ac:dyDescent="0.25">
      <c r="A8883" t="s">
        <v>154</v>
      </c>
      <c r="B8883"/>
      <c r="C8883" t="s">
        <v>77</v>
      </c>
      <c r="D8883" s="29">
        <v>34</v>
      </c>
      <c r="E8883" s="29" t="s">
        <v>104</v>
      </c>
      <c r="F8883" t="s">
        <v>105</v>
      </c>
      <c r="G8883" s="29">
        <v>1</v>
      </c>
      <c r="H8883" s="29">
        <v>3</v>
      </c>
      <c r="I8883" s="68">
        <v>0.51</v>
      </c>
      <c r="K8883" t="s">
        <v>106</v>
      </c>
      <c r="L8883" t="s">
        <v>6838</v>
      </c>
      <c r="M8883" s="66" t="s">
        <v>6906</v>
      </c>
      <c r="O8883" t="str">
        <f t="shared" si="138"/>
        <v/>
      </c>
    </row>
    <row r="8884" spans="1:15" x14ac:dyDescent="0.25">
      <c r="A8884" t="s">
        <v>154</v>
      </c>
      <c r="B8884"/>
      <c r="C8884" t="s">
        <v>77</v>
      </c>
      <c r="D8884" s="29">
        <v>34</v>
      </c>
      <c r="E8884" s="29" t="s">
        <v>104</v>
      </c>
      <c r="F8884" t="s">
        <v>105</v>
      </c>
      <c r="G8884" s="29">
        <v>1</v>
      </c>
      <c r="H8884" s="29">
        <v>3</v>
      </c>
      <c r="I8884" s="68">
        <v>0.51</v>
      </c>
      <c r="K8884" t="s">
        <v>106</v>
      </c>
      <c r="L8884" t="s">
        <v>6838</v>
      </c>
      <c r="M8884" s="66" t="s">
        <v>6906</v>
      </c>
      <c r="O8884" t="str">
        <f t="shared" si="138"/>
        <v/>
      </c>
    </row>
    <row r="8885" spans="1:15" x14ac:dyDescent="0.25">
      <c r="A8885" t="s">
        <v>2479</v>
      </c>
      <c r="C8885" t="s">
        <v>35</v>
      </c>
      <c r="D8885" s="29">
        <v>96</v>
      </c>
      <c r="E8885" s="29" t="s">
        <v>108</v>
      </c>
      <c r="F8885" t="s">
        <v>105</v>
      </c>
      <c r="G8885" s="29">
        <v>2</v>
      </c>
      <c r="H8885" s="29">
        <v>3</v>
      </c>
      <c r="I8885" s="68">
        <v>2.88</v>
      </c>
      <c r="K8885" t="s">
        <v>150</v>
      </c>
      <c r="L8885" t="s">
        <v>6839</v>
      </c>
      <c r="M8885" s="66"/>
      <c r="O8885" t="str">
        <f t="shared" si="138"/>
        <v/>
      </c>
    </row>
    <row r="8886" spans="1:15" x14ac:dyDescent="0.25">
      <c r="A8886" t="s">
        <v>2479</v>
      </c>
      <c r="C8886" t="s">
        <v>77</v>
      </c>
      <c r="D8886" s="29">
        <v>1</v>
      </c>
      <c r="E8886" s="29" t="s">
        <v>114</v>
      </c>
      <c r="F8886" t="s">
        <v>113</v>
      </c>
      <c r="G8886" s="29">
        <v>1</v>
      </c>
      <c r="H8886" s="29">
        <v>1</v>
      </c>
      <c r="I8886" s="68">
        <v>1</v>
      </c>
      <c r="K8886" t="s">
        <v>150</v>
      </c>
      <c r="L8886" t="s">
        <v>6839</v>
      </c>
      <c r="M8886" s="66" t="s">
        <v>6906</v>
      </c>
      <c r="O8886" t="str">
        <f t="shared" si="138"/>
        <v/>
      </c>
    </row>
    <row r="8887" spans="1:15" x14ac:dyDescent="0.25">
      <c r="A8887" t="s">
        <v>2480</v>
      </c>
      <c r="C8887" t="s">
        <v>35</v>
      </c>
      <c r="D8887" s="29">
        <v>2</v>
      </c>
      <c r="E8887" s="29" t="s">
        <v>112</v>
      </c>
      <c r="F8887" t="s">
        <v>113</v>
      </c>
      <c r="G8887" s="29">
        <v>2</v>
      </c>
      <c r="H8887" s="29">
        <v>1</v>
      </c>
      <c r="I8887" s="68">
        <v>4</v>
      </c>
      <c r="K8887" t="s">
        <v>150</v>
      </c>
      <c r="L8887" t="s">
        <v>6840</v>
      </c>
      <c r="M8887" s="66"/>
      <c r="O8887" t="str">
        <f t="shared" si="138"/>
        <v/>
      </c>
    </row>
    <row r="8888" spans="1:15" x14ac:dyDescent="0.25">
      <c r="A8888" t="s">
        <v>2480</v>
      </c>
      <c r="C8888" t="s">
        <v>46</v>
      </c>
      <c r="D8888" s="29">
        <v>34</v>
      </c>
      <c r="E8888" s="29" t="s">
        <v>111</v>
      </c>
      <c r="F8888" t="s">
        <v>105</v>
      </c>
      <c r="G8888" s="29">
        <v>1</v>
      </c>
      <c r="H8888" s="29">
        <v>1</v>
      </c>
      <c r="I8888" s="68">
        <v>0.17</v>
      </c>
      <c r="K8888" t="s">
        <v>150</v>
      </c>
      <c r="L8888" t="s">
        <v>6840</v>
      </c>
      <c r="M8888" s="66"/>
      <c r="O8888" t="str">
        <f t="shared" si="138"/>
        <v/>
      </c>
    </row>
    <row r="8889" spans="1:15" x14ac:dyDescent="0.25">
      <c r="A8889" t="s">
        <v>2480</v>
      </c>
      <c r="C8889" t="s">
        <v>46</v>
      </c>
      <c r="D8889" s="29">
        <v>34</v>
      </c>
      <c r="E8889" s="29" t="s">
        <v>111</v>
      </c>
      <c r="F8889" t="s">
        <v>105</v>
      </c>
      <c r="G8889" s="29">
        <v>1</v>
      </c>
      <c r="H8889" s="29">
        <v>1</v>
      </c>
      <c r="I8889" s="68">
        <v>0.17</v>
      </c>
      <c r="K8889" t="s">
        <v>150</v>
      </c>
      <c r="L8889" t="s">
        <v>6840</v>
      </c>
      <c r="M8889" s="66"/>
      <c r="O8889" t="str">
        <f t="shared" si="138"/>
        <v/>
      </c>
    </row>
    <row r="8890" spans="1:15" x14ac:dyDescent="0.25">
      <c r="A8890" t="s">
        <v>2480</v>
      </c>
      <c r="C8890" t="s">
        <v>77</v>
      </c>
      <c r="D8890" s="29">
        <v>1</v>
      </c>
      <c r="E8890" s="29" t="s">
        <v>114</v>
      </c>
      <c r="F8890" t="s">
        <v>113</v>
      </c>
      <c r="G8890" s="29">
        <v>1</v>
      </c>
      <c r="H8890" s="29">
        <v>1</v>
      </c>
      <c r="I8890" s="68">
        <v>1</v>
      </c>
      <c r="K8890" t="s">
        <v>150</v>
      </c>
      <c r="L8890" t="s">
        <v>6840</v>
      </c>
      <c r="M8890" s="66" t="s">
        <v>6906</v>
      </c>
      <c r="O8890" t="str">
        <f t="shared" si="138"/>
        <v/>
      </c>
    </row>
    <row r="8891" spans="1:15" x14ac:dyDescent="0.25">
      <c r="A8891" t="s">
        <v>2480</v>
      </c>
      <c r="C8891" t="s">
        <v>77</v>
      </c>
      <c r="D8891" s="29">
        <v>2</v>
      </c>
      <c r="E8891" s="29" t="s">
        <v>114</v>
      </c>
      <c r="F8891" t="s">
        <v>113</v>
      </c>
      <c r="G8891" s="29">
        <v>1</v>
      </c>
      <c r="H8891" s="29">
        <v>1</v>
      </c>
      <c r="I8891" s="68">
        <v>2</v>
      </c>
      <c r="K8891" t="s">
        <v>150</v>
      </c>
      <c r="L8891" t="s">
        <v>6840</v>
      </c>
      <c r="M8891" s="66" t="s">
        <v>6906</v>
      </c>
      <c r="O8891" t="str">
        <f t="shared" si="138"/>
        <v/>
      </c>
    </row>
    <row r="8892" spans="1:15" x14ac:dyDescent="0.25">
      <c r="A8892" t="s">
        <v>2483</v>
      </c>
      <c r="C8892" t="s">
        <v>35</v>
      </c>
      <c r="D8892" s="29">
        <v>2</v>
      </c>
      <c r="E8892" s="29" t="s">
        <v>112</v>
      </c>
      <c r="F8892" t="s">
        <v>113</v>
      </c>
      <c r="G8892" s="29">
        <v>3</v>
      </c>
      <c r="H8892" s="29">
        <v>1</v>
      </c>
      <c r="I8892" s="68">
        <v>6</v>
      </c>
      <c r="K8892" t="s">
        <v>150</v>
      </c>
      <c r="L8892" t="s">
        <v>6841</v>
      </c>
      <c r="M8892" s="66"/>
      <c r="O8892" t="str">
        <f t="shared" si="138"/>
        <v/>
      </c>
    </row>
    <row r="8893" spans="1:15" x14ac:dyDescent="0.25">
      <c r="A8893" t="s">
        <v>2483</v>
      </c>
      <c r="C8893" t="s">
        <v>46</v>
      </c>
      <c r="D8893" s="29">
        <v>34</v>
      </c>
      <c r="E8893" s="29" t="s">
        <v>111</v>
      </c>
      <c r="F8893" t="s">
        <v>105</v>
      </c>
      <c r="G8893" s="29">
        <v>1</v>
      </c>
      <c r="H8893" s="29">
        <v>1</v>
      </c>
      <c r="I8893" s="68">
        <v>0.17</v>
      </c>
      <c r="K8893" t="s">
        <v>150</v>
      </c>
      <c r="L8893" t="s">
        <v>6841</v>
      </c>
      <c r="M8893" s="66"/>
      <c r="O8893" t="str">
        <f t="shared" si="138"/>
        <v/>
      </c>
    </row>
    <row r="8894" spans="1:15" x14ac:dyDescent="0.25">
      <c r="A8894" t="s">
        <v>2483</v>
      </c>
      <c r="C8894" t="s">
        <v>46</v>
      </c>
      <c r="D8894" s="29">
        <v>34</v>
      </c>
      <c r="E8894" s="29" t="s">
        <v>111</v>
      </c>
      <c r="F8894" t="s">
        <v>105</v>
      </c>
      <c r="G8894" s="29">
        <v>1</v>
      </c>
      <c r="H8894" s="29">
        <v>1</v>
      </c>
      <c r="I8894" s="68">
        <v>0.17</v>
      </c>
      <c r="K8894" t="s">
        <v>150</v>
      </c>
      <c r="L8894" t="s">
        <v>6841</v>
      </c>
      <c r="M8894" s="66"/>
      <c r="O8894" t="str">
        <f t="shared" si="138"/>
        <v/>
      </c>
    </row>
    <row r="8895" spans="1:15" x14ac:dyDescent="0.25">
      <c r="A8895" t="s">
        <v>2483</v>
      </c>
      <c r="C8895" t="s">
        <v>46</v>
      </c>
      <c r="D8895" s="29">
        <v>34</v>
      </c>
      <c r="E8895" s="29" t="s">
        <v>111</v>
      </c>
      <c r="F8895" t="s">
        <v>105</v>
      </c>
      <c r="G8895" s="29">
        <v>1</v>
      </c>
      <c r="H8895" s="29">
        <v>1</v>
      </c>
      <c r="I8895" s="68">
        <v>0.17</v>
      </c>
      <c r="K8895" t="s">
        <v>150</v>
      </c>
      <c r="L8895" t="s">
        <v>6841</v>
      </c>
      <c r="M8895" s="66"/>
      <c r="O8895" t="str">
        <f t="shared" si="138"/>
        <v/>
      </c>
    </row>
    <row r="8896" spans="1:15" x14ac:dyDescent="0.25">
      <c r="A8896" t="s">
        <v>2483</v>
      </c>
      <c r="C8896" t="s">
        <v>77</v>
      </c>
      <c r="D8896" s="29">
        <v>1</v>
      </c>
      <c r="E8896" s="29" t="s">
        <v>114</v>
      </c>
      <c r="F8896" t="s">
        <v>113</v>
      </c>
      <c r="G8896" s="29">
        <v>3</v>
      </c>
      <c r="H8896" s="29">
        <v>1</v>
      </c>
      <c r="I8896" s="68">
        <v>3</v>
      </c>
      <c r="K8896" t="s">
        <v>150</v>
      </c>
      <c r="L8896" t="s">
        <v>6841</v>
      </c>
      <c r="M8896" s="66" t="s">
        <v>6906</v>
      </c>
      <c r="O8896" t="str">
        <f t="shared" si="138"/>
        <v/>
      </c>
    </row>
    <row r="8897" spans="1:15" x14ac:dyDescent="0.25">
      <c r="A8897" t="s">
        <v>2484</v>
      </c>
      <c r="C8897" t="s">
        <v>35</v>
      </c>
      <c r="D8897" s="29">
        <v>96</v>
      </c>
      <c r="E8897" s="29" t="s">
        <v>108</v>
      </c>
      <c r="F8897" t="s">
        <v>105</v>
      </c>
      <c r="G8897" s="29">
        <v>1</v>
      </c>
      <c r="H8897" s="29">
        <v>1</v>
      </c>
      <c r="I8897" s="68">
        <v>0.48</v>
      </c>
      <c r="K8897" t="s">
        <v>150</v>
      </c>
      <c r="L8897" t="s">
        <v>6842</v>
      </c>
      <c r="M8897" s="66"/>
      <c r="O8897" t="str">
        <f t="shared" si="138"/>
        <v/>
      </c>
    </row>
    <row r="8898" spans="1:15" x14ac:dyDescent="0.25">
      <c r="A8898" t="s">
        <v>2484</v>
      </c>
      <c r="C8898" t="s">
        <v>46</v>
      </c>
      <c r="D8898" s="29">
        <v>64</v>
      </c>
      <c r="E8898" s="29" t="s">
        <v>111</v>
      </c>
      <c r="F8898" t="s">
        <v>105</v>
      </c>
      <c r="G8898" s="29">
        <v>1</v>
      </c>
      <c r="H8898" s="29">
        <v>1</v>
      </c>
      <c r="I8898" s="68">
        <v>0.32</v>
      </c>
      <c r="K8898" t="s">
        <v>150</v>
      </c>
      <c r="L8898" t="s">
        <v>6842</v>
      </c>
      <c r="M8898" s="66"/>
      <c r="O8898" t="str">
        <f t="shared" si="138"/>
        <v/>
      </c>
    </row>
    <row r="8899" spans="1:15" x14ac:dyDescent="0.25">
      <c r="A8899" t="s">
        <v>2484</v>
      </c>
      <c r="C8899" t="s">
        <v>35</v>
      </c>
      <c r="D8899" s="29">
        <v>34</v>
      </c>
      <c r="E8899" s="29" t="s">
        <v>108</v>
      </c>
      <c r="F8899" t="s">
        <v>105</v>
      </c>
      <c r="G8899" s="29">
        <v>1</v>
      </c>
      <c r="H8899" s="29">
        <v>1</v>
      </c>
      <c r="I8899" s="68">
        <v>0.17</v>
      </c>
      <c r="K8899" t="s">
        <v>150</v>
      </c>
      <c r="L8899" t="s">
        <v>6842</v>
      </c>
      <c r="M8899" s="66"/>
      <c r="O8899" t="str">
        <f t="shared" si="138"/>
        <v/>
      </c>
    </row>
    <row r="8900" spans="1:15" x14ac:dyDescent="0.25">
      <c r="A8900" t="s">
        <v>2484</v>
      </c>
      <c r="C8900" t="s">
        <v>77</v>
      </c>
      <c r="D8900" s="29">
        <v>96</v>
      </c>
      <c r="E8900" s="29" t="s">
        <v>104</v>
      </c>
      <c r="F8900" t="s">
        <v>105</v>
      </c>
      <c r="G8900" s="29">
        <v>2</v>
      </c>
      <c r="H8900" s="29">
        <v>1</v>
      </c>
      <c r="I8900" s="68">
        <v>0.96</v>
      </c>
      <c r="K8900" t="s">
        <v>150</v>
      </c>
      <c r="L8900" t="s">
        <v>6842</v>
      </c>
      <c r="M8900" s="66" t="s">
        <v>6906</v>
      </c>
      <c r="O8900" t="str">
        <f t="shared" si="138"/>
        <v/>
      </c>
    </row>
    <row r="8901" spans="1:15" x14ac:dyDescent="0.25">
      <c r="A8901" t="s">
        <v>2485</v>
      </c>
      <c r="C8901" t="s">
        <v>35</v>
      </c>
      <c r="D8901" s="29">
        <v>2</v>
      </c>
      <c r="E8901" s="29" t="s">
        <v>112</v>
      </c>
      <c r="F8901" t="s">
        <v>113</v>
      </c>
      <c r="G8901" s="29">
        <v>1</v>
      </c>
      <c r="H8901" s="29">
        <v>1</v>
      </c>
      <c r="I8901" s="68">
        <v>2</v>
      </c>
      <c r="K8901" t="s">
        <v>150</v>
      </c>
      <c r="L8901" t="s">
        <v>6843</v>
      </c>
      <c r="M8901" s="66"/>
      <c r="O8901" t="str">
        <f t="shared" si="138"/>
        <v/>
      </c>
    </row>
    <row r="8902" spans="1:15" x14ac:dyDescent="0.25">
      <c r="A8902" t="s">
        <v>2485</v>
      </c>
      <c r="C8902" t="s">
        <v>46</v>
      </c>
      <c r="D8902" s="29">
        <v>34</v>
      </c>
      <c r="E8902" s="29" t="s">
        <v>111</v>
      </c>
      <c r="F8902" t="s">
        <v>105</v>
      </c>
      <c r="G8902" s="29">
        <v>1</v>
      </c>
      <c r="H8902" s="29">
        <v>1</v>
      </c>
      <c r="I8902" s="68">
        <v>0.17</v>
      </c>
      <c r="K8902" t="s">
        <v>150</v>
      </c>
      <c r="L8902" t="s">
        <v>6843</v>
      </c>
      <c r="M8902" s="66"/>
      <c r="O8902" t="str">
        <f t="shared" si="138"/>
        <v/>
      </c>
    </row>
    <row r="8903" spans="1:15" x14ac:dyDescent="0.25">
      <c r="A8903" t="s">
        <v>2485</v>
      </c>
      <c r="C8903" t="s">
        <v>77</v>
      </c>
      <c r="D8903" s="29">
        <v>1</v>
      </c>
      <c r="E8903" s="29" t="s">
        <v>114</v>
      </c>
      <c r="F8903" t="s">
        <v>113</v>
      </c>
      <c r="G8903" s="29">
        <v>1</v>
      </c>
      <c r="H8903" s="29">
        <v>1</v>
      </c>
      <c r="I8903" s="68">
        <v>1</v>
      </c>
      <c r="K8903" t="s">
        <v>150</v>
      </c>
      <c r="L8903" t="s">
        <v>6843</v>
      </c>
      <c r="M8903" s="66" t="s">
        <v>6906</v>
      </c>
      <c r="O8903" t="str">
        <f t="shared" si="138"/>
        <v/>
      </c>
    </row>
    <row r="8904" spans="1:15" x14ac:dyDescent="0.25">
      <c r="A8904" t="s">
        <v>2486</v>
      </c>
      <c r="C8904" t="s">
        <v>35</v>
      </c>
      <c r="D8904" s="29">
        <v>2</v>
      </c>
      <c r="E8904" s="29" t="s">
        <v>112</v>
      </c>
      <c r="F8904" t="s">
        <v>113</v>
      </c>
      <c r="G8904" s="29">
        <v>2</v>
      </c>
      <c r="H8904" s="29">
        <v>1</v>
      </c>
      <c r="I8904" s="68">
        <v>4</v>
      </c>
      <c r="K8904" t="s">
        <v>150</v>
      </c>
      <c r="L8904" t="s">
        <v>6844</v>
      </c>
      <c r="M8904" s="66"/>
      <c r="O8904" t="str">
        <f t="shared" si="138"/>
        <v/>
      </c>
    </row>
    <row r="8905" spans="1:15" x14ac:dyDescent="0.25">
      <c r="A8905" t="s">
        <v>2486</v>
      </c>
      <c r="C8905" t="s">
        <v>46</v>
      </c>
      <c r="D8905" s="29">
        <v>34</v>
      </c>
      <c r="E8905" s="29" t="s">
        <v>111</v>
      </c>
      <c r="F8905" t="s">
        <v>105</v>
      </c>
      <c r="G8905" s="29">
        <v>1</v>
      </c>
      <c r="H8905" s="29">
        <v>1</v>
      </c>
      <c r="I8905" s="68">
        <v>0.17</v>
      </c>
      <c r="K8905" t="s">
        <v>150</v>
      </c>
      <c r="L8905" t="s">
        <v>6844</v>
      </c>
      <c r="M8905" s="66"/>
      <c r="O8905" t="str">
        <f t="shared" ref="O8905:O8968" si="139">TRIM(N8905)</f>
        <v/>
      </c>
    </row>
    <row r="8906" spans="1:15" x14ac:dyDescent="0.25">
      <c r="A8906" t="s">
        <v>2486</v>
      </c>
      <c r="C8906" t="s">
        <v>46</v>
      </c>
      <c r="D8906" s="29">
        <v>34</v>
      </c>
      <c r="E8906" s="29" t="s">
        <v>111</v>
      </c>
      <c r="F8906" t="s">
        <v>105</v>
      </c>
      <c r="G8906" s="29">
        <v>1</v>
      </c>
      <c r="H8906" s="29">
        <v>1</v>
      </c>
      <c r="I8906" s="68">
        <v>0.17</v>
      </c>
      <c r="K8906" t="s">
        <v>150</v>
      </c>
      <c r="L8906" t="s">
        <v>6844</v>
      </c>
      <c r="M8906" s="66"/>
      <c r="O8906" t="str">
        <f t="shared" si="139"/>
        <v/>
      </c>
    </row>
    <row r="8907" spans="1:15" x14ac:dyDescent="0.25">
      <c r="A8907" t="s">
        <v>2486</v>
      </c>
      <c r="C8907" t="s">
        <v>77</v>
      </c>
      <c r="D8907" s="29">
        <v>1</v>
      </c>
      <c r="E8907" s="29" t="s">
        <v>114</v>
      </c>
      <c r="F8907" t="s">
        <v>113</v>
      </c>
      <c r="G8907" s="29">
        <v>2</v>
      </c>
      <c r="H8907" s="29">
        <v>1</v>
      </c>
      <c r="I8907" s="68">
        <v>2</v>
      </c>
      <c r="K8907" t="s">
        <v>150</v>
      </c>
      <c r="L8907" t="s">
        <v>6844</v>
      </c>
      <c r="M8907" s="66" t="s">
        <v>6906</v>
      </c>
      <c r="O8907" t="str">
        <f t="shared" si="139"/>
        <v/>
      </c>
    </row>
    <row r="8908" spans="1:15" x14ac:dyDescent="0.25">
      <c r="A8908" t="s">
        <v>2904</v>
      </c>
      <c r="C8908" t="s">
        <v>35</v>
      </c>
      <c r="D8908" s="29">
        <v>2</v>
      </c>
      <c r="E8908" s="29" t="s">
        <v>112</v>
      </c>
      <c r="F8908" t="s">
        <v>113</v>
      </c>
      <c r="G8908" s="29">
        <v>1</v>
      </c>
      <c r="H8908" s="29">
        <v>1</v>
      </c>
      <c r="I8908" s="68">
        <v>2</v>
      </c>
      <c r="K8908" t="s">
        <v>150</v>
      </c>
      <c r="L8908" t="s">
        <v>6845</v>
      </c>
      <c r="M8908" s="66"/>
      <c r="O8908" t="str">
        <f t="shared" si="139"/>
        <v/>
      </c>
    </row>
    <row r="8909" spans="1:15" x14ac:dyDescent="0.25">
      <c r="A8909" t="s">
        <v>2904</v>
      </c>
      <c r="C8909" t="s">
        <v>46</v>
      </c>
      <c r="D8909" s="29">
        <v>64</v>
      </c>
      <c r="E8909" s="29" t="s">
        <v>111</v>
      </c>
      <c r="F8909" t="s">
        <v>105</v>
      </c>
      <c r="G8909" s="29">
        <v>1</v>
      </c>
      <c r="H8909" s="29">
        <v>1</v>
      </c>
      <c r="I8909" s="68">
        <v>0.32</v>
      </c>
      <c r="K8909" t="s">
        <v>150</v>
      </c>
      <c r="L8909" t="s">
        <v>6845</v>
      </c>
      <c r="M8909" s="66"/>
      <c r="O8909" t="str">
        <f t="shared" si="139"/>
        <v/>
      </c>
    </row>
    <row r="8910" spans="1:15" x14ac:dyDescent="0.25">
      <c r="A8910" t="s">
        <v>2904</v>
      </c>
      <c r="C8910" t="s">
        <v>77</v>
      </c>
      <c r="D8910" s="29">
        <v>1</v>
      </c>
      <c r="E8910" s="29" t="s">
        <v>114</v>
      </c>
      <c r="F8910" t="s">
        <v>113</v>
      </c>
      <c r="G8910" s="29">
        <v>1</v>
      </c>
      <c r="H8910" s="29">
        <v>1</v>
      </c>
      <c r="I8910" s="68">
        <v>1</v>
      </c>
      <c r="K8910" t="s">
        <v>150</v>
      </c>
      <c r="L8910" t="s">
        <v>6845</v>
      </c>
      <c r="M8910" s="66" t="s">
        <v>6906</v>
      </c>
      <c r="O8910" t="str">
        <f t="shared" si="139"/>
        <v/>
      </c>
    </row>
    <row r="8911" spans="1:15" x14ac:dyDescent="0.25">
      <c r="A8911" t="s">
        <v>2487</v>
      </c>
      <c r="C8911" t="s">
        <v>35</v>
      </c>
      <c r="D8911" s="29">
        <v>2</v>
      </c>
      <c r="E8911" s="29" t="s">
        <v>112</v>
      </c>
      <c r="F8911" t="s">
        <v>113</v>
      </c>
      <c r="G8911" s="29">
        <v>3</v>
      </c>
      <c r="H8911" s="29">
        <v>1</v>
      </c>
      <c r="I8911" s="68">
        <v>6</v>
      </c>
      <c r="K8911" t="s">
        <v>150</v>
      </c>
      <c r="L8911" t="s">
        <v>6846</v>
      </c>
      <c r="M8911" s="66"/>
      <c r="O8911" t="str">
        <f t="shared" si="139"/>
        <v/>
      </c>
    </row>
    <row r="8912" spans="1:15" x14ac:dyDescent="0.25">
      <c r="A8912" t="s">
        <v>2487</v>
      </c>
      <c r="C8912" t="s">
        <v>46</v>
      </c>
      <c r="D8912" s="29">
        <v>34</v>
      </c>
      <c r="E8912" s="29" t="s">
        <v>111</v>
      </c>
      <c r="F8912" t="s">
        <v>105</v>
      </c>
      <c r="G8912" s="29">
        <v>1</v>
      </c>
      <c r="H8912" s="29">
        <v>1</v>
      </c>
      <c r="I8912" s="68">
        <v>0.17</v>
      </c>
      <c r="K8912" t="s">
        <v>150</v>
      </c>
      <c r="L8912" t="s">
        <v>6846</v>
      </c>
      <c r="M8912" s="66"/>
      <c r="O8912" t="str">
        <f t="shared" si="139"/>
        <v/>
      </c>
    </row>
    <row r="8913" spans="1:15" x14ac:dyDescent="0.25">
      <c r="A8913" t="s">
        <v>2487</v>
      </c>
      <c r="C8913" t="s">
        <v>77</v>
      </c>
      <c r="D8913" s="29">
        <v>2</v>
      </c>
      <c r="E8913" s="29" t="s">
        <v>114</v>
      </c>
      <c r="F8913" t="s">
        <v>113</v>
      </c>
      <c r="G8913" s="29">
        <v>3</v>
      </c>
      <c r="H8913" s="29">
        <v>1</v>
      </c>
      <c r="I8913" s="68">
        <v>6</v>
      </c>
      <c r="K8913" t="s">
        <v>150</v>
      </c>
      <c r="L8913" t="s">
        <v>6846</v>
      </c>
      <c r="M8913" s="66" t="s">
        <v>6906</v>
      </c>
      <c r="O8913" t="str">
        <f t="shared" si="139"/>
        <v/>
      </c>
    </row>
    <row r="8914" spans="1:15" x14ac:dyDescent="0.25">
      <c r="A8914" t="s">
        <v>2487</v>
      </c>
      <c r="C8914" t="s">
        <v>77</v>
      </c>
      <c r="D8914" s="29">
        <v>34</v>
      </c>
      <c r="E8914" s="29" t="s">
        <v>104</v>
      </c>
      <c r="F8914" t="s">
        <v>105</v>
      </c>
      <c r="G8914" s="29">
        <v>1</v>
      </c>
      <c r="H8914" s="29">
        <v>1</v>
      </c>
      <c r="I8914" s="68">
        <v>0.17</v>
      </c>
      <c r="K8914" t="s">
        <v>150</v>
      </c>
      <c r="L8914" t="s">
        <v>6846</v>
      </c>
      <c r="M8914" s="66" t="s">
        <v>6906</v>
      </c>
      <c r="O8914" t="str">
        <f t="shared" si="139"/>
        <v/>
      </c>
    </row>
    <row r="8915" spans="1:15" x14ac:dyDescent="0.25">
      <c r="A8915" t="s">
        <v>2466</v>
      </c>
      <c r="C8915" t="s">
        <v>46</v>
      </c>
      <c r="D8915" s="29">
        <v>34</v>
      </c>
      <c r="E8915" s="29" t="s">
        <v>111</v>
      </c>
      <c r="F8915" t="s">
        <v>105</v>
      </c>
      <c r="G8915" s="29">
        <v>1</v>
      </c>
      <c r="H8915" s="29">
        <v>1</v>
      </c>
      <c r="I8915" s="68">
        <v>0.17</v>
      </c>
      <c r="K8915" t="s">
        <v>150</v>
      </c>
      <c r="L8915" t="s">
        <v>6847</v>
      </c>
      <c r="M8915" s="66"/>
      <c r="O8915" t="str">
        <f t="shared" si="139"/>
        <v/>
      </c>
    </row>
    <row r="8916" spans="1:15" x14ac:dyDescent="0.25">
      <c r="A8916" t="s">
        <v>2466</v>
      </c>
      <c r="C8916" t="s">
        <v>35</v>
      </c>
      <c r="D8916" s="29">
        <v>96</v>
      </c>
      <c r="E8916" s="29" t="s">
        <v>108</v>
      </c>
      <c r="F8916" t="s">
        <v>105</v>
      </c>
      <c r="G8916" s="29">
        <v>2</v>
      </c>
      <c r="H8916" s="29">
        <v>1</v>
      </c>
      <c r="I8916" s="68">
        <v>0.96</v>
      </c>
      <c r="K8916" t="s">
        <v>150</v>
      </c>
      <c r="L8916" t="s">
        <v>6847</v>
      </c>
      <c r="M8916" s="66"/>
      <c r="O8916" t="str">
        <f t="shared" si="139"/>
        <v/>
      </c>
    </row>
    <row r="8917" spans="1:15" x14ac:dyDescent="0.25">
      <c r="A8917" t="s">
        <v>2466</v>
      </c>
      <c r="C8917" t="s">
        <v>77</v>
      </c>
      <c r="D8917" s="29">
        <v>96</v>
      </c>
      <c r="E8917" s="29" t="s">
        <v>104</v>
      </c>
      <c r="F8917" t="s">
        <v>105</v>
      </c>
      <c r="G8917" s="29">
        <v>2</v>
      </c>
      <c r="H8917" s="29">
        <v>1</v>
      </c>
      <c r="I8917" s="68">
        <v>0.96</v>
      </c>
      <c r="K8917" t="s">
        <v>150</v>
      </c>
      <c r="L8917" t="s">
        <v>6847</v>
      </c>
      <c r="M8917" s="66" t="s">
        <v>6906</v>
      </c>
      <c r="O8917" t="str">
        <f t="shared" si="139"/>
        <v/>
      </c>
    </row>
    <row r="8918" spans="1:15" x14ac:dyDescent="0.25">
      <c r="A8918" t="s">
        <v>2905</v>
      </c>
      <c r="C8918" t="s">
        <v>35</v>
      </c>
      <c r="D8918" s="29">
        <v>96</v>
      </c>
      <c r="E8918" s="29" t="s">
        <v>108</v>
      </c>
      <c r="F8918" t="s">
        <v>105</v>
      </c>
      <c r="G8918" s="29">
        <v>2</v>
      </c>
      <c r="H8918" s="29">
        <v>1</v>
      </c>
      <c r="I8918" s="68">
        <v>0.96</v>
      </c>
      <c r="K8918" t="s">
        <v>150</v>
      </c>
      <c r="L8918" t="s">
        <v>6848</v>
      </c>
      <c r="M8918" s="66"/>
      <c r="O8918" t="str">
        <f t="shared" si="139"/>
        <v/>
      </c>
    </row>
    <row r="8919" spans="1:15" x14ac:dyDescent="0.25">
      <c r="A8919" t="s">
        <v>2905</v>
      </c>
      <c r="C8919" t="s">
        <v>46</v>
      </c>
      <c r="D8919" s="29">
        <v>34</v>
      </c>
      <c r="E8919" s="29" t="s">
        <v>111</v>
      </c>
      <c r="F8919" t="s">
        <v>105</v>
      </c>
      <c r="G8919" s="29">
        <v>1</v>
      </c>
      <c r="H8919" s="29">
        <v>1</v>
      </c>
      <c r="I8919" s="68">
        <v>0.17</v>
      </c>
      <c r="K8919" t="s">
        <v>150</v>
      </c>
      <c r="L8919" t="s">
        <v>6848</v>
      </c>
      <c r="M8919" s="66"/>
      <c r="O8919" t="str">
        <f t="shared" si="139"/>
        <v/>
      </c>
    </row>
    <row r="8920" spans="1:15" x14ac:dyDescent="0.25">
      <c r="A8920" t="s">
        <v>2905</v>
      </c>
      <c r="C8920" t="s">
        <v>77</v>
      </c>
      <c r="D8920" s="29">
        <v>1</v>
      </c>
      <c r="E8920" s="29" t="s">
        <v>114</v>
      </c>
      <c r="F8920" t="s">
        <v>113</v>
      </c>
      <c r="G8920" s="29">
        <v>1</v>
      </c>
      <c r="H8920" s="29">
        <v>1</v>
      </c>
      <c r="I8920" s="68">
        <v>1</v>
      </c>
      <c r="K8920" t="s">
        <v>150</v>
      </c>
      <c r="L8920" t="s">
        <v>6848</v>
      </c>
      <c r="M8920" s="66" t="s">
        <v>6906</v>
      </c>
      <c r="O8920" t="str">
        <f t="shared" si="139"/>
        <v/>
      </c>
    </row>
    <row r="8921" spans="1:15" x14ac:dyDescent="0.25">
      <c r="A8921" t="s">
        <v>2920</v>
      </c>
      <c r="C8921" t="s">
        <v>35</v>
      </c>
      <c r="D8921" s="29">
        <v>64</v>
      </c>
      <c r="E8921" s="29" t="s">
        <v>108</v>
      </c>
      <c r="F8921" t="s">
        <v>105</v>
      </c>
      <c r="G8921" s="29">
        <v>11</v>
      </c>
      <c r="H8921" s="29">
        <v>2</v>
      </c>
      <c r="I8921" s="68">
        <v>7.04</v>
      </c>
      <c r="K8921" t="s">
        <v>150</v>
      </c>
      <c r="L8921" t="s">
        <v>6849</v>
      </c>
      <c r="M8921" s="66"/>
      <c r="O8921" t="str">
        <f t="shared" si="139"/>
        <v/>
      </c>
    </row>
    <row r="8922" spans="1:15" x14ac:dyDescent="0.25">
      <c r="A8922" t="s">
        <v>2920</v>
      </c>
      <c r="C8922" t="s">
        <v>46</v>
      </c>
      <c r="D8922" s="29">
        <v>64</v>
      </c>
      <c r="E8922" s="29" t="s">
        <v>111</v>
      </c>
      <c r="F8922" t="s">
        <v>105</v>
      </c>
      <c r="G8922" s="29">
        <v>3</v>
      </c>
      <c r="H8922" s="29">
        <v>1</v>
      </c>
      <c r="I8922" s="68">
        <v>0.96</v>
      </c>
      <c r="K8922" t="s">
        <v>150</v>
      </c>
      <c r="L8922" t="s">
        <v>6849</v>
      </c>
      <c r="M8922" s="66"/>
      <c r="O8922" t="str">
        <f t="shared" si="139"/>
        <v/>
      </c>
    </row>
    <row r="8923" spans="1:15" x14ac:dyDescent="0.25">
      <c r="A8923" t="s">
        <v>2920</v>
      </c>
      <c r="C8923" t="s">
        <v>46</v>
      </c>
      <c r="D8923" s="29">
        <v>34</v>
      </c>
      <c r="E8923" s="29" t="s">
        <v>111</v>
      </c>
      <c r="F8923" t="s">
        <v>105</v>
      </c>
      <c r="G8923" s="29">
        <v>1</v>
      </c>
      <c r="H8923" s="29">
        <v>1</v>
      </c>
      <c r="I8923" s="68">
        <v>0.17</v>
      </c>
      <c r="K8923" t="s">
        <v>150</v>
      </c>
      <c r="L8923" t="s">
        <v>6849</v>
      </c>
      <c r="M8923" s="66"/>
      <c r="O8923" t="str">
        <f t="shared" si="139"/>
        <v/>
      </c>
    </row>
    <row r="8924" spans="1:15" x14ac:dyDescent="0.25">
      <c r="A8924" t="s">
        <v>2920</v>
      </c>
      <c r="C8924" t="s">
        <v>77</v>
      </c>
      <c r="D8924" s="29">
        <v>96</v>
      </c>
      <c r="E8924" s="29" t="s">
        <v>104</v>
      </c>
      <c r="F8924" t="s">
        <v>105</v>
      </c>
      <c r="G8924" s="29">
        <v>6</v>
      </c>
      <c r="H8924" s="29">
        <v>1</v>
      </c>
      <c r="I8924" s="68">
        <v>2.88</v>
      </c>
      <c r="K8924" t="s">
        <v>150</v>
      </c>
      <c r="L8924" t="s">
        <v>6849</v>
      </c>
      <c r="M8924" s="66" t="s">
        <v>6906</v>
      </c>
      <c r="O8924" t="str">
        <f t="shared" si="139"/>
        <v/>
      </c>
    </row>
    <row r="8925" spans="1:15" x14ac:dyDescent="0.25">
      <c r="A8925" t="s">
        <v>2921</v>
      </c>
      <c r="C8925" t="s">
        <v>35</v>
      </c>
      <c r="D8925" s="29">
        <v>2</v>
      </c>
      <c r="E8925" s="29" t="s">
        <v>112</v>
      </c>
      <c r="F8925" t="s">
        <v>113</v>
      </c>
      <c r="G8925" s="29">
        <v>2</v>
      </c>
      <c r="H8925" s="29">
        <v>1</v>
      </c>
      <c r="I8925" s="68">
        <v>4</v>
      </c>
      <c r="K8925" t="s">
        <v>150</v>
      </c>
      <c r="L8925" t="s">
        <v>6850</v>
      </c>
      <c r="M8925" s="66"/>
      <c r="O8925" t="str">
        <f t="shared" si="139"/>
        <v/>
      </c>
    </row>
    <row r="8926" spans="1:15" x14ac:dyDescent="0.25">
      <c r="A8926" t="s">
        <v>2921</v>
      </c>
      <c r="C8926" t="s">
        <v>46</v>
      </c>
      <c r="D8926" s="29">
        <v>64</v>
      </c>
      <c r="E8926" s="29" t="s">
        <v>111</v>
      </c>
      <c r="F8926" t="s">
        <v>105</v>
      </c>
      <c r="G8926" s="29">
        <v>2</v>
      </c>
      <c r="H8926" s="29">
        <v>1</v>
      </c>
      <c r="I8926" s="68">
        <v>0.64</v>
      </c>
      <c r="K8926" t="s">
        <v>150</v>
      </c>
      <c r="L8926" t="s">
        <v>6850</v>
      </c>
      <c r="M8926" s="66"/>
      <c r="O8926" t="str">
        <f t="shared" si="139"/>
        <v/>
      </c>
    </row>
    <row r="8927" spans="1:15" x14ac:dyDescent="0.25">
      <c r="A8927" t="s">
        <v>2921</v>
      </c>
      <c r="C8927" t="s">
        <v>77</v>
      </c>
      <c r="D8927" s="29">
        <v>96</v>
      </c>
      <c r="E8927" s="29" t="s">
        <v>104</v>
      </c>
      <c r="F8927" t="s">
        <v>105</v>
      </c>
      <c r="G8927" s="29">
        <v>4</v>
      </c>
      <c r="H8927" s="29">
        <v>1</v>
      </c>
      <c r="I8927" s="68">
        <v>1.92</v>
      </c>
      <c r="K8927" t="s">
        <v>150</v>
      </c>
      <c r="L8927" t="s">
        <v>6850</v>
      </c>
      <c r="M8927" s="66" t="s">
        <v>6906</v>
      </c>
      <c r="O8927" t="str">
        <f t="shared" si="139"/>
        <v/>
      </c>
    </row>
    <row r="8928" spans="1:15" x14ac:dyDescent="0.25">
      <c r="A8928" t="s">
        <v>2918</v>
      </c>
      <c r="C8928" t="s">
        <v>35</v>
      </c>
      <c r="D8928" s="29">
        <v>2</v>
      </c>
      <c r="E8928" s="29" t="s">
        <v>112</v>
      </c>
      <c r="F8928" t="s">
        <v>113</v>
      </c>
      <c r="G8928" s="29">
        <v>1</v>
      </c>
      <c r="H8928" s="29">
        <v>1</v>
      </c>
      <c r="I8928" s="68">
        <v>2</v>
      </c>
      <c r="K8928" t="s">
        <v>150</v>
      </c>
      <c r="L8928" t="s">
        <v>6851</v>
      </c>
      <c r="M8928" s="66"/>
      <c r="O8928" t="str">
        <f t="shared" si="139"/>
        <v/>
      </c>
    </row>
    <row r="8929" spans="1:15" x14ac:dyDescent="0.25">
      <c r="A8929" t="s">
        <v>2918</v>
      </c>
      <c r="C8929" t="s">
        <v>35</v>
      </c>
      <c r="D8929" s="29">
        <v>96</v>
      </c>
      <c r="E8929" s="29" t="s">
        <v>108</v>
      </c>
      <c r="F8929" t="s">
        <v>105</v>
      </c>
      <c r="G8929" s="29">
        <v>6</v>
      </c>
      <c r="H8929" s="29">
        <v>2</v>
      </c>
      <c r="I8929" s="68">
        <v>5.76</v>
      </c>
      <c r="K8929" t="s">
        <v>150</v>
      </c>
      <c r="L8929" t="s">
        <v>6851</v>
      </c>
      <c r="M8929" s="66"/>
      <c r="O8929" t="str">
        <f t="shared" si="139"/>
        <v/>
      </c>
    </row>
    <row r="8930" spans="1:15" x14ac:dyDescent="0.25">
      <c r="A8930" t="s">
        <v>2918</v>
      </c>
      <c r="C8930" t="s">
        <v>46</v>
      </c>
      <c r="D8930" s="29">
        <v>34</v>
      </c>
      <c r="E8930" s="29" t="s">
        <v>111</v>
      </c>
      <c r="F8930" t="s">
        <v>105</v>
      </c>
      <c r="G8930" s="29">
        <v>1</v>
      </c>
      <c r="H8930" s="29">
        <v>1</v>
      </c>
      <c r="I8930" s="68">
        <v>0.17</v>
      </c>
      <c r="K8930" t="s">
        <v>150</v>
      </c>
      <c r="L8930" t="s">
        <v>6851</v>
      </c>
      <c r="M8930" s="66"/>
      <c r="O8930" t="str">
        <f t="shared" si="139"/>
        <v/>
      </c>
    </row>
    <row r="8931" spans="1:15" x14ac:dyDescent="0.25">
      <c r="A8931" t="s">
        <v>2918</v>
      </c>
      <c r="C8931" t="s">
        <v>46</v>
      </c>
      <c r="D8931" s="29">
        <v>34</v>
      </c>
      <c r="E8931" s="29" t="s">
        <v>111</v>
      </c>
      <c r="F8931" t="s">
        <v>105</v>
      </c>
      <c r="G8931" s="29">
        <v>1</v>
      </c>
      <c r="H8931" s="29">
        <v>1</v>
      </c>
      <c r="I8931" s="68">
        <v>0.17</v>
      </c>
      <c r="K8931" t="s">
        <v>150</v>
      </c>
      <c r="L8931" t="s">
        <v>6851</v>
      </c>
      <c r="M8931" s="66"/>
      <c r="O8931" t="str">
        <f t="shared" si="139"/>
        <v/>
      </c>
    </row>
    <row r="8932" spans="1:15" x14ac:dyDescent="0.25">
      <c r="A8932" t="s">
        <v>2918</v>
      </c>
      <c r="C8932" t="s">
        <v>46</v>
      </c>
      <c r="D8932" s="29">
        <v>34</v>
      </c>
      <c r="E8932" s="29" t="s">
        <v>111</v>
      </c>
      <c r="F8932" t="s">
        <v>105</v>
      </c>
      <c r="G8932" s="29">
        <v>1</v>
      </c>
      <c r="H8932" s="29">
        <v>1</v>
      </c>
      <c r="I8932" s="68">
        <v>0.17</v>
      </c>
      <c r="K8932" t="s">
        <v>150</v>
      </c>
      <c r="L8932" t="s">
        <v>6851</v>
      </c>
      <c r="M8932" s="66"/>
      <c r="O8932" t="str">
        <f t="shared" si="139"/>
        <v/>
      </c>
    </row>
    <row r="8933" spans="1:15" x14ac:dyDescent="0.25">
      <c r="A8933" t="s">
        <v>2918</v>
      </c>
      <c r="C8933" t="s">
        <v>77</v>
      </c>
      <c r="D8933" s="29">
        <v>96</v>
      </c>
      <c r="E8933" s="29" t="s">
        <v>104</v>
      </c>
      <c r="F8933" t="s">
        <v>105</v>
      </c>
      <c r="G8933" s="29">
        <v>3</v>
      </c>
      <c r="H8933" s="29">
        <v>1</v>
      </c>
      <c r="I8933" s="68">
        <v>1.44</v>
      </c>
      <c r="K8933" t="s">
        <v>150</v>
      </c>
      <c r="L8933" t="s">
        <v>6851</v>
      </c>
      <c r="M8933" s="66" t="s">
        <v>6906</v>
      </c>
      <c r="O8933" t="str">
        <f t="shared" si="139"/>
        <v/>
      </c>
    </row>
    <row r="8934" spans="1:15" x14ac:dyDescent="0.25">
      <c r="A8934" t="s">
        <v>2918</v>
      </c>
      <c r="C8934" t="s">
        <v>77</v>
      </c>
      <c r="D8934" s="29">
        <v>96</v>
      </c>
      <c r="E8934" s="29" t="s">
        <v>104</v>
      </c>
      <c r="F8934" t="s">
        <v>105</v>
      </c>
      <c r="G8934" s="29">
        <v>2</v>
      </c>
      <c r="H8934" s="29">
        <v>1</v>
      </c>
      <c r="I8934" s="68">
        <v>0.96</v>
      </c>
      <c r="K8934" t="s">
        <v>150</v>
      </c>
      <c r="L8934" t="s">
        <v>6851</v>
      </c>
      <c r="M8934" s="66" t="s">
        <v>6906</v>
      </c>
      <c r="O8934" t="str">
        <f t="shared" si="139"/>
        <v/>
      </c>
    </row>
    <row r="8935" spans="1:15" x14ac:dyDescent="0.25">
      <c r="A8935" t="s">
        <v>2918</v>
      </c>
      <c r="C8935" t="s">
        <v>77</v>
      </c>
      <c r="D8935" s="29">
        <v>96</v>
      </c>
      <c r="E8935" s="29" t="s">
        <v>104</v>
      </c>
      <c r="F8935" t="s">
        <v>105</v>
      </c>
      <c r="G8935" s="29">
        <v>3</v>
      </c>
      <c r="H8935" s="29">
        <v>1</v>
      </c>
      <c r="I8935" s="68">
        <v>1.44</v>
      </c>
      <c r="K8935" t="s">
        <v>150</v>
      </c>
      <c r="L8935" t="s">
        <v>6851</v>
      </c>
      <c r="M8935" s="66" t="s">
        <v>6906</v>
      </c>
      <c r="O8935" t="str">
        <f t="shared" si="139"/>
        <v/>
      </c>
    </row>
    <row r="8936" spans="1:15" x14ac:dyDescent="0.25">
      <c r="A8936" t="s">
        <v>2922</v>
      </c>
      <c r="C8936" t="s">
        <v>35</v>
      </c>
      <c r="D8936" s="29">
        <v>96</v>
      </c>
      <c r="E8936" s="29" t="s">
        <v>108</v>
      </c>
      <c r="F8936" t="s">
        <v>105</v>
      </c>
      <c r="G8936" s="29">
        <v>2</v>
      </c>
      <c r="H8936" s="29">
        <v>2</v>
      </c>
      <c r="I8936" s="68">
        <v>1.92</v>
      </c>
      <c r="K8936" t="s">
        <v>150</v>
      </c>
      <c r="L8936" t="s">
        <v>6852</v>
      </c>
      <c r="M8936" s="66"/>
      <c r="O8936" t="str">
        <f t="shared" si="139"/>
        <v/>
      </c>
    </row>
    <row r="8937" spans="1:15" x14ac:dyDescent="0.25">
      <c r="A8937" t="s">
        <v>2922</v>
      </c>
      <c r="C8937" t="s">
        <v>35</v>
      </c>
      <c r="D8937" s="29">
        <v>64</v>
      </c>
      <c r="E8937" s="29" t="s">
        <v>108</v>
      </c>
      <c r="F8937" t="s">
        <v>105</v>
      </c>
      <c r="G8937" s="29">
        <v>1</v>
      </c>
      <c r="H8937" s="29">
        <v>2</v>
      </c>
      <c r="I8937" s="68">
        <v>0.64</v>
      </c>
      <c r="K8937" t="s">
        <v>150</v>
      </c>
      <c r="L8937" t="s">
        <v>6852</v>
      </c>
      <c r="M8937" s="66"/>
      <c r="O8937" t="str">
        <f t="shared" si="139"/>
        <v/>
      </c>
    </row>
    <row r="8938" spans="1:15" x14ac:dyDescent="0.25">
      <c r="A8938" t="s">
        <v>2922</v>
      </c>
      <c r="C8938" t="s">
        <v>46</v>
      </c>
      <c r="D8938" s="29">
        <v>64</v>
      </c>
      <c r="E8938" s="29" t="s">
        <v>111</v>
      </c>
      <c r="F8938" t="s">
        <v>105</v>
      </c>
      <c r="G8938" s="29">
        <v>2</v>
      </c>
      <c r="H8938" s="29">
        <v>1</v>
      </c>
      <c r="I8938" s="68">
        <v>0.64</v>
      </c>
      <c r="K8938" t="s">
        <v>150</v>
      </c>
      <c r="L8938" t="s">
        <v>6852</v>
      </c>
      <c r="M8938" s="66"/>
      <c r="O8938" t="str">
        <f t="shared" si="139"/>
        <v/>
      </c>
    </row>
    <row r="8939" spans="1:15" x14ac:dyDescent="0.25">
      <c r="A8939" t="s">
        <v>2922</v>
      </c>
      <c r="C8939" t="s">
        <v>77</v>
      </c>
      <c r="D8939" s="29">
        <v>2</v>
      </c>
      <c r="E8939" s="29" t="s">
        <v>114</v>
      </c>
      <c r="F8939" t="s">
        <v>113</v>
      </c>
      <c r="G8939" s="29">
        <v>1</v>
      </c>
      <c r="H8939" s="29">
        <v>1</v>
      </c>
      <c r="I8939" s="68">
        <v>2</v>
      </c>
      <c r="K8939" t="s">
        <v>150</v>
      </c>
      <c r="L8939" t="s">
        <v>6852</v>
      </c>
      <c r="M8939" s="66" t="s">
        <v>6906</v>
      </c>
      <c r="O8939" t="str">
        <f t="shared" si="139"/>
        <v/>
      </c>
    </row>
    <row r="8940" spans="1:15" x14ac:dyDescent="0.25">
      <c r="A8940" t="s">
        <v>2923</v>
      </c>
      <c r="C8940" t="s">
        <v>35</v>
      </c>
      <c r="D8940" s="29">
        <v>2</v>
      </c>
      <c r="E8940" s="29" t="s">
        <v>112</v>
      </c>
      <c r="F8940" t="s">
        <v>113</v>
      </c>
      <c r="G8940" s="29">
        <v>1</v>
      </c>
      <c r="H8940" s="29">
        <v>1</v>
      </c>
      <c r="I8940" s="68">
        <v>2</v>
      </c>
      <c r="K8940" t="s">
        <v>150</v>
      </c>
      <c r="L8940" t="s">
        <v>6853</v>
      </c>
      <c r="M8940" s="66"/>
      <c r="O8940" t="str">
        <f t="shared" si="139"/>
        <v/>
      </c>
    </row>
    <row r="8941" spans="1:15" x14ac:dyDescent="0.25">
      <c r="A8941" t="s">
        <v>2923</v>
      </c>
      <c r="C8941" t="s">
        <v>35</v>
      </c>
      <c r="D8941" s="29">
        <v>96</v>
      </c>
      <c r="E8941" s="29" t="s">
        <v>108</v>
      </c>
      <c r="F8941" t="s">
        <v>105</v>
      </c>
      <c r="G8941" s="29">
        <v>5</v>
      </c>
      <c r="H8941" s="29">
        <v>2</v>
      </c>
      <c r="I8941" s="68">
        <v>4.8</v>
      </c>
      <c r="K8941" t="s">
        <v>150</v>
      </c>
      <c r="L8941" t="s">
        <v>6853</v>
      </c>
      <c r="M8941" s="66"/>
      <c r="O8941" t="str">
        <f t="shared" si="139"/>
        <v/>
      </c>
    </row>
    <row r="8942" spans="1:15" x14ac:dyDescent="0.25">
      <c r="A8942" t="s">
        <v>2923</v>
      </c>
      <c r="C8942" t="s">
        <v>46</v>
      </c>
      <c r="D8942" s="29">
        <v>64</v>
      </c>
      <c r="E8942" s="29" t="s">
        <v>111</v>
      </c>
      <c r="F8942" t="s">
        <v>105</v>
      </c>
      <c r="G8942" s="29">
        <v>3</v>
      </c>
      <c r="H8942" s="29">
        <v>1</v>
      </c>
      <c r="I8942" s="68">
        <v>0.96</v>
      </c>
      <c r="K8942" t="s">
        <v>150</v>
      </c>
      <c r="L8942" t="s">
        <v>6853</v>
      </c>
      <c r="M8942" s="66"/>
      <c r="O8942" t="str">
        <f t="shared" si="139"/>
        <v/>
      </c>
    </row>
    <row r="8943" spans="1:15" x14ac:dyDescent="0.25">
      <c r="A8943" t="s">
        <v>2923</v>
      </c>
      <c r="C8943" t="s">
        <v>77</v>
      </c>
      <c r="D8943" s="29">
        <v>96</v>
      </c>
      <c r="E8943" s="29" t="s">
        <v>104</v>
      </c>
      <c r="F8943" t="s">
        <v>105</v>
      </c>
      <c r="G8943" s="29">
        <v>2</v>
      </c>
      <c r="H8943" s="29">
        <v>1</v>
      </c>
      <c r="I8943" s="68">
        <v>0.96</v>
      </c>
      <c r="K8943" t="s">
        <v>150</v>
      </c>
      <c r="L8943" t="s">
        <v>6853</v>
      </c>
      <c r="M8943" s="66" t="s">
        <v>6906</v>
      </c>
      <c r="O8943" t="str">
        <f t="shared" si="139"/>
        <v/>
      </c>
    </row>
    <row r="8944" spans="1:15" x14ac:dyDescent="0.25">
      <c r="A8944" t="s">
        <v>2488</v>
      </c>
      <c r="C8944" t="s">
        <v>35</v>
      </c>
      <c r="D8944" s="29">
        <v>96</v>
      </c>
      <c r="E8944" s="29" t="s">
        <v>108</v>
      </c>
      <c r="F8944" t="s">
        <v>105</v>
      </c>
      <c r="G8944" s="29">
        <v>6</v>
      </c>
      <c r="H8944" s="29">
        <v>1</v>
      </c>
      <c r="I8944" s="68">
        <v>2.88</v>
      </c>
      <c r="K8944" t="s">
        <v>150</v>
      </c>
      <c r="L8944" t="s">
        <v>6854</v>
      </c>
      <c r="M8944" s="66"/>
      <c r="O8944" t="str">
        <f t="shared" si="139"/>
        <v/>
      </c>
    </row>
    <row r="8945" spans="1:15" x14ac:dyDescent="0.25">
      <c r="A8945" t="s">
        <v>2488</v>
      </c>
      <c r="C8945" t="s">
        <v>46</v>
      </c>
      <c r="D8945" s="29">
        <v>34</v>
      </c>
      <c r="E8945" s="29" t="s">
        <v>111</v>
      </c>
      <c r="F8945" t="s">
        <v>105</v>
      </c>
      <c r="G8945" s="29">
        <v>1</v>
      </c>
      <c r="H8945" s="29">
        <v>1</v>
      </c>
      <c r="I8945" s="68">
        <v>0.17</v>
      </c>
      <c r="K8945" t="s">
        <v>150</v>
      </c>
      <c r="L8945" t="s">
        <v>6854</v>
      </c>
      <c r="M8945" s="66"/>
      <c r="O8945" t="str">
        <f t="shared" si="139"/>
        <v/>
      </c>
    </row>
    <row r="8946" spans="1:15" x14ac:dyDescent="0.25">
      <c r="A8946" t="s">
        <v>2488</v>
      </c>
      <c r="C8946" t="s">
        <v>46</v>
      </c>
      <c r="D8946" s="29">
        <v>34</v>
      </c>
      <c r="E8946" s="29" t="s">
        <v>111</v>
      </c>
      <c r="F8946" t="s">
        <v>105</v>
      </c>
      <c r="G8946" s="29">
        <v>1</v>
      </c>
      <c r="H8946" s="29">
        <v>1</v>
      </c>
      <c r="I8946" s="68">
        <v>0.17</v>
      </c>
      <c r="K8946" t="s">
        <v>150</v>
      </c>
      <c r="L8946" t="s">
        <v>6854</v>
      </c>
      <c r="M8946" s="66"/>
      <c r="O8946" t="str">
        <f t="shared" si="139"/>
        <v/>
      </c>
    </row>
    <row r="8947" spans="1:15" x14ac:dyDescent="0.25">
      <c r="A8947" t="s">
        <v>2488</v>
      </c>
      <c r="C8947" t="s">
        <v>77</v>
      </c>
      <c r="D8947" s="29">
        <v>1</v>
      </c>
      <c r="E8947" s="29" t="s">
        <v>114</v>
      </c>
      <c r="F8947" t="s">
        <v>113</v>
      </c>
      <c r="G8947" s="29">
        <v>1</v>
      </c>
      <c r="H8947" s="29">
        <v>1</v>
      </c>
      <c r="I8947" s="68">
        <v>1</v>
      </c>
      <c r="K8947" t="s">
        <v>150</v>
      </c>
      <c r="L8947" t="s">
        <v>6854</v>
      </c>
      <c r="M8947" s="66" t="s">
        <v>6906</v>
      </c>
      <c r="O8947" t="str">
        <f t="shared" si="139"/>
        <v/>
      </c>
    </row>
    <row r="8948" spans="1:15" x14ac:dyDescent="0.25">
      <c r="A8948" t="s">
        <v>2488</v>
      </c>
      <c r="C8948" t="s">
        <v>77</v>
      </c>
      <c r="D8948" s="29">
        <v>2</v>
      </c>
      <c r="E8948" s="29" t="s">
        <v>114</v>
      </c>
      <c r="F8948" t="s">
        <v>113</v>
      </c>
      <c r="G8948" s="29">
        <v>1</v>
      </c>
      <c r="H8948" s="29">
        <v>1</v>
      </c>
      <c r="I8948" s="68">
        <v>2</v>
      </c>
      <c r="K8948" t="s">
        <v>150</v>
      </c>
      <c r="L8948" t="s">
        <v>6854</v>
      </c>
      <c r="M8948" s="66" t="s">
        <v>6906</v>
      </c>
      <c r="O8948" t="str">
        <f t="shared" si="139"/>
        <v/>
      </c>
    </row>
    <row r="8949" spans="1:15" x14ac:dyDescent="0.25">
      <c r="A8949" t="s">
        <v>2903</v>
      </c>
      <c r="C8949" t="s">
        <v>46</v>
      </c>
      <c r="D8949" s="29">
        <v>34</v>
      </c>
      <c r="E8949" s="29" t="s">
        <v>111</v>
      </c>
      <c r="F8949" t="s">
        <v>105</v>
      </c>
      <c r="G8949" s="29">
        <v>1</v>
      </c>
      <c r="H8949" s="29">
        <v>1</v>
      </c>
      <c r="I8949" s="68">
        <v>0.17</v>
      </c>
      <c r="K8949" t="s">
        <v>150</v>
      </c>
      <c r="L8949" t="s">
        <v>6855</v>
      </c>
      <c r="M8949" s="66"/>
      <c r="O8949" t="str">
        <f t="shared" si="139"/>
        <v/>
      </c>
    </row>
    <row r="8950" spans="1:15" x14ac:dyDescent="0.25">
      <c r="A8950" t="s">
        <v>2903</v>
      </c>
      <c r="C8950" t="s">
        <v>46</v>
      </c>
      <c r="D8950" s="29">
        <v>34</v>
      </c>
      <c r="E8950" s="29" t="s">
        <v>111</v>
      </c>
      <c r="F8950" t="s">
        <v>105</v>
      </c>
      <c r="G8950" s="29">
        <v>1</v>
      </c>
      <c r="H8950" s="29">
        <v>1</v>
      </c>
      <c r="I8950" s="68">
        <v>0.17</v>
      </c>
      <c r="K8950" t="s">
        <v>150</v>
      </c>
      <c r="L8950" t="s">
        <v>6855</v>
      </c>
      <c r="M8950" s="66"/>
      <c r="O8950" t="str">
        <f t="shared" si="139"/>
        <v/>
      </c>
    </row>
    <row r="8951" spans="1:15" x14ac:dyDescent="0.25">
      <c r="A8951" t="s">
        <v>2903</v>
      </c>
      <c r="C8951" t="s">
        <v>35</v>
      </c>
      <c r="D8951" s="29">
        <v>2</v>
      </c>
      <c r="E8951" s="29" t="s">
        <v>112</v>
      </c>
      <c r="F8951" t="s">
        <v>113</v>
      </c>
      <c r="G8951" s="29">
        <v>2</v>
      </c>
      <c r="H8951" s="29">
        <v>2</v>
      </c>
      <c r="I8951" s="68">
        <v>8</v>
      </c>
      <c r="K8951" t="s">
        <v>150</v>
      </c>
      <c r="L8951" t="s">
        <v>6855</v>
      </c>
      <c r="M8951" s="66"/>
      <c r="O8951" t="str">
        <f t="shared" si="139"/>
        <v/>
      </c>
    </row>
    <row r="8952" spans="1:15" x14ac:dyDescent="0.25">
      <c r="A8952" t="s">
        <v>2903</v>
      </c>
      <c r="C8952" t="s">
        <v>77</v>
      </c>
      <c r="D8952" s="29">
        <v>1</v>
      </c>
      <c r="E8952" s="29" t="s">
        <v>114</v>
      </c>
      <c r="F8952" t="s">
        <v>113</v>
      </c>
      <c r="G8952" s="29">
        <v>2</v>
      </c>
      <c r="H8952" s="29">
        <v>1</v>
      </c>
      <c r="I8952" s="68">
        <v>2</v>
      </c>
      <c r="K8952" t="s">
        <v>150</v>
      </c>
      <c r="L8952" t="s">
        <v>6855</v>
      </c>
      <c r="M8952" s="66" t="s">
        <v>6906</v>
      </c>
      <c r="O8952" t="str">
        <f t="shared" si="139"/>
        <v/>
      </c>
    </row>
    <row r="8953" spans="1:15" x14ac:dyDescent="0.25">
      <c r="A8953" t="s">
        <v>2899</v>
      </c>
      <c r="C8953" t="s">
        <v>35</v>
      </c>
      <c r="D8953" s="29">
        <v>64</v>
      </c>
      <c r="E8953" s="29" t="s">
        <v>108</v>
      </c>
      <c r="F8953" t="s">
        <v>105</v>
      </c>
      <c r="G8953" s="29">
        <v>2</v>
      </c>
      <c r="H8953" s="29">
        <v>1</v>
      </c>
      <c r="I8953" s="68">
        <v>0.64</v>
      </c>
      <c r="K8953" t="s">
        <v>150</v>
      </c>
      <c r="L8953" t="s">
        <v>6856</v>
      </c>
      <c r="M8953" s="66"/>
      <c r="O8953" t="str">
        <f t="shared" si="139"/>
        <v/>
      </c>
    </row>
    <row r="8954" spans="1:15" x14ac:dyDescent="0.25">
      <c r="A8954" t="s">
        <v>2899</v>
      </c>
      <c r="C8954" t="s">
        <v>35</v>
      </c>
      <c r="D8954" s="29">
        <v>96</v>
      </c>
      <c r="E8954" s="29" t="s">
        <v>108</v>
      </c>
      <c r="F8954" t="s">
        <v>105</v>
      </c>
      <c r="G8954" s="29">
        <v>3</v>
      </c>
      <c r="H8954" s="29">
        <v>1</v>
      </c>
      <c r="I8954" s="68">
        <v>1.44</v>
      </c>
      <c r="K8954" t="s">
        <v>150</v>
      </c>
      <c r="L8954" t="s">
        <v>6856</v>
      </c>
      <c r="M8954" s="66"/>
      <c r="O8954" t="str">
        <f t="shared" si="139"/>
        <v/>
      </c>
    </row>
    <row r="8955" spans="1:15" x14ac:dyDescent="0.25">
      <c r="A8955" t="s">
        <v>2899</v>
      </c>
      <c r="C8955" t="s">
        <v>46</v>
      </c>
      <c r="D8955" s="29">
        <v>34</v>
      </c>
      <c r="E8955" s="29" t="s">
        <v>111</v>
      </c>
      <c r="F8955" t="s">
        <v>105</v>
      </c>
      <c r="G8955" s="29">
        <v>1</v>
      </c>
      <c r="H8955" s="29">
        <v>1</v>
      </c>
      <c r="I8955" s="68">
        <v>0.17</v>
      </c>
      <c r="K8955" t="s">
        <v>150</v>
      </c>
      <c r="L8955" t="s">
        <v>6856</v>
      </c>
      <c r="M8955" s="66"/>
      <c r="O8955" t="str">
        <f t="shared" si="139"/>
        <v/>
      </c>
    </row>
    <row r="8956" spans="1:15" x14ac:dyDescent="0.25">
      <c r="A8956" t="s">
        <v>2899</v>
      </c>
      <c r="C8956" t="s">
        <v>46</v>
      </c>
      <c r="D8956" s="29">
        <v>34</v>
      </c>
      <c r="E8956" s="29" t="s">
        <v>111</v>
      </c>
      <c r="F8956" t="s">
        <v>105</v>
      </c>
      <c r="G8956" s="29">
        <v>1</v>
      </c>
      <c r="H8956" s="29">
        <v>1</v>
      </c>
      <c r="I8956" s="68">
        <v>0.17</v>
      </c>
      <c r="K8956" t="s">
        <v>150</v>
      </c>
      <c r="L8956" t="s">
        <v>6856</v>
      </c>
      <c r="M8956" s="66"/>
      <c r="O8956" t="str">
        <f t="shared" si="139"/>
        <v/>
      </c>
    </row>
    <row r="8957" spans="1:15" x14ac:dyDescent="0.25">
      <c r="A8957" t="s">
        <v>2899</v>
      </c>
      <c r="C8957" t="s">
        <v>46</v>
      </c>
      <c r="D8957" s="29">
        <v>34</v>
      </c>
      <c r="E8957" s="29" t="s">
        <v>111</v>
      </c>
      <c r="F8957" t="s">
        <v>105</v>
      </c>
      <c r="G8957" s="29">
        <v>1</v>
      </c>
      <c r="H8957" s="29">
        <v>1</v>
      </c>
      <c r="I8957" s="68">
        <v>0.17</v>
      </c>
      <c r="K8957" t="s">
        <v>150</v>
      </c>
      <c r="L8957" t="s">
        <v>6856</v>
      </c>
      <c r="M8957" s="66"/>
      <c r="O8957" t="str">
        <f t="shared" si="139"/>
        <v/>
      </c>
    </row>
    <row r="8958" spans="1:15" x14ac:dyDescent="0.25">
      <c r="A8958" t="s">
        <v>2899</v>
      </c>
      <c r="C8958" t="s">
        <v>35</v>
      </c>
      <c r="D8958" s="29">
        <v>2</v>
      </c>
      <c r="E8958" s="29" t="s">
        <v>112</v>
      </c>
      <c r="F8958" t="s">
        <v>113</v>
      </c>
      <c r="G8958" s="29">
        <v>1</v>
      </c>
      <c r="H8958" s="29">
        <v>1</v>
      </c>
      <c r="I8958" s="68">
        <v>2</v>
      </c>
      <c r="K8958" t="s">
        <v>150</v>
      </c>
      <c r="L8958" t="s">
        <v>6856</v>
      </c>
      <c r="M8958" s="66"/>
      <c r="O8958" t="str">
        <f t="shared" si="139"/>
        <v/>
      </c>
    </row>
    <row r="8959" spans="1:15" x14ac:dyDescent="0.25">
      <c r="A8959" t="s">
        <v>2899</v>
      </c>
      <c r="C8959" t="s">
        <v>35</v>
      </c>
      <c r="D8959" s="29">
        <v>96</v>
      </c>
      <c r="E8959" s="29" t="s">
        <v>108</v>
      </c>
      <c r="F8959" t="s">
        <v>105</v>
      </c>
      <c r="G8959" s="29">
        <v>2</v>
      </c>
      <c r="H8959" s="29">
        <v>1</v>
      </c>
      <c r="I8959" s="68">
        <v>0.96</v>
      </c>
      <c r="K8959" t="s">
        <v>150</v>
      </c>
      <c r="L8959" t="s">
        <v>6856</v>
      </c>
      <c r="M8959" s="66"/>
      <c r="O8959" t="str">
        <f t="shared" si="139"/>
        <v/>
      </c>
    </row>
    <row r="8960" spans="1:15" x14ac:dyDescent="0.25">
      <c r="A8960" t="s">
        <v>2899</v>
      </c>
      <c r="C8960" t="s">
        <v>35</v>
      </c>
      <c r="D8960" s="29">
        <v>64</v>
      </c>
      <c r="E8960" s="29" t="s">
        <v>108</v>
      </c>
      <c r="F8960" t="s">
        <v>105</v>
      </c>
      <c r="G8960" s="29">
        <v>1</v>
      </c>
      <c r="H8960" s="29">
        <v>1</v>
      </c>
      <c r="I8960" s="68">
        <v>0.32</v>
      </c>
      <c r="K8960" t="s">
        <v>150</v>
      </c>
      <c r="L8960" t="s">
        <v>6856</v>
      </c>
      <c r="M8960" s="66"/>
      <c r="O8960" t="str">
        <f t="shared" si="139"/>
        <v/>
      </c>
    </row>
    <row r="8961" spans="1:15" x14ac:dyDescent="0.25">
      <c r="A8961" t="s">
        <v>2899</v>
      </c>
      <c r="C8961" t="s">
        <v>77</v>
      </c>
      <c r="D8961" s="29">
        <v>1</v>
      </c>
      <c r="E8961" s="29" t="s">
        <v>114</v>
      </c>
      <c r="F8961" t="s">
        <v>113</v>
      </c>
      <c r="G8961" s="29">
        <v>1</v>
      </c>
      <c r="H8961" s="29">
        <v>1</v>
      </c>
      <c r="I8961" s="68">
        <v>1</v>
      </c>
      <c r="K8961" t="s">
        <v>150</v>
      </c>
      <c r="L8961" t="s">
        <v>6856</v>
      </c>
      <c r="M8961" s="66" t="s">
        <v>6906</v>
      </c>
      <c r="O8961" t="str">
        <f t="shared" si="139"/>
        <v/>
      </c>
    </row>
    <row r="8962" spans="1:15" x14ac:dyDescent="0.25">
      <c r="A8962" t="s">
        <v>2899</v>
      </c>
      <c r="C8962" t="s">
        <v>77</v>
      </c>
      <c r="D8962" s="29">
        <v>2</v>
      </c>
      <c r="E8962" s="29" t="s">
        <v>114</v>
      </c>
      <c r="F8962" t="s">
        <v>113</v>
      </c>
      <c r="G8962" s="29">
        <v>1</v>
      </c>
      <c r="H8962" s="29">
        <v>1</v>
      </c>
      <c r="I8962" s="68">
        <v>2</v>
      </c>
      <c r="K8962" t="s">
        <v>150</v>
      </c>
      <c r="L8962" t="s">
        <v>6856</v>
      </c>
      <c r="M8962" s="66" t="s">
        <v>6906</v>
      </c>
      <c r="O8962" t="str">
        <f t="shared" si="139"/>
        <v/>
      </c>
    </row>
    <row r="8963" spans="1:15" x14ac:dyDescent="0.25">
      <c r="A8963" t="s">
        <v>2899</v>
      </c>
      <c r="C8963" t="s">
        <v>77</v>
      </c>
      <c r="D8963" s="29">
        <v>2</v>
      </c>
      <c r="E8963" s="29" t="s">
        <v>114</v>
      </c>
      <c r="F8963" t="s">
        <v>113</v>
      </c>
      <c r="G8963" s="29">
        <v>1</v>
      </c>
      <c r="H8963" s="29">
        <v>1</v>
      </c>
      <c r="I8963" s="68">
        <v>2</v>
      </c>
      <c r="K8963" t="s">
        <v>150</v>
      </c>
      <c r="L8963" t="s">
        <v>6856</v>
      </c>
      <c r="M8963" s="66" t="s">
        <v>6906</v>
      </c>
      <c r="O8963" t="str">
        <f t="shared" si="139"/>
        <v/>
      </c>
    </row>
    <row r="8964" spans="1:15" x14ac:dyDescent="0.25">
      <c r="A8964" t="s">
        <v>2900</v>
      </c>
      <c r="C8964" t="s">
        <v>35</v>
      </c>
      <c r="D8964" s="29">
        <v>96</v>
      </c>
      <c r="E8964" s="29" t="s">
        <v>108</v>
      </c>
      <c r="F8964" t="s">
        <v>105</v>
      </c>
      <c r="G8964" s="29">
        <v>9</v>
      </c>
      <c r="H8964" s="29">
        <v>1</v>
      </c>
      <c r="I8964" s="68">
        <v>4.32</v>
      </c>
      <c r="K8964" t="s">
        <v>150</v>
      </c>
      <c r="L8964" t="s">
        <v>6857</v>
      </c>
      <c r="M8964" s="66"/>
      <c r="O8964" t="str">
        <f t="shared" si="139"/>
        <v/>
      </c>
    </row>
    <row r="8965" spans="1:15" x14ac:dyDescent="0.25">
      <c r="A8965" t="s">
        <v>2900</v>
      </c>
      <c r="C8965" t="s">
        <v>35</v>
      </c>
      <c r="D8965" s="29">
        <v>2</v>
      </c>
      <c r="E8965" s="29" t="s">
        <v>112</v>
      </c>
      <c r="F8965" t="s">
        <v>113</v>
      </c>
      <c r="G8965" s="29">
        <v>1</v>
      </c>
      <c r="H8965" s="29">
        <v>1</v>
      </c>
      <c r="I8965" s="68">
        <v>2</v>
      </c>
      <c r="K8965" t="s">
        <v>150</v>
      </c>
      <c r="L8965" t="s">
        <v>6857</v>
      </c>
      <c r="M8965" s="66"/>
      <c r="O8965" t="str">
        <f t="shared" si="139"/>
        <v/>
      </c>
    </row>
    <row r="8966" spans="1:15" x14ac:dyDescent="0.25">
      <c r="A8966" t="s">
        <v>2900</v>
      </c>
      <c r="C8966" t="s">
        <v>35</v>
      </c>
      <c r="D8966" s="29">
        <v>96</v>
      </c>
      <c r="E8966" s="29" t="s">
        <v>108</v>
      </c>
      <c r="F8966" t="s">
        <v>105</v>
      </c>
      <c r="G8966" s="29">
        <v>1</v>
      </c>
      <c r="H8966" s="29">
        <v>1</v>
      </c>
      <c r="I8966" s="68">
        <v>0.48</v>
      </c>
      <c r="K8966" t="s">
        <v>150</v>
      </c>
      <c r="L8966" t="s">
        <v>6857</v>
      </c>
      <c r="M8966" s="66"/>
      <c r="O8966" t="str">
        <f t="shared" si="139"/>
        <v/>
      </c>
    </row>
    <row r="8967" spans="1:15" x14ac:dyDescent="0.25">
      <c r="A8967" t="s">
        <v>2900</v>
      </c>
      <c r="C8967" t="s">
        <v>46</v>
      </c>
      <c r="D8967" s="29">
        <v>34</v>
      </c>
      <c r="E8967" s="29" t="s">
        <v>111</v>
      </c>
      <c r="F8967" t="s">
        <v>105</v>
      </c>
      <c r="G8967" s="29">
        <v>1</v>
      </c>
      <c r="H8967" s="29">
        <v>1</v>
      </c>
      <c r="I8967" s="68">
        <v>0.17</v>
      </c>
      <c r="K8967" t="s">
        <v>150</v>
      </c>
      <c r="L8967" t="s">
        <v>6857</v>
      </c>
      <c r="M8967" s="66"/>
      <c r="O8967" t="str">
        <f t="shared" si="139"/>
        <v/>
      </c>
    </row>
    <row r="8968" spans="1:15" x14ac:dyDescent="0.25">
      <c r="A8968" t="s">
        <v>2900</v>
      </c>
      <c r="C8968" t="s">
        <v>46</v>
      </c>
      <c r="D8968" s="29">
        <v>34</v>
      </c>
      <c r="E8968" s="29" t="s">
        <v>111</v>
      </c>
      <c r="F8968" t="s">
        <v>105</v>
      </c>
      <c r="G8968" s="29">
        <v>1</v>
      </c>
      <c r="H8968" s="29">
        <v>1</v>
      </c>
      <c r="I8968" s="68">
        <v>0.17</v>
      </c>
      <c r="K8968" t="s">
        <v>150</v>
      </c>
      <c r="L8968" t="s">
        <v>6857</v>
      </c>
      <c r="M8968" s="66"/>
      <c r="O8968" t="str">
        <f t="shared" si="139"/>
        <v/>
      </c>
    </row>
    <row r="8969" spans="1:15" x14ac:dyDescent="0.25">
      <c r="A8969" t="s">
        <v>2900</v>
      </c>
      <c r="C8969" t="s">
        <v>46</v>
      </c>
      <c r="D8969" s="29">
        <v>34</v>
      </c>
      <c r="E8969" s="29" t="s">
        <v>111</v>
      </c>
      <c r="F8969" t="s">
        <v>105</v>
      </c>
      <c r="G8969" s="29">
        <v>1</v>
      </c>
      <c r="H8969" s="29">
        <v>1</v>
      </c>
      <c r="I8969" s="68">
        <v>0.17</v>
      </c>
      <c r="K8969" t="s">
        <v>150</v>
      </c>
      <c r="L8969" t="s">
        <v>6857</v>
      </c>
      <c r="M8969" s="66"/>
      <c r="O8969" t="str">
        <f t="shared" ref="O8969:O9032" si="140">TRIM(N8969)</f>
        <v/>
      </c>
    </row>
    <row r="8970" spans="1:15" x14ac:dyDescent="0.25">
      <c r="A8970" t="s">
        <v>2900</v>
      </c>
      <c r="C8970" t="s">
        <v>77</v>
      </c>
      <c r="D8970" s="29">
        <v>2</v>
      </c>
      <c r="E8970" s="29" t="s">
        <v>114</v>
      </c>
      <c r="F8970" t="s">
        <v>113</v>
      </c>
      <c r="G8970" s="29">
        <v>1</v>
      </c>
      <c r="H8970" s="29">
        <v>1</v>
      </c>
      <c r="I8970" s="68">
        <v>2</v>
      </c>
      <c r="K8970" t="s">
        <v>150</v>
      </c>
      <c r="L8970" t="s">
        <v>6857</v>
      </c>
      <c r="M8970" s="66" t="s">
        <v>6906</v>
      </c>
      <c r="O8970" t="str">
        <f t="shared" si="140"/>
        <v/>
      </c>
    </row>
    <row r="8971" spans="1:15" x14ac:dyDescent="0.25">
      <c r="A8971" t="s">
        <v>2900</v>
      </c>
      <c r="C8971" t="s">
        <v>77</v>
      </c>
      <c r="D8971" s="29">
        <v>1</v>
      </c>
      <c r="E8971" s="29" t="s">
        <v>114</v>
      </c>
      <c r="F8971" t="s">
        <v>113</v>
      </c>
      <c r="G8971" s="29">
        <v>1</v>
      </c>
      <c r="H8971" s="29">
        <v>1</v>
      </c>
      <c r="I8971" s="68">
        <v>1</v>
      </c>
      <c r="K8971" t="s">
        <v>150</v>
      </c>
      <c r="L8971" t="s">
        <v>6857</v>
      </c>
      <c r="M8971" s="66" t="s">
        <v>6906</v>
      </c>
      <c r="O8971" t="str">
        <f t="shared" si="140"/>
        <v/>
      </c>
    </row>
    <row r="8972" spans="1:15" x14ac:dyDescent="0.25">
      <c r="A8972" t="s">
        <v>2900</v>
      </c>
      <c r="C8972" t="s">
        <v>77</v>
      </c>
      <c r="D8972" s="29">
        <v>1</v>
      </c>
      <c r="E8972" s="29" t="s">
        <v>114</v>
      </c>
      <c r="F8972" t="s">
        <v>113</v>
      </c>
      <c r="G8972" s="29">
        <v>1</v>
      </c>
      <c r="H8972" s="29">
        <v>1</v>
      </c>
      <c r="I8972" s="68">
        <v>1</v>
      </c>
      <c r="K8972" t="s">
        <v>150</v>
      </c>
      <c r="L8972" t="s">
        <v>6857</v>
      </c>
      <c r="M8972" s="66" t="s">
        <v>6906</v>
      </c>
      <c r="O8972" t="str">
        <f t="shared" si="140"/>
        <v/>
      </c>
    </row>
    <row r="8973" spans="1:15" x14ac:dyDescent="0.25">
      <c r="A8973" t="s">
        <v>2901</v>
      </c>
      <c r="C8973" t="s">
        <v>35</v>
      </c>
      <c r="D8973" s="29">
        <v>64</v>
      </c>
      <c r="E8973" s="29" t="s">
        <v>108</v>
      </c>
      <c r="F8973" t="s">
        <v>105</v>
      </c>
      <c r="G8973" s="29">
        <v>1</v>
      </c>
      <c r="H8973" s="29">
        <v>1</v>
      </c>
      <c r="I8973" s="68">
        <v>0.32</v>
      </c>
      <c r="K8973" t="s">
        <v>150</v>
      </c>
      <c r="L8973" t="s">
        <v>6858</v>
      </c>
      <c r="M8973" s="66"/>
      <c r="O8973" t="str">
        <f t="shared" si="140"/>
        <v/>
      </c>
    </row>
    <row r="8974" spans="1:15" x14ac:dyDescent="0.25">
      <c r="A8974" t="s">
        <v>2901</v>
      </c>
      <c r="C8974" t="s">
        <v>35</v>
      </c>
      <c r="D8974" s="29">
        <v>96</v>
      </c>
      <c r="E8974" s="29" t="s">
        <v>108</v>
      </c>
      <c r="F8974" t="s">
        <v>105</v>
      </c>
      <c r="G8974" s="29">
        <v>5</v>
      </c>
      <c r="H8974" s="29">
        <v>2</v>
      </c>
      <c r="I8974" s="68">
        <v>4.8</v>
      </c>
      <c r="K8974" t="s">
        <v>150</v>
      </c>
      <c r="L8974" t="s">
        <v>6858</v>
      </c>
      <c r="M8974" s="66"/>
      <c r="O8974" t="str">
        <f t="shared" si="140"/>
        <v/>
      </c>
    </row>
    <row r="8975" spans="1:15" x14ac:dyDescent="0.25">
      <c r="A8975" t="s">
        <v>2901</v>
      </c>
      <c r="C8975" t="s">
        <v>46</v>
      </c>
      <c r="D8975" s="29">
        <v>34</v>
      </c>
      <c r="E8975" s="29" t="s">
        <v>111</v>
      </c>
      <c r="F8975" t="s">
        <v>105</v>
      </c>
      <c r="G8975" s="29">
        <v>3</v>
      </c>
      <c r="H8975" s="29">
        <v>1</v>
      </c>
      <c r="I8975" s="68">
        <v>0.51</v>
      </c>
      <c r="K8975" t="s">
        <v>150</v>
      </c>
      <c r="L8975" t="s">
        <v>6858</v>
      </c>
      <c r="M8975" s="66"/>
      <c r="O8975" t="str">
        <f t="shared" si="140"/>
        <v/>
      </c>
    </row>
    <row r="8976" spans="1:15" x14ac:dyDescent="0.25">
      <c r="A8976" t="s">
        <v>2901</v>
      </c>
      <c r="C8976" t="s">
        <v>77</v>
      </c>
      <c r="D8976" s="29">
        <v>96</v>
      </c>
      <c r="E8976" s="29" t="s">
        <v>104</v>
      </c>
      <c r="F8976" t="s">
        <v>105</v>
      </c>
      <c r="G8976" s="29">
        <v>6</v>
      </c>
      <c r="H8976" s="29">
        <v>1</v>
      </c>
      <c r="I8976" s="68">
        <v>2.88</v>
      </c>
      <c r="K8976" t="s">
        <v>150</v>
      </c>
      <c r="L8976" t="s">
        <v>6858</v>
      </c>
      <c r="M8976" s="66" t="s">
        <v>6906</v>
      </c>
      <c r="O8976" t="str">
        <f t="shared" si="140"/>
        <v/>
      </c>
    </row>
    <row r="8977" spans="1:15" x14ac:dyDescent="0.25">
      <c r="A8977" t="s">
        <v>2901</v>
      </c>
      <c r="C8977" t="s">
        <v>77</v>
      </c>
      <c r="D8977" s="29">
        <v>64</v>
      </c>
      <c r="E8977" s="29" t="s">
        <v>104</v>
      </c>
      <c r="F8977" t="s">
        <v>105</v>
      </c>
      <c r="G8977" s="29">
        <v>1</v>
      </c>
      <c r="H8977" s="29">
        <v>1</v>
      </c>
      <c r="I8977" s="68">
        <v>0.32</v>
      </c>
      <c r="K8977" t="s">
        <v>150</v>
      </c>
      <c r="L8977" t="s">
        <v>6858</v>
      </c>
      <c r="M8977" s="66" t="s">
        <v>6906</v>
      </c>
      <c r="O8977" t="str">
        <f t="shared" si="140"/>
        <v/>
      </c>
    </row>
    <row r="8978" spans="1:15" x14ac:dyDescent="0.25">
      <c r="A8978" t="s">
        <v>2902</v>
      </c>
      <c r="C8978" t="s">
        <v>35</v>
      </c>
      <c r="D8978" s="29">
        <v>96</v>
      </c>
      <c r="E8978" s="29" t="s">
        <v>108</v>
      </c>
      <c r="F8978" t="s">
        <v>105</v>
      </c>
      <c r="G8978" s="29">
        <v>4</v>
      </c>
      <c r="H8978" s="29">
        <v>1</v>
      </c>
      <c r="I8978" s="68">
        <v>1.92</v>
      </c>
      <c r="K8978" t="s">
        <v>150</v>
      </c>
      <c r="L8978" t="s">
        <v>6859</v>
      </c>
      <c r="M8978" s="66"/>
      <c r="O8978" t="str">
        <f t="shared" si="140"/>
        <v/>
      </c>
    </row>
    <row r="8979" spans="1:15" x14ac:dyDescent="0.25">
      <c r="A8979" t="s">
        <v>2902</v>
      </c>
      <c r="C8979" t="s">
        <v>46</v>
      </c>
      <c r="D8979" s="29">
        <v>34</v>
      </c>
      <c r="E8979" s="29" t="s">
        <v>111</v>
      </c>
      <c r="F8979" t="s">
        <v>105</v>
      </c>
      <c r="G8979" s="29">
        <v>2</v>
      </c>
      <c r="H8979" s="29">
        <v>1</v>
      </c>
      <c r="I8979" s="68">
        <v>0.34</v>
      </c>
      <c r="K8979" t="s">
        <v>150</v>
      </c>
      <c r="L8979" t="s">
        <v>6859</v>
      </c>
      <c r="M8979" s="66"/>
      <c r="O8979" t="str">
        <f t="shared" si="140"/>
        <v/>
      </c>
    </row>
    <row r="8980" spans="1:15" x14ac:dyDescent="0.25">
      <c r="A8980" t="s">
        <v>2902</v>
      </c>
      <c r="C8980" t="s">
        <v>77</v>
      </c>
      <c r="D8980" s="29">
        <v>96</v>
      </c>
      <c r="E8980" s="29" t="s">
        <v>104</v>
      </c>
      <c r="F8980" t="s">
        <v>105</v>
      </c>
      <c r="G8980" s="29">
        <v>2</v>
      </c>
      <c r="H8980" s="29">
        <v>1</v>
      </c>
      <c r="I8980" s="68">
        <v>0.96</v>
      </c>
      <c r="K8980" t="s">
        <v>150</v>
      </c>
      <c r="L8980" t="s">
        <v>6859</v>
      </c>
      <c r="M8980" s="66" t="s">
        <v>6906</v>
      </c>
      <c r="O8980" t="str">
        <f t="shared" si="140"/>
        <v/>
      </c>
    </row>
    <row r="8981" spans="1:15" x14ac:dyDescent="0.25">
      <c r="A8981" t="s">
        <v>2489</v>
      </c>
      <c r="C8981" t="s">
        <v>35</v>
      </c>
      <c r="D8981" s="29">
        <v>2</v>
      </c>
      <c r="E8981" s="29" t="s">
        <v>112</v>
      </c>
      <c r="F8981" t="s">
        <v>113</v>
      </c>
      <c r="G8981" s="29">
        <v>1</v>
      </c>
      <c r="H8981" s="29">
        <v>1</v>
      </c>
      <c r="I8981" s="68">
        <v>2</v>
      </c>
      <c r="K8981" t="s">
        <v>150</v>
      </c>
      <c r="L8981" t="s">
        <v>6860</v>
      </c>
      <c r="M8981" s="66"/>
      <c r="O8981" t="str">
        <f t="shared" si="140"/>
        <v/>
      </c>
    </row>
    <row r="8982" spans="1:15" x14ac:dyDescent="0.25">
      <c r="A8982" t="s">
        <v>2489</v>
      </c>
      <c r="C8982" t="s">
        <v>35</v>
      </c>
      <c r="D8982" s="29">
        <v>1</v>
      </c>
      <c r="E8982" s="29" t="s">
        <v>112</v>
      </c>
      <c r="F8982" t="s">
        <v>113</v>
      </c>
      <c r="G8982" s="29">
        <v>1</v>
      </c>
      <c r="H8982" s="29">
        <v>1</v>
      </c>
      <c r="I8982" s="68">
        <v>1</v>
      </c>
      <c r="K8982" t="s">
        <v>150</v>
      </c>
      <c r="L8982" t="s">
        <v>6860</v>
      </c>
      <c r="M8982" s="66"/>
      <c r="O8982" t="str">
        <f t="shared" si="140"/>
        <v/>
      </c>
    </row>
    <row r="8983" spans="1:15" x14ac:dyDescent="0.25">
      <c r="A8983" t="s">
        <v>2489</v>
      </c>
      <c r="C8983" t="s">
        <v>46</v>
      </c>
      <c r="D8983" s="29">
        <v>34</v>
      </c>
      <c r="E8983" s="29" t="s">
        <v>111</v>
      </c>
      <c r="F8983" t="s">
        <v>105</v>
      </c>
      <c r="G8983" s="29">
        <v>1</v>
      </c>
      <c r="H8983" s="29">
        <v>1</v>
      </c>
      <c r="I8983" s="68">
        <v>0.17</v>
      </c>
      <c r="K8983" t="s">
        <v>150</v>
      </c>
      <c r="L8983" t="s">
        <v>6860</v>
      </c>
      <c r="M8983" s="66"/>
      <c r="O8983" t="str">
        <f t="shared" si="140"/>
        <v/>
      </c>
    </row>
    <row r="8984" spans="1:15" x14ac:dyDescent="0.25">
      <c r="A8984" t="s">
        <v>2489</v>
      </c>
      <c r="C8984" t="s">
        <v>46</v>
      </c>
      <c r="D8984" s="29">
        <v>34</v>
      </c>
      <c r="E8984" s="29" t="s">
        <v>111</v>
      </c>
      <c r="F8984" t="s">
        <v>105</v>
      </c>
      <c r="G8984" s="29">
        <v>1</v>
      </c>
      <c r="H8984" s="29">
        <v>1</v>
      </c>
      <c r="I8984" s="68">
        <v>0.17</v>
      </c>
      <c r="K8984" t="s">
        <v>150</v>
      </c>
      <c r="L8984" t="s">
        <v>6860</v>
      </c>
      <c r="M8984" s="66"/>
      <c r="O8984" t="str">
        <f t="shared" si="140"/>
        <v/>
      </c>
    </row>
    <row r="8985" spans="1:15" x14ac:dyDescent="0.25">
      <c r="A8985" t="s">
        <v>2489</v>
      </c>
      <c r="C8985" t="s">
        <v>47</v>
      </c>
      <c r="D8985" s="29">
        <v>64</v>
      </c>
      <c r="E8985" s="29" t="s">
        <v>109</v>
      </c>
      <c r="F8985" t="s">
        <v>105</v>
      </c>
      <c r="G8985" s="29">
        <v>1</v>
      </c>
      <c r="H8985" s="29">
        <v>1</v>
      </c>
      <c r="I8985" s="68">
        <v>0.32</v>
      </c>
      <c r="K8985" t="s">
        <v>150</v>
      </c>
      <c r="L8985" t="s">
        <v>6860</v>
      </c>
      <c r="M8985" s="66"/>
      <c r="O8985" t="str">
        <f t="shared" si="140"/>
        <v/>
      </c>
    </row>
    <row r="8986" spans="1:15" x14ac:dyDescent="0.25">
      <c r="A8986" t="s">
        <v>2489</v>
      </c>
      <c r="C8986" t="s">
        <v>77</v>
      </c>
      <c r="D8986" s="29">
        <v>1</v>
      </c>
      <c r="E8986" s="29" t="s">
        <v>114</v>
      </c>
      <c r="F8986" t="s">
        <v>113</v>
      </c>
      <c r="G8986" s="29">
        <v>1</v>
      </c>
      <c r="H8986" s="29">
        <v>1</v>
      </c>
      <c r="I8986" s="68">
        <v>1</v>
      </c>
      <c r="K8986" t="s">
        <v>150</v>
      </c>
      <c r="L8986" t="s">
        <v>6860</v>
      </c>
      <c r="M8986" s="66" t="s">
        <v>6906</v>
      </c>
      <c r="O8986" t="str">
        <f t="shared" si="140"/>
        <v/>
      </c>
    </row>
    <row r="8987" spans="1:15" x14ac:dyDescent="0.25">
      <c r="A8987" t="s">
        <v>2489</v>
      </c>
      <c r="C8987" t="s">
        <v>77</v>
      </c>
      <c r="D8987" s="29">
        <v>96</v>
      </c>
      <c r="E8987" s="29" t="s">
        <v>104</v>
      </c>
      <c r="F8987" t="s">
        <v>105</v>
      </c>
      <c r="G8987" s="29">
        <v>2</v>
      </c>
      <c r="H8987" s="29">
        <v>1</v>
      </c>
      <c r="I8987" s="68">
        <v>0.96</v>
      </c>
      <c r="K8987" t="s">
        <v>150</v>
      </c>
      <c r="L8987" t="s">
        <v>6860</v>
      </c>
      <c r="M8987" s="66" t="s">
        <v>6906</v>
      </c>
      <c r="O8987" t="str">
        <f t="shared" si="140"/>
        <v/>
      </c>
    </row>
    <row r="8988" spans="1:15" x14ac:dyDescent="0.25">
      <c r="A8988" t="s">
        <v>2489</v>
      </c>
      <c r="C8988" t="s">
        <v>77</v>
      </c>
      <c r="D8988" s="29">
        <v>64</v>
      </c>
      <c r="E8988" s="29" t="s">
        <v>104</v>
      </c>
      <c r="F8988" t="s">
        <v>105</v>
      </c>
      <c r="G8988" s="29">
        <v>1</v>
      </c>
      <c r="H8988" s="29">
        <v>1</v>
      </c>
      <c r="I8988" s="68">
        <v>0.32</v>
      </c>
      <c r="K8988" t="s">
        <v>150</v>
      </c>
      <c r="L8988" t="s">
        <v>6860</v>
      </c>
      <c r="M8988" s="66" t="s">
        <v>6906</v>
      </c>
      <c r="O8988" t="str">
        <f t="shared" si="140"/>
        <v/>
      </c>
    </row>
    <row r="8989" spans="1:15" x14ac:dyDescent="0.25">
      <c r="A8989" t="s">
        <v>2551</v>
      </c>
      <c r="C8989" t="s">
        <v>35</v>
      </c>
      <c r="D8989" s="29">
        <v>96</v>
      </c>
      <c r="E8989" s="29" t="s">
        <v>108</v>
      </c>
      <c r="F8989" t="s">
        <v>105</v>
      </c>
      <c r="G8989" s="29">
        <v>5</v>
      </c>
      <c r="H8989" s="29">
        <v>1</v>
      </c>
      <c r="I8989" s="68">
        <v>2.4</v>
      </c>
      <c r="K8989" t="s">
        <v>150</v>
      </c>
      <c r="L8989" t="s">
        <v>6861</v>
      </c>
      <c r="M8989" s="66"/>
      <c r="O8989" t="str">
        <f t="shared" si="140"/>
        <v/>
      </c>
    </row>
    <row r="8990" spans="1:15" x14ac:dyDescent="0.25">
      <c r="A8990" t="s">
        <v>2551</v>
      </c>
      <c r="C8990" t="s">
        <v>35</v>
      </c>
      <c r="D8990" s="29">
        <v>34</v>
      </c>
      <c r="E8990" s="29" t="s">
        <v>108</v>
      </c>
      <c r="F8990" t="s">
        <v>105</v>
      </c>
      <c r="G8990" s="29">
        <v>1</v>
      </c>
      <c r="H8990" s="29">
        <v>1</v>
      </c>
      <c r="I8990" s="68">
        <v>0.17</v>
      </c>
      <c r="K8990" t="s">
        <v>150</v>
      </c>
      <c r="L8990" t="s">
        <v>6861</v>
      </c>
      <c r="M8990" s="66"/>
      <c r="O8990" t="str">
        <f t="shared" si="140"/>
        <v/>
      </c>
    </row>
    <row r="8991" spans="1:15" x14ac:dyDescent="0.25">
      <c r="A8991" t="s">
        <v>2551</v>
      </c>
      <c r="C8991" t="s">
        <v>35</v>
      </c>
      <c r="D8991" s="29">
        <v>96</v>
      </c>
      <c r="E8991" s="29" t="s">
        <v>108</v>
      </c>
      <c r="F8991" t="s">
        <v>105</v>
      </c>
      <c r="G8991" s="29">
        <v>2</v>
      </c>
      <c r="H8991" s="29">
        <v>2</v>
      </c>
      <c r="I8991" s="68">
        <v>1.92</v>
      </c>
      <c r="K8991" t="s">
        <v>150</v>
      </c>
      <c r="L8991" t="s">
        <v>6861</v>
      </c>
      <c r="M8991" s="66"/>
      <c r="O8991" t="str">
        <f t="shared" si="140"/>
        <v/>
      </c>
    </row>
    <row r="8992" spans="1:15" x14ac:dyDescent="0.25">
      <c r="A8992" t="s">
        <v>2551</v>
      </c>
      <c r="C8992" t="s">
        <v>46</v>
      </c>
      <c r="D8992" s="29">
        <v>34</v>
      </c>
      <c r="E8992" s="29" t="s">
        <v>111</v>
      </c>
      <c r="F8992" t="s">
        <v>105</v>
      </c>
      <c r="G8992" s="29">
        <v>1</v>
      </c>
      <c r="H8992" s="29">
        <v>1</v>
      </c>
      <c r="I8992" s="68">
        <v>0.17</v>
      </c>
      <c r="K8992" t="s">
        <v>150</v>
      </c>
      <c r="L8992" t="s">
        <v>6861</v>
      </c>
      <c r="M8992" s="66"/>
      <c r="O8992" t="str">
        <f t="shared" si="140"/>
        <v/>
      </c>
    </row>
    <row r="8993" spans="1:15" x14ac:dyDescent="0.25">
      <c r="A8993" t="s">
        <v>2551</v>
      </c>
      <c r="C8993" t="s">
        <v>46</v>
      </c>
      <c r="D8993" s="29">
        <v>34</v>
      </c>
      <c r="E8993" s="29" t="s">
        <v>111</v>
      </c>
      <c r="F8993" t="s">
        <v>105</v>
      </c>
      <c r="G8993" s="29">
        <v>1</v>
      </c>
      <c r="H8993" s="29">
        <v>1</v>
      </c>
      <c r="I8993" s="68">
        <v>0.17</v>
      </c>
      <c r="K8993" t="s">
        <v>150</v>
      </c>
      <c r="L8993" t="s">
        <v>6861</v>
      </c>
      <c r="M8993" s="66"/>
      <c r="O8993" t="str">
        <f t="shared" si="140"/>
        <v/>
      </c>
    </row>
    <row r="8994" spans="1:15" x14ac:dyDescent="0.25">
      <c r="A8994" t="s">
        <v>2551</v>
      </c>
      <c r="C8994" t="s">
        <v>46</v>
      </c>
      <c r="D8994" s="29">
        <v>34</v>
      </c>
      <c r="E8994" s="29" t="s">
        <v>111</v>
      </c>
      <c r="F8994" t="s">
        <v>105</v>
      </c>
      <c r="G8994" s="29">
        <v>1</v>
      </c>
      <c r="H8994" s="29">
        <v>1</v>
      </c>
      <c r="I8994" s="68">
        <v>0.17</v>
      </c>
      <c r="K8994" t="s">
        <v>150</v>
      </c>
      <c r="L8994" t="s">
        <v>6861</v>
      </c>
      <c r="M8994" s="66"/>
      <c r="O8994" t="str">
        <f t="shared" si="140"/>
        <v/>
      </c>
    </row>
    <row r="8995" spans="1:15" x14ac:dyDescent="0.25">
      <c r="A8995" t="s">
        <v>2551</v>
      </c>
      <c r="C8995" t="s">
        <v>46</v>
      </c>
      <c r="D8995" s="29">
        <v>34</v>
      </c>
      <c r="E8995" s="29" t="s">
        <v>111</v>
      </c>
      <c r="F8995" t="s">
        <v>105</v>
      </c>
      <c r="G8995" s="29">
        <v>1</v>
      </c>
      <c r="H8995" s="29">
        <v>1</v>
      </c>
      <c r="I8995" s="68">
        <v>0.17</v>
      </c>
      <c r="K8995" t="s">
        <v>150</v>
      </c>
      <c r="L8995" t="s">
        <v>6861</v>
      </c>
      <c r="M8995" s="66"/>
      <c r="O8995" t="str">
        <f t="shared" si="140"/>
        <v/>
      </c>
    </row>
    <row r="8996" spans="1:15" x14ac:dyDescent="0.25">
      <c r="A8996" t="s">
        <v>2551</v>
      </c>
      <c r="C8996" t="s">
        <v>46</v>
      </c>
      <c r="D8996" s="29">
        <v>34</v>
      </c>
      <c r="E8996" s="29" t="s">
        <v>111</v>
      </c>
      <c r="F8996" t="s">
        <v>105</v>
      </c>
      <c r="G8996" s="29">
        <v>1</v>
      </c>
      <c r="H8996" s="29">
        <v>1</v>
      </c>
      <c r="I8996" s="68">
        <v>0.17</v>
      </c>
      <c r="K8996" t="s">
        <v>150</v>
      </c>
      <c r="L8996" t="s">
        <v>6861</v>
      </c>
      <c r="M8996" s="66"/>
      <c r="O8996" t="str">
        <f t="shared" si="140"/>
        <v/>
      </c>
    </row>
    <row r="8997" spans="1:15" x14ac:dyDescent="0.25">
      <c r="A8997" t="s">
        <v>2551</v>
      </c>
      <c r="C8997" t="s">
        <v>46</v>
      </c>
      <c r="D8997" s="29">
        <v>34</v>
      </c>
      <c r="E8997" s="29" t="s">
        <v>111</v>
      </c>
      <c r="F8997" t="s">
        <v>105</v>
      </c>
      <c r="G8997" s="29">
        <v>1</v>
      </c>
      <c r="H8997" s="29">
        <v>1</v>
      </c>
      <c r="I8997" s="68">
        <v>0.17</v>
      </c>
      <c r="K8997" t="s">
        <v>150</v>
      </c>
      <c r="L8997" t="s">
        <v>6861</v>
      </c>
      <c r="M8997" s="66"/>
      <c r="O8997" t="str">
        <f t="shared" si="140"/>
        <v/>
      </c>
    </row>
    <row r="8998" spans="1:15" x14ac:dyDescent="0.25">
      <c r="A8998" t="s">
        <v>2551</v>
      </c>
      <c r="C8998" t="s">
        <v>46</v>
      </c>
      <c r="D8998" s="29">
        <v>34</v>
      </c>
      <c r="E8998" s="29" t="s">
        <v>111</v>
      </c>
      <c r="F8998" t="s">
        <v>105</v>
      </c>
      <c r="G8998" s="29">
        <v>1</v>
      </c>
      <c r="H8998" s="29">
        <v>1</v>
      </c>
      <c r="I8998" s="68">
        <v>0.17</v>
      </c>
      <c r="K8998" t="s">
        <v>150</v>
      </c>
      <c r="L8998" t="s">
        <v>6861</v>
      </c>
      <c r="M8998" s="66"/>
      <c r="O8998" t="str">
        <f t="shared" si="140"/>
        <v/>
      </c>
    </row>
    <row r="8999" spans="1:15" x14ac:dyDescent="0.25">
      <c r="A8999" t="s">
        <v>2551</v>
      </c>
      <c r="C8999" t="s">
        <v>46</v>
      </c>
      <c r="D8999" s="29">
        <v>34</v>
      </c>
      <c r="E8999" s="29" t="s">
        <v>111</v>
      </c>
      <c r="F8999" t="s">
        <v>105</v>
      </c>
      <c r="G8999" s="29">
        <v>1</v>
      </c>
      <c r="H8999" s="29">
        <v>1</v>
      </c>
      <c r="I8999" s="68">
        <v>0.17</v>
      </c>
      <c r="K8999" t="s">
        <v>150</v>
      </c>
      <c r="L8999" t="s">
        <v>6861</v>
      </c>
      <c r="M8999" s="66"/>
      <c r="O8999" t="str">
        <f t="shared" si="140"/>
        <v/>
      </c>
    </row>
    <row r="9000" spans="1:15" x14ac:dyDescent="0.25">
      <c r="A9000" t="s">
        <v>2551</v>
      </c>
      <c r="C9000" t="s">
        <v>46</v>
      </c>
      <c r="D9000" s="29">
        <v>34</v>
      </c>
      <c r="E9000" s="29" t="s">
        <v>111</v>
      </c>
      <c r="F9000" t="s">
        <v>105</v>
      </c>
      <c r="G9000" s="29">
        <v>1</v>
      </c>
      <c r="H9000" s="29">
        <v>1</v>
      </c>
      <c r="I9000" s="68">
        <v>0.17</v>
      </c>
      <c r="K9000" t="s">
        <v>150</v>
      </c>
      <c r="L9000" t="s">
        <v>6861</v>
      </c>
      <c r="M9000" s="66"/>
      <c r="O9000" t="str">
        <f t="shared" si="140"/>
        <v/>
      </c>
    </row>
    <row r="9001" spans="1:15" x14ac:dyDescent="0.25">
      <c r="A9001" t="s">
        <v>2551</v>
      </c>
      <c r="C9001" t="s">
        <v>77</v>
      </c>
      <c r="D9001" s="29">
        <v>64</v>
      </c>
      <c r="E9001" s="29" t="s">
        <v>104</v>
      </c>
      <c r="F9001" t="s">
        <v>105</v>
      </c>
      <c r="G9001" s="29">
        <v>8</v>
      </c>
      <c r="H9001" s="29">
        <v>1</v>
      </c>
      <c r="I9001" s="68">
        <v>2.56</v>
      </c>
      <c r="K9001" t="s">
        <v>150</v>
      </c>
      <c r="L9001" t="s">
        <v>6861</v>
      </c>
      <c r="M9001" s="66" t="s">
        <v>6906</v>
      </c>
      <c r="O9001" t="str">
        <f t="shared" si="140"/>
        <v/>
      </c>
    </row>
    <row r="9002" spans="1:15" x14ac:dyDescent="0.25">
      <c r="A9002" t="s">
        <v>2551</v>
      </c>
      <c r="C9002" t="s">
        <v>77</v>
      </c>
      <c r="D9002" s="29">
        <v>2</v>
      </c>
      <c r="E9002" s="29" t="s">
        <v>114</v>
      </c>
      <c r="F9002" t="s">
        <v>113</v>
      </c>
      <c r="G9002" s="29">
        <v>1</v>
      </c>
      <c r="H9002" s="29">
        <v>1</v>
      </c>
      <c r="I9002" s="68">
        <v>2</v>
      </c>
      <c r="K9002" t="s">
        <v>150</v>
      </c>
      <c r="L9002" t="s">
        <v>6861</v>
      </c>
      <c r="M9002" s="66" t="s">
        <v>6906</v>
      </c>
      <c r="O9002" t="str">
        <f t="shared" si="140"/>
        <v/>
      </c>
    </row>
    <row r="9003" spans="1:15" x14ac:dyDescent="0.25">
      <c r="A9003" t="s">
        <v>2505</v>
      </c>
      <c r="C9003" t="s">
        <v>46</v>
      </c>
      <c r="D9003" s="29">
        <v>34</v>
      </c>
      <c r="E9003" s="29" t="s">
        <v>111</v>
      </c>
      <c r="F9003" t="s">
        <v>105</v>
      </c>
      <c r="G9003" s="29">
        <v>2</v>
      </c>
      <c r="H9003" s="29">
        <v>1</v>
      </c>
      <c r="I9003" s="68">
        <v>0.34</v>
      </c>
      <c r="K9003" t="s">
        <v>150</v>
      </c>
      <c r="L9003" t="s">
        <v>6862</v>
      </c>
      <c r="M9003" s="66"/>
      <c r="O9003" t="str">
        <f t="shared" si="140"/>
        <v/>
      </c>
    </row>
    <row r="9004" spans="1:15" x14ac:dyDescent="0.25">
      <c r="A9004" t="s">
        <v>2505</v>
      </c>
      <c r="C9004" t="s">
        <v>46</v>
      </c>
      <c r="D9004" s="29">
        <v>34</v>
      </c>
      <c r="E9004" s="29" t="s">
        <v>111</v>
      </c>
      <c r="F9004" t="s">
        <v>105</v>
      </c>
      <c r="G9004" s="29">
        <v>2</v>
      </c>
      <c r="H9004" s="29">
        <v>1</v>
      </c>
      <c r="I9004" s="68">
        <v>0.34</v>
      </c>
      <c r="K9004" t="s">
        <v>150</v>
      </c>
      <c r="L9004" t="s">
        <v>6862</v>
      </c>
      <c r="M9004" s="66"/>
      <c r="O9004" t="str">
        <f t="shared" si="140"/>
        <v/>
      </c>
    </row>
    <row r="9005" spans="1:15" x14ac:dyDescent="0.25">
      <c r="A9005" t="s">
        <v>2505</v>
      </c>
      <c r="C9005" t="s">
        <v>35</v>
      </c>
      <c r="D9005" s="29">
        <v>96</v>
      </c>
      <c r="E9005" s="29" t="s">
        <v>108</v>
      </c>
      <c r="F9005" t="s">
        <v>105</v>
      </c>
      <c r="G9005" s="29">
        <v>6</v>
      </c>
      <c r="H9005" s="29">
        <v>1</v>
      </c>
      <c r="I9005" s="68">
        <v>2.88</v>
      </c>
      <c r="K9005" t="s">
        <v>150</v>
      </c>
      <c r="L9005" t="s">
        <v>6862</v>
      </c>
      <c r="M9005" s="66"/>
      <c r="O9005" t="str">
        <f t="shared" si="140"/>
        <v/>
      </c>
    </row>
    <row r="9006" spans="1:15" x14ac:dyDescent="0.25">
      <c r="A9006" t="s">
        <v>2505</v>
      </c>
      <c r="C9006" t="s">
        <v>77</v>
      </c>
      <c r="D9006" s="29">
        <v>2</v>
      </c>
      <c r="E9006" s="29" t="s">
        <v>114</v>
      </c>
      <c r="F9006" t="s">
        <v>113</v>
      </c>
      <c r="G9006" s="29">
        <v>2</v>
      </c>
      <c r="H9006" s="29">
        <v>1</v>
      </c>
      <c r="I9006" s="68">
        <v>4</v>
      </c>
      <c r="K9006" t="s">
        <v>150</v>
      </c>
      <c r="L9006" t="s">
        <v>6862</v>
      </c>
      <c r="M9006" s="66" t="s">
        <v>6906</v>
      </c>
      <c r="O9006" t="str">
        <f t="shared" si="140"/>
        <v/>
      </c>
    </row>
    <row r="9007" spans="1:15" x14ac:dyDescent="0.25">
      <c r="A9007" t="s">
        <v>2506</v>
      </c>
      <c r="C9007" t="s">
        <v>35</v>
      </c>
      <c r="D9007" s="29">
        <v>96</v>
      </c>
      <c r="E9007" s="29" t="s">
        <v>108</v>
      </c>
      <c r="F9007" t="s">
        <v>105</v>
      </c>
      <c r="G9007" s="29">
        <v>6</v>
      </c>
      <c r="H9007" s="29">
        <v>2</v>
      </c>
      <c r="I9007" s="68">
        <v>5.76</v>
      </c>
      <c r="K9007" t="s">
        <v>150</v>
      </c>
      <c r="L9007" t="s">
        <v>6863</v>
      </c>
      <c r="M9007" s="66"/>
      <c r="O9007" t="str">
        <f t="shared" si="140"/>
        <v/>
      </c>
    </row>
    <row r="9008" spans="1:15" x14ac:dyDescent="0.25">
      <c r="A9008" t="s">
        <v>2506</v>
      </c>
      <c r="C9008" t="s">
        <v>46</v>
      </c>
      <c r="D9008" s="29">
        <v>34</v>
      </c>
      <c r="E9008" s="29" t="s">
        <v>111</v>
      </c>
      <c r="F9008" t="s">
        <v>105</v>
      </c>
      <c r="G9008" s="29">
        <v>1</v>
      </c>
      <c r="H9008" s="29">
        <v>1</v>
      </c>
      <c r="I9008" s="68">
        <v>0.17</v>
      </c>
      <c r="K9008" t="s">
        <v>150</v>
      </c>
      <c r="L9008" t="s">
        <v>6863</v>
      </c>
      <c r="M9008" s="66"/>
      <c r="O9008" t="str">
        <f t="shared" si="140"/>
        <v/>
      </c>
    </row>
    <row r="9009" spans="1:15" x14ac:dyDescent="0.25">
      <c r="A9009" t="s">
        <v>2506</v>
      </c>
      <c r="C9009" t="s">
        <v>46</v>
      </c>
      <c r="D9009" s="29">
        <v>34</v>
      </c>
      <c r="E9009" s="29" t="s">
        <v>111</v>
      </c>
      <c r="F9009" t="s">
        <v>105</v>
      </c>
      <c r="G9009" s="29">
        <v>1</v>
      </c>
      <c r="H9009" s="29">
        <v>1</v>
      </c>
      <c r="I9009" s="68">
        <v>0.17</v>
      </c>
      <c r="K9009" t="s">
        <v>150</v>
      </c>
      <c r="L9009" t="s">
        <v>6863</v>
      </c>
      <c r="M9009" s="66"/>
      <c r="O9009" t="str">
        <f t="shared" si="140"/>
        <v/>
      </c>
    </row>
    <row r="9010" spans="1:15" x14ac:dyDescent="0.25">
      <c r="A9010" t="s">
        <v>2506</v>
      </c>
      <c r="C9010" t="s">
        <v>46</v>
      </c>
      <c r="D9010" s="29">
        <v>34</v>
      </c>
      <c r="E9010" s="29" t="s">
        <v>111</v>
      </c>
      <c r="F9010" t="s">
        <v>105</v>
      </c>
      <c r="G9010" s="29">
        <v>1</v>
      </c>
      <c r="H9010" s="29">
        <v>1</v>
      </c>
      <c r="I9010" s="68">
        <v>0.17</v>
      </c>
      <c r="K9010" t="s">
        <v>150</v>
      </c>
      <c r="L9010" t="s">
        <v>6863</v>
      </c>
      <c r="M9010" s="66"/>
      <c r="O9010" t="str">
        <f t="shared" si="140"/>
        <v/>
      </c>
    </row>
    <row r="9011" spans="1:15" x14ac:dyDescent="0.25">
      <c r="A9011" t="s">
        <v>2506</v>
      </c>
      <c r="C9011" t="s">
        <v>77</v>
      </c>
      <c r="D9011" s="29">
        <v>2</v>
      </c>
      <c r="E9011" s="29" t="s">
        <v>114</v>
      </c>
      <c r="F9011" t="s">
        <v>113</v>
      </c>
      <c r="G9011" s="29">
        <v>2</v>
      </c>
      <c r="H9011" s="29">
        <v>1</v>
      </c>
      <c r="I9011" s="68">
        <v>4</v>
      </c>
      <c r="K9011" t="s">
        <v>150</v>
      </c>
      <c r="L9011" t="s">
        <v>6863</v>
      </c>
      <c r="M9011" s="66" t="s">
        <v>6906</v>
      </c>
      <c r="O9011" t="str">
        <f t="shared" si="140"/>
        <v/>
      </c>
    </row>
    <row r="9012" spans="1:15" x14ac:dyDescent="0.25">
      <c r="A9012" t="s">
        <v>2507</v>
      </c>
      <c r="C9012" t="s">
        <v>35</v>
      </c>
      <c r="D9012" s="29">
        <v>64</v>
      </c>
      <c r="E9012" s="29" t="s">
        <v>108</v>
      </c>
      <c r="F9012" t="s">
        <v>105</v>
      </c>
      <c r="G9012" s="29">
        <v>2</v>
      </c>
      <c r="H9012" s="29">
        <v>2</v>
      </c>
      <c r="I9012" s="68">
        <v>1.28</v>
      </c>
      <c r="K9012" t="s">
        <v>150</v>
      </c>
      <c r="L9012" t="s">
        <v>6864</v>
      </c>
      <c r="M9012" s="66"/>
      <c r="O9012" t="str">
        <f t="shared" si="140"/>
        <v/>
      </c>
    </row>
    <row r="9013" spans="1:15" x14ac:dyDescent="0.25">
      <c r="A9013" t="s">
        <v>2507</v>
      </c>
      <c r="C9013" t="s">
        <v>46</v>
      </c>
      <c r="D9013" s="29">
        <v>34</v>
      </c>
      <c r="E9013" s="29" t="s">
        <v>111</v>
      </c>
      <c r="F9013" t="s">
        <v>105</v>
      </c>
      <c r="G9013" s="29">
        <v>1</v>
      </c>
      <c r="H9013" s="29">
        <v>1</v>
      </c>
      <c r="I9013" s="68">
        <v>0.17</v>
      </c>
      <c r="K9013" t="s">
        <v>150</v>
      </c>
      <c r="L9013" t="s">
        <v>6864</v>
      </c>
      <c r="M9013" s="66"/>
      <c r="O9013" t="str">
        <f t="shared" si="140"/>
        <v/>
      </c>
    </row>
    <row r="9014" spans="1:15" x14ac:dyDescent="0.25">
      <c r="A9014" t="s">
        <v>2507</v>
      </c>
      <c r="C9014" t="s">
        <v>46</v>
      </c>
      <c r="D9014" s="29">
        <v>34</v>
      </c>
      <c r="E9014" s="29" t="s">
        <v>111</v>
      </c>
      <c r="F9014" t="s">
        <v>105</v>
      </c>
      <c r="G9014" s="29">
        <v>1</v>
      </c>
      <c r="H9014" s="29">
        <v>1</v>
      </c>
      <c r="I9014" s="68">
        <v>0.17</v>
      </c>
      <c r="K9014" t="s">
        <v>150</v>
      </c>
      <c r="L9014" t="s">
        <v>6864</v>
      </c>
      <c r="M9014" s="66"/>
      <c r="O9014" t="str">
        <f t="shared" si="140"/>
        <v/>
      </c>
    </row>
    <row r="9015" spans="1:15" x14ac:dyDescent="0.25">
      <c r="A9015" t="s">
        <v>2507</v>
      </c>
      <c r="C9015" t="s">
        <v>77</v>
      </c>
      <c r="D9015" s="29">
        <v>2</v>
      </c>
      <c r="E9015" s="29" t="s">
        <v>114</v>
      </c>
      <c r="F9015" t="s">
        <v>113</v>
      </c>
      <c r="G9015" s="29">
        <v>1</v>
      </c>
      <c r="H9015" s="29">
        <v>1</v>
      </c>
      <c r="I9015" s="68">
        <v>2</v>
      </c>
      <c r="K9015" t="s">
        <v>150</v>
      </c>
      <c r="L9015" t="s">
        <v>6864</v>
      </c>
      <c r="M9015" s="66" t="s">
        <v>6906</v>
      </c>
      <c r="O9015" t="str">
        <f t="shared" si="140"/>
        <v/>
      </c>
    </row>
    <row r="9016" spans="1:15" x14ac:dyDescent="0.25">
      <c r="A9016" t="s">
        <v>2508</v>
      </c>
      <c r="C9016" t="s">
        <v>35</v>
      </c>
      <c r="D9016" s="29">
        <v>96</v>
      </c>
      <c r="E9016" s="29" t="s">
        <v>108</v>
      </c>
      <c r="F9016" t="s">
        <v>105</v>
      </c>
      <c r="G9016" s="29">
        <v>9</v>
      </c>
      <c r="H9016" s="29">
        <v>2</v>
      </c>
      <c r="I9016" s="68">
        <v>8.64</v>
      </c>
      <c r="K9016" t="s">
        <v>150</v>
      </c>
      <c r="L9016" t="s">
        <v>6865</v>
      </c>
      <c r="M9016" s="66"/>
      <c r="O9016" t="str">
        <f t="shared" si="140"/>
        <v/>
      </c>
    </row>
    <row r="9017" spans="1:15" x14ac:dyDescent="0.25">
      <c r="A9017" t="s">
        <v>2508</v>
      </c>
      <c r="C9017" t="s">
        <v>46</v>
      </c>
      <c r="D9017" s="29">
        <v>34</v>
      </c>
      <c r="E9017" s="29" t="s">
        <v>111</v>
      </c>
      <c r="F9017" t="s">
        <v>105</v>
      </c>
      <c r="G9017" s="29">
        <v>1</v>
      </c>
      <c r="H9017" s="29">
        <v>1</v>
      </c>
      <c r="I9017" s="68">
        <v>0.17</v>
      </c>
      <c r="K9017" t="s">
        <v>150</v>
      </c>
      <c r="L9017" t="s">
        <v>6865</v>
      </c>
      <c r="M9017" s="66"/>
      <c r="O9017" t="str">
        <f t="shared" si="140"/>
        <v/>
      </c>
    </row>
    <row r="9018" spans="1:15" x14ac:dyDescent="0.25">
      <c r="A9018" t="s">
        <v>2508</v>
      </c>
      <c r="C9018" t="s">
        <v>46</v>
      </c>
      <c r="D9018" s="29">
        <v>34</v>
      </c>
      <c r="E9018" s="29" t="s">
        <v>111</v>
      </c>
      <c r="F9018" t="s">
        <v>105</v>
      </c>
      <c r="G9018" s="29">
        <v>1</v>
      </c>
      <c r="H9018" s="29">
        <v>1</v>
      </c>
      <c r="I9018" s="68">
        <v>0.17</v>
      </c>
      <c r="K9018" t="s">
        <v>150</v>
      </c>
      <c r="L9018" t="s">
        <v>6865</v>
      </c>
      <c r="M9018" s="66"/>
      <c r="O9018" t="str">
        <f t="shared" si="140"/>
        <v/>
      </c>
    </row>
    <row r="9019" spans="1:15" x14ac:dyDescent="0.25">
      <c r="A9019" t="s">
        <v>2508</v>
      </c>
      <c r="C9019" t="s">
        <v>46</v>
      </c>
      <c r="D9019" s="29">
        <v>34</v>
      </c>
      <c r="E9019" s="29" t="s">
        <v>111</v>
      </c>
      <c r="F9019" t="s">
        <v>105</v>
      </c>
      <c r="G9019" s="29">
        <v>1</v>
      </c>
      <c r="H9019" s="29">
        <v>1</v>
      </c>
      <c r="I9019" s="68">
        <v>0.17</v>
      </c>
      <c r="K9019" t="s">
        <v>150</v>
      </c>
      <c r="L9019" t="s">
        <v>6865</v>
      </c>
      <c r="M9019" s="66"/>
      <c r="O9019" t="str">
        <f t="shared" si="140"/>
        <v/>
      </c>
    </row>
    <row r="9020" spans="1:15" x14ac:dyDescent="0.25">
      <c r="A9020" t="s">
        <v>2508</v>
      </c>
      <c r="C9020" t="s">
        <v>46</v>
      </c>
      <c r="D9020" s="29">
        <v>34</v>
      </c>
      <c r="E9020" s="29" t="s">
        <v>111</v>
      </c>
      <c r="F9020" t="s">
        <v>105</v>
      </c>
      <c r="G9020" s="29">
        <v>1</v>
      </c>
      <c r="H9020" s="29">
        <v>1</v>
      </c>
      <c r="I9020" s="68">
        <v>0.17</v>
      </c>
      <c r="K9020" t="s">
        <v>150</v>
      </c>
      <c r="L9020" t="s">
        <v>6865</v>
      </c>
      <c r="M9020" s="66"/>
      <c r="O9020" t="str">
        <f t="shared" si="140"/>
        <v/>
      </c>
    </row>
    <row r="9021" spans="1:15" x14ac:dyDescent="0.25">
      <c r="A9021" t="s">
        <v>2508</v>
      </c>
      <c r="C9021" t="s">
        <v>77</v>
      </c>
      <c r="D9021" s="29">
        <v>2</v>
      </c>
      <c r="E9021" s="29" t="s">
        <v>114</v>
      </c>
      <c r="F9021" t="s">
        <v>113</v>
      </c>
      <c r="G9021" s="29">
        <v>3</v>
      </c>
      <c r="H9021" s="29">
        <v>1</v>
      </c>
      <c r="I9021" s="68">
        <v>6</v>
      </c>
      <c r="K9021" t="s">
        <v>150</v>
      </c>
      <c r="L9021" t="s">
        <v>6865</v>
      </c>
      <c r="M9021" s="66" t="s">
        <v>6906</v>
      </c>
      <c r="O9021" t="str">
        <f t="shared" si="140"/>
        <v/>
      </c>
    </row>
    <row r="9022" spans="1:15" x14ac:dyDescent="0.25">
      <c r="A9022" t="s">
        <v>2509</v>
      </c>
      <c r="C9022" t="s">
        <v>35</v>
      </c>
      <c r="D9022" s="29">
        <v>64</v>
      </c>
      <c r="E9022" s="29" t="s">
        <v>108</v>
      </c>
      <c r="F9022" t="s">
        <v>105</v>
      </c>
      <c r="G9022" s="29">
        <v>2</v>
      </c>
      <c r="H9022" s="29">
        <v>1</v>
      </c>
      <c r="I9022" s="68">
        <v>0.64</v>
      </c>
      <c r="K9022" t="s">
        <v>150</v>
      </c>
      <c r="L9022" t="s">
        <v>6866</v>
      </c>
      <c r="M9022" s="66"/>
      <c r="O9022" t="str">
        <f t="shared" si="140"/>
        <v/>
      </c>
    </row>
    <row r="9023" spans="1:15" x14ac:dyDescent="0.25">
      <c r="A9023" t="s">
        <v>2509</v>
      </c>
      <c r="C9023" t="s">
        <v>35</v>
      </c>
      <c r="D9023" s="29">
        <v>96</v>
      </c>
      <c r="E9023" s="29" t="s">
        <v>108</v>
      </c>
      <c r="F9023" t="s">
        <v>105</v>
      </c>
      <c r="G9023" s="29">
        <v>4</v>
      </c>
      <c r="H9023" s="29">
        <v>1</v>
      </c>
      <c r="I9023" s="68">
        <v>1.92</v>
      </c>
      <c r="K9023" t="s">
        <v>150</v>
      </c>
      <c r="L9023" t="s">
        <v>6866</v>
      </c>
      <c r="M9023" s="66"/>
      <c r="O9023" t="str">
        <f t="shared" si="140"/>
        <v/>
      </c>
    </row>
    <row r="9024" spans="1:15" x14ac:dyDescent="0.25">
      <c r="A9024" t="s">
        <v>2509</v>
      </c>
      <c r="C9024" t="s">
        <v>46</v>
      </c>
      <c r="D9024" s="29">
        <v>34</v>
      </c>
      <c r="E9024" s="29" t="s">
        <v>111</v>
      </c>
      <c r="F9024" t="s">
        <v>105</v>
      </c>
      <c r="G9024" s="29">
        <v>1</v>
      </c>
      <c r="H9024" s="29">
        <v>1</v>
      </c>
      <c r="I9024" s="68">
        <v>0.17</v>
      </c>
      <c r="K9024" t="s">
        <v>150</v>
      </c>
      <c r="L9024" t="s">
        <v>6866</v>
      </c>
      <c r="M9024" s="66"/>
      <c r="O9024" t="str">
        <f t="shared" si="140"/>
        <v/>
      </c>
    </row>
    <row r="9025" spans="1:15" x14ac:dyDescent="0.25">
      <c r="A9025" t="s">
        <v>2509</v>
      </c>
      <c r="C9025" t="s">
        <v>46</v>
      </c>
      <c r="D9025" s="29">
        <v>34</v>
      </c>
      <c r="E9025" s="29" t="s">
        <v>111</v>
      </c>
      <c r="F9025" t="s">
        <v>105</v>
      </c>
      <c r="G9025" s="29">
        <v>1</v>
      </c>
      <c r="H9025" s="29">
        <v>1</v>
      </c>
      <c r="I9025" s="68">
        <v>0.17</v>
      </c>
      <c r="K9025" t="s">
        <v>150</v>
      </c>
      <c r="L9025" t="s">
        <v>6866</v>
      </c>
      <c r="M9025" s="66"/>
      <c r="O9025" t="str">
        <f t="shared" si="140"/>
        <v/>
      </c>
    </row>
    <row r="9026" spans="1:15" x14ac:dyDescent="0.25">
      <c r="A9026" t="s">
        <v>2509</v>
      </c>
      <c r="C9026" t="s">
        <v>77</v>
      </c>
      <c r="D9026" s="29">
        <v>2</v>
      </c>
      <c r="E9026" s="29" t="s">
        <v>114</v>
      </c>
      <c r="F9026" t="s">
        <v>113</v>
      </c>
      <c r="G9026" s="29">
        <v>2</v>
      </c>
      <c r="H9026" s="29">
        <v>1</v>
      </c>
      <c r="I9026" s="68">
        <v>4</v>
      </c>
      <c r="K9026" t="s">
        <v>150</v>
      </c>
      <c r="L9026" t="s">
        <v>6866</v>
      </c>
      <c r="M9026" s="66" t="s">
        <v>6906</v>
      </c>
      <c r="O9026" t="str">
        <f t="shared" si="140"/>
        <v/>
      </c>
    </row>
    <row r="9027" spans="1:15" x14ac:dyDescent="0.25">
      <c r="A9027" t="s">
        <v>2898</v>
      </c>
      <c r="C9027" t="s">
        <v>35</v>
      </c>
      <c r="D9027" s="29">
        <v>96</v>
      </c>
      <c r="E9027" s="29" t="s">
        <v>108</v>
      </c>
      <c r="F9027" t="s">
        <v>105</v>
      </c>
      <c r="G9027" s="29">
        <v>3</v>
      </c>
      <c r="H9027" s="29">
        <v>2</v>
      </c>
      <c r="I9027" s="68">
        <v>2.88</v>
      </c>
      <c r="K9027" t="s">
        <v>150</v>
      </c>
      <c r="L9027" t="s">
        <v>6867</v>
      </c>
      <c r="M9027" s="66"/>
      <c r="O9027" t="str">
        <f t="shared" si="140"/>
        <v/>
      </c>
    </row>
    <row r="9028" spans="1:15" x14ac:dyDescent="0.25">
      <c r="A9028" t="s">
        <v>2898</v>
      </c>
      <c r="C9028" t="s">
        <v>46</v>
      </c>
      <c r="D9028" s="29">
        <v>64</v>
      </c>
      <c r="E9028" s="29" t="s">
        <v>111</v>
      </c>
      <c r="F9028" t="s">
        <v>105</v>
      </c>
      <c r="G9028" s="29">
        <v>1</v>
      </c>
      <c r="H9028" s="29">
        <v>1</v>
      </c>
      <c r="I9028" s="68">
        <v>0.32</v>
      </c>
      <c r="K9028" t="s">
        <v>150</v>
      </c>
      <c r="L9028" t="s">
        <v>6867</v>
      </c>
      <c r="M9028" s="66"/>
      <c r="O9028" t="str">
        <f t="shared" si="140"/>
        <v/>
      </c>
    </row>
    <row r="9029" spans="1:15" x14ac:dyDescent="0.25">
      <c r="A9029" t="s">
        <v>2898</v>
      </c>
      <c r="C9029" t="s">
        <v>77</v>
      </c>
      <c r="D9029" s="29">
        <v>2</v>
      </c>
      <c r="E9029" s="29" t="s">
        <v>114</v>
      </c>
      <c r="F9029" t="s">
        <v>113</v>
      </c>
      <c r="G9029" s="29">
        <v>1</v>
      </c>
      <c r="H9029" s="29">
        <v>1</v>
      </c>
      <c r="I9029" s="68">
        <v>2</v>
      </c>
      <c r="K9029" t="s">
        <v>150</v>
      </c>
      <c r="L9029" t="s">
        <v>6867</v>
      </c>
      <c r="M9029" s="66" t="s">
        <v>6906</v>
      </c>
      <c r="O9029" t="str">
        <f t="shared" si="140"/>
        <v/>
      </c>
    </row>
    <row r="9030" spans="1:15" x14ac:dyDescent="0.25">
      <c r="A9030" t="s">
        <v>2897</v>
      </c>
      <c r="C9030" t="s">
        <v>35</v>
      </c>
      <c r="D9030" s="29">
        <v>2</v>
      </c>
      <c r="E9030" s="29" t="s">
        <v>112</v>
      </c>
      <c r="F9030" t="s">
        <v>113</v>
      </c>
      <c r="G9030" s="29">
        <v>2</v>
      </c>
      <c r="H9030" s="29">
        <v>1</v>
      </c>
      <c r="I9030" s="68">
        <v>4</v>
      </c>
      <c r="K9030" t="s">
        <v>150</v>
      </c>
      <c r="L9030" t="s">
        <v>6868</v>
      </c>
      <c r="M9030" s="66"/>
      <c r="O9030" t="str">
        <f t="shared" si="140"/>
        <v/>
      </c>
    </row>
    <row r="9031" spans="1:15" x14ac:dyDescent="0.25">
      <c r="A9031" t="s">
        <v>2897</v>
      </c>
      <c r="C9031" t="s">
        <v>46</v>
      </c>
      <c r="D9031" s="29">
        <v>34</v>
      </c>
      <c r="E9031" s="29" t="s">
        <v>111</v>
      </c>
      <c r="F9031" t="s">
        <v>105</v>
      </c>
      <c r="G9031" s="29">
        <v>3</v>
      </c>
      <c r="H9031" s="29">
        <v>1</v>
      </c>
      <c r="I9031" s="68">
        <v>0.51</v>
      </c>
      <c r="K9031" t="s">
        <v>150</v>
      </c>
      <c r="L9031" t="s">
        <v>6868</v>
      </c>
      <c r="M9031" s="66"/>
      <c r="O9031" t="str">
        <f t="shared" si="140"/>
        <v/>
      </c>
    </row>
    <row r="9032" spans="1:15" x14ac:dyDescent="0.25">
      <c r="A9032" t="s">
        <v>2897</v>
      </c>
      <c r="C9032" t="s">
        <v>35</v>
      </c>
      <c r="D9032" s="29">
        <v>96</v>
      </c>
      <c r="E9032" s="29" t="s">
        <v>108</v>
      </c>
      <c r="F9032" t="s">
        <v>105</v>
      </c>
      <c r="G9032" s="29">
        <v>3</v>
      </c>
      <c r="H9032" s="29">
        <v>1</v>
      </c>
      <c r="I9032" s="68">
        <v>1.44</v>
      </c>
      <c r="K9032" t="s">
        <v>150</v>
      </c>
      <c r="L9032" t="s">
        <v>6868</v>
      </c>
      <c r="M9032" s="66"/>
      <c r="O9032" t="str">
        <f t="shared" si="140"/>
        <v/>
      </c>
    </row>
    <row r="9033" spans="1:15" x14ac:dyDescent="0.25">
      <c r="A9033" t="s">
        <v>2897</v>
      </c>
      <c r="C9033" t="s">
        <v>77</v>
      </c>
      <c r="D9033" s="29">
        <v>96</v>
      </c>
      <c r="E9033" s="29" t="s">
        <v>104</v>
      </c>
      <c r="F9033" t="s">
        <v>105</v>
      </c>
      <c r="G9033" s="29">
        <v>8</v>
      </c>
      <c r="H9033" s="29">
        <v>1</v>
      </c>
      <c r="I9033" s="68">
        <v>3.84</v>
      </c>
      <c r="K9033" t="s">
        <v>150</v>
      </c>
      <c r="L9033" t="s">
        <v>6868</v>
      </c>
      <c r="M9033" s="66" t="s">
        <v>6906</v>
      </c>
      <c r="O9033" t="str">
        <f t="shared" ref="O9033:O9096" si="141">TRIM(N9033)</f>
        <v/>
      </c>
    </row>
    <row r="9034" spans="1:15" x14ac:dyDescent="0.25">
      <c r="A9034" t="s">
        <v>1972</v>
      </c>
      <c r="C9034" t="s">
        <v>35</v>
      </c>
      <c r="D9034" s="29">
        <v>2</v>
      </c>
      <c r="E9034" s="29" t="s">
        <v>112</v>
      </c>
      <c r="F9034" t="s">
        <v>113</v>
      </c>
      <c r="G9034" s="29">
        <v>4</v>
      </c>
      <c r="H9034" s="29">
        <v>2</v>
      </c>
      <c r="I9034" s="68">
        <v>16</v>
      </c>
      <c r="K9034" t="s">
        <v>150</v>
      </c>
      <c r="L9034" t="s">
        <v>6869</v>
      </c>
      <c r="M9034" s="66"/>
      <c r="O9034" t="str">
        <f t="shared" si="141"/>
        <v/>
      </c>
    </row>
    <row r="9035" spans="1:15" x14ac:dyDescent="0.25">
      <c r="A9035" t="s">
        <v>1972</v>
      </c>
      <c r="C9035" t="s">
        <v>46</v>
      </c>
      <c r="D9035" s="29">
        <v>34</v>
      </c>
      <c r="E9035" s="29" t="s">
        <v>111</v>
      </c>
      <c r="F9035" t="s">
        <v>105</v>
      </c>
      <c r="G9035" s="29">
        <v>1</v>
      </c>
      <c r="H9035" s="29">
        <v>1</v>
      </c>
      <c r="I9035" s="68">
        <v>0.17</v>
      </c>
      <c r="K9035" t="s">
        <v>150</v>
      </c>
      <c r="L9035" t="s">
        <v>6869</v>
      </c>
      <c r="M9035" s="66"/>
      <c r="O9035" t="str">
        <f t="shared" si="141"/>
        <v/>
      </c>
    </row>
    <row r="9036" spans="1:15" x14ac:dyDescent="0.25">
      <c r="A9036" t="s">
        <v>1972</v>
      </c>
      <c r="C9036" t="s">
        <v>46</v>
      </c>
      <c r="D9036" s="29">
        <v>34</v>
      </c>
      <c r="E9036" s="29" t="s">
        <v>111</v>
      </c>
      <c r="F9036" t="s">
        <v>105</v>
      </c>
      <c r="G9036" s="29">
        <v>1</v>
      </c>
      <c r="H9036" s="29">
        <v>1</v>
      </c>
      <c r="I9036" s="68">
        <v>0.17</v>
      </c>
      <c r="K9036" t="s">
        <v>150</v>
      </c>
      <c r="L9036" t="s">
        <v>6869</v>
      </c>
      <c r="M9036" s="66"/>
      <c r="O9036" t="str">
        <f t="shared" si="141"/>
        <v/>
      </c>
    </row>
    <row r="9037" spans="1:15" x14ac:dyDescent="0.25">
      <c r="A9037" t="s">
        <v>1972</v>
      </c>
      <c r="C9037" t="s">
        <v>46</v>
      </c>
      <c r="D9037" s="29">
        <v>34</v>
      </c>
      <c r="E9037" s="29" t="s">
        <v>111</v>
      </c>
      <c r="F9037" t="s">
        <v>105</v>
      </c>
      <c r="G9037" s="29">
        <v>1</v>
      </c>
      <c r="H9037" s="29">
        <v>1</v>
      </c>
      <c r="I9037" s="68">
        <v>0.17</v>
      </c>
      <c r="K9037" t="s">
        <v>150</v>
      </c>
      <c r="L9037" t="s">
        <v>6869</v>
      </c>
      <c r="M9037" s="66"/>
      <c r="O9037" t="str">
        <f t="shared" si="141"/>
        <v/>
      </c>
    </row>
    <row r="9038" spans="1:15" x14ac:dyDescent="0.25">
      <c r="A9038" t="s">
        <v>1972</v>
      </c>
      <c r="C9038" t="s">
        <v>46</v>
      </c>
      <c r="D9038" s="29">
        <v>34</v>
      </c>
      <c r="E9038" s="29" t="s">
        <v>111</v>
      </c>
      <c r="F9038" t="s">
        <v>105</v>
      </c>
      <c r="G9038" s="29">
        <v>1</v>
      </c>
      <c r="H9038" s="29">
        <v>1</v>
      </c>
      <c r="I9038" s="68">
        <v>0.17</v>
      </c>
      <c r="K9038" t="s">
        <v>150</v>
      </c>
      <c r="L9038" t="s">
        <v>6869</v>
      </c>
      <c r="M9038" s="66"/>
      <c r="O9038" t="str">
        <f t="shared" si="141"/>
        <v/>
      </c>
    </row>
    <row r="9039" spans="1:15" x14ac:dyDescent="0.25">
      <c r="A9039" t="s">
        <v>1972</v>
      </c>
      <c r="C9039" t="s">
        <v>46</v>
      </c>
      <c r="D9039" s="29">
        <v>34</v>
      </c>
      <c r="E9039" s="29" t="s">
        <v>111</v>
      </c>
      <c r="F9039" t="s">
        <v>105</v>
      </c>
      <c r="G9039" s="29">
        <v>1</v>
      </c>
      <c r="H9039" s="29">
        <v>1</v>
      </c>
      <c r="I9039" s="68">
        <v>0.17</v>
      </c>
      <c r="K9039" t="s">
        <v>150</v>
      </c>
      <c r="L9039" t="s">
        <v>6869</v>
      </c>
      <c r="M9039" s="66"/>
      <c r="O9039" t="str">
        <f t="shared" si="141"/>
        <v/>
      </c>
    </row>
    <row r="9040" spans="1:15" x14ac:dyDescent="0.25">
      <c r="A9040" t="s">
        <v>1972</v>
      </c>
      <c r="C9040" t="s">
        <v>46</v>
      </c>
      <c r="D9040" s="29">
        <v>34</v>
      </c>
      <c r="E9040" s="29" t="s">
        <v>111</v>
      </c>
      <c r="F9040" t="s">
        <v>105</v>
      </c>
      <c r="G9040" s="29">
        <v>1</v>
      </c>
      <c r="H9040" s="29">
        <v>1</v>
      </c>
      <c r="I9040" s="68">
        <v>0.17</v>
      </c>
      <c r="K9040" t="s">
        <v>150</v>
      </c>
      <c r="L9040" t="s">
        <v>6869</v>
      </c>
      <c r="M9040" s="66"/>
      <c r="O9040" t="str">
        <f t="shared" si="141"/>
        <v/>
      </c>
    </row>
    <row r="9041" spans="1:15" x14ac:dyDescent="0.25">
      <c r="A9041" t="s">
        <v>1972</v>
      </c>
      <c r="C9041" t="s">
        <v>46</v>
      </c>
      <c r="D9041" s="29">
        <v>34</v>
      </c>
      <c r="E9041" s="29" t="s">
        <v>111</v>
      </c>
      <c r="F9041" t="s">
        <v>105</v>
      </c>
      <c r="G9041" s="29">
        <v>1</v>
      </c>
      <c r="H9041" s="29">
        <v>1</v>
      </c>
      <c r="I9041" s="68">
        <v>0.17</v>
      </c>
      <c r="K9041" t="s">
        <v>150</v>
      </c>
      <c r="L9041" t="s">
        <v>6869</v>
      </c>
      <c r="M9041" s="66"/>
      <c r="O9041" t="str">
        <f t="shared" si="141"/>
        <v/>
      </c>
    </row>
    <row r="9042" spans="1:15" x14ac:dyDescent="0.25">
      <c r="A9042" t="s">
        <v>1972</v>
      </c>
      <c r="C9042" t="s">
        <v>46</v>
      </c>
      <c r="D9042" s="29">
        <v>34</v>
      </c>
      <c r="E9042" s="29" t="s">
        <v>111</v>
      </c>
      <c r="F9042" t="s">
        <v>105</v>
      </c>
      <c r="G9042" s="29">
        <v>1</v>
      </c>
      <c r="H9042" s="29">
        <v>1</v>
      </c>
      <c r="I9042" s="68">
        <v>0.17</v>
      </c>
      <c r="K9042" t="s">
        <v>150</v>
      </c>
      <c r="L9042" t="s">
        <v>6869</v>
      </c>
      <c r="M9042" s="66"/>
      <c r="O9042" t="str">
        <f t="shared" si="141"/>
        <v/>
      </c>
    </row>
    <row r="9043" spans="1:15" x14ac:dyDescent="0.25">
      <c r="A9043" t="s">
        <v>1972</v>
      </c>
      <c r="C9043" t="s">
        <v>46</v>
      </c>
      <c r="D9043" s="29">
        <v>34</v>
      </c>
      <c r="E9043" s="29" t="s">
        <v>111</v>
      </c>
      <c r="F9043" t="s">
        <v>105</v>
      </c>
      <c r="G9043" s="29">
        <v>1</v>
      </c>
      <c r="H9043" s="29">
        <v>1</v>
      </c>
      <c r="I9043" s="68">
        <v>0.17</v>
      </c>
      <c r="K9043" t="s">
        <v>150</v>
      </c>
      <c r="L9043" t="s">
        <v>6869</v>
      </c>
      <c r="M9043" s="66"/>
      <c r="O9043" t="str">
        <f t="shared" si="141"/>
        <v/>
      </c>
    </row>
    <row r="9044" spans="1:15" x14ac:dyDescent="0.25">
      <c r="A9044" t="s">
        <v>1972</v>
      </c>
      <c r="C9044" t="s">
        <v>35</v>
      </c>
      <c r="D9044" s="29">
        <v>2</v>
      </c>
      <c r="E9044" s="29" t="s">
        <v>112</v>
      </c>
      <c r="F9044" t="s">
        <v>113</v>
      </c>
      <c r="G9044" s="29">
        <v>3</v>
      </c>
      <c r="H9044" s="29">
        <v>1</v>
      </c>
      <c r="I9044" s="68">
        <v>6</v>
      </c>
      <c r="K9044" t="s">
        <v>150</v>
      </c>
      <c r="L9044" t="s">
        <v>6869</v>
      </c>
      <c r="M9044" s="66"/>
      <c r="O9044" t="str">
        <f t="shared" si="141"/>
        <v/>
      </c>
    </row>
    <row r="9045" spans="1:15" x14ac:dyDescent="0.25">
      <c r="A9045" t="s">
        <v>1972</v>
      </c>
      <c r="C9045" t="s">
        <v>77</v>
      </c>
      <c r="D9045" s="29">
        <v>2</v>
      </c>
      <c r="E9045" s="29" t="s">
        <v>114</v>
      </c>
      <c r="F9045" t="s">
        <v>113</v>
      </c>
      <c r="G9045" s="29">
        <v>2</v>
      </c>
      <c r="H9045" s="29">
        <v>1</v>
      </c>
      <c r="I9045" s="68">
        <v>4</v>
      </c>
      <c r="K9045" t="s">
        <v>150</v>
      </c>
      <c r="L9045" t="s">
        <v>6869</v>
      </c>
      <c r="M9045" s="66" t="s">
        <v>6906</v>
      </c>
      <c r="O9045" t="str">
        <f t="shared" si="141"/>
        <v/>
      </c>
    </row>
    <row r="9046" spans="1:15" x14ac:dyDescent="0.25">
      <c r="A9046" t="s">
        <v>1972</v>
      </c>
      <c r="C9046" t="s">
        <v>77</v>
      </c>
      <c r="D9046" s="29">
        <v>1</v>
      </c>
      <c r="E9046" s="29" t="s">
        <v>114</v>
      </c>
      <c r="F9046" t="s">
        <v>113</v>
      </c>
      <c r="G9046" s="29">
        <v>5</v>
      </c>
      <c r="H9046" s="29">
        <v>1</v>
      </c>
      <c r="I9046" s="68">
        <v>5</v>
      </c>
      <c r="K9046" t="s">
        <v>150</v>
      </c>
      <c r="L9046" t="s">
        <v>6869</v>
      </c>
      <c r="M9046" s="66" t="s">
        <v>6906</v>
      </c>
      <c r="O9046" t="str">
        <f t="shared" si="141"/>
        <v/>
      </c>
    </row>
    <row r="9047" spans="1:15" x14ac:dyDescent="0.25">
      <c r="A9047" t="s">
        <v>1973</v>
      </c>
      <c r="C9047" t="s">
        <v>35</v>
      </c>
      <c r="D9047" s="29">
        <v>2</v>
      </c>
      <c r="E9047" s="29" t="s">
        <v>112</v>
      </c>
      <c r="F9047" t="s">
        <v>113</v>
      </c>
      <c r="G9047" s="29">
        <v>1</v>
      </c>
      <c r="H9047" s="29">
        <v>1</v>
      </c>
      <c r="I9047" s="68">
        <v>2</v>
      </c>
      <c r="K9047" t="s">
        <v>150</v>
      </c>
      <c r="L9047" t="s">
        <v>6870</v>
      </c>
      <c r="M9047" s="66"/>
      <c r="O9047" t="str">
        <f t="shared" si="141"/>
        <v/>
      </c>
    </row>
    <row r="9048" spans="1:15" x14ac:dyDescent="0.25">
      <c r="A9048" t="s">
        <v>1973</v>
      </c>
      <c r="C9048" t="s">
        <v>46</v>
      </c>
      <c r="D9048" s="29">
        <v>34</v>
      </c>
      <c r="E9048" s="29" t="s">
        <v>111</v>
      </c>
      <c r="F9048" t="s">
        <v>105</v>
      </c>
      <c r="G9048" s="29">
        <v>1</v>
      </c>
      <c r="H9048" s="29">
        <v>1</v>
      </c>
      <c r="I9048" s="68">
        <v>0.17</v>
      </c>
      <c r="K9048" t="s">
        <v>150</v>
      </c>
      <c r="L9048" t="s">
        <v>6870</v>
      </c>
      <c r="M9048" s="66"/>
      <c r="O9048" t="str">
        <f t="shared" si="141"/>
        <v/>
      </c>
    </row>
    <row r="9049" spans="1:15" x14ac:dyDescent="0.25">
      <c r="A9049" t="s">
        <v>1973</v>
      </c>
      <c r="C9049" t="s">
        <v>77</v>
      </c>
      <c r="D9049" s="29">
        <v>1</v>
      </c>
      <c r="E9049" s="29" t="s">
        <v>114</v>
      </c>
      <c r="F9049" t="s">
        <v>113</v>
      </c>
      <c r="G9049" s="29">
        <v>1</v>
      </c>
      <c r="H9049" s="29">
        <v>1</v>
      </c>
      <c r="I9049" s="68">
        <v>1</v>
      </c>
      <c r="K9049" t="s">
        <v>150</v>
      </c>
      <c r="L9049" t="s">
        <v>6870</v>
      </c>
      <c r="M9049" s="66" t="s">
        <v>6906</v>
      </c>
      <c r="O9049" t="str">
        <f t="shared" si="141"/>
        <v/>
      </c>
    </row>
    <row r="9050" spans="1:15" x14ac:dyDescent="0.25">
      <c r="A9050" t="s">
        <v>1974</v>
      </c>
      <c r="C9050" t="s">
        <v>35</v>
      </c>
      <c r="D9050" s="29">
        <v>2</v>
      </c>
      <c r="E9050" s="29" t="s">
        <v>112</v>
      </c>
      <c r="F9050" t="s">
        <v>113</v>
      </c>
      <c r="G9050" s="29">
        <v>3</v>
      </c>
      <c r="H9050" s="29">
        <v>1</v>
      </c>
      <c r="I9050" s="68">
        <v>6</v>
      </c>
      <c r="K9050" t="s">
        <v>150</v>
      </c>
      <c r="L9050" t="s">
        <v>6871</v>
      </c>
      <c r="M9050" s="66"/>
      <c r="O9050" t="str">
        <f t="shared" si="141"/>
        <v/>
      </c>
    </row>
    <row r="9051" spans="1:15" x14ac:dyDescent="0.25">
      <c r="A9051" t="s">
        <v>1974</v>
      </c>
      <c r="C9051" t="s">
        <v>46</v>
      </c>
      <c r="D9051" s="29">
        <v>34</v>
      </c>
      <c r="E9051" s="29" t="s">
        <v>111</v>
      </c>
      <c r="F9051" t="s">
        <v>105</v>
      </c>
      <c r="G9051" s="29">
        <v>1</v>
      </c>
      <c r="H9051" s="29">
        <v>1</v>
      </c>
      <c r="I9051" s="68">
        <v>0.17</v>
      </c>
      <c r="K9051" t="s">
        <v>150</v>
      </c>
      <c r="L9051" t="s">
        <v>6871</v>
      </c>
      <c r="M9051" s="66"/>
      <c r="O9051" t="str">
        <f t="shared" si="141"/>
        <v/>
      </c>
    </row>
    <row r="9052" spans="1:15" x14ac:dyDescent="0.25">
      <c r="A9052" t="s">
        <v>1974</v>
      </c>
      <c r="C9052" t="s">
        <v>46</v>
      </c>
      <c r="D9052" s="29">
        <v>34</v>
      </c>
      <c r="E9052" s="29" t="s">
        <v>111</v>
      </c>
      <c r="F9052" t="s">
        <v>105</v>
      </c>
      <c r="G9052" s="29">
        <v>1</v>
      </c>
      <c r="H9052" s="29">
        <v>1</v>
      </c>
      <c r="I9052" s="68">
        <v>0.17</v>
      </c>
      <c r="K9052" t="s">
        <v>150</v>
      </c>
      <c r="L9052" t="s">
        <v>6871</v>
      </c>
      <c r="M9052" s="66"/>
      <c r="O9052" t="str">
        <f t="shared" si="141"/>
        <v/>
      </c>
    </row>
    <row r="9053" spans="1:15" x14ac:dyDescent="0.25">
      <c r="A9053" t="s">
        <v>1974</v>
      </c>
      <c r="C9053" t="s">
        <v>46</v>
      </c>
      <c r="D9053" s="29">
        <v>34</v>
      </c>
      <c r="E9053" s="29" t="s">
        <v>111</v>
      </c>
      <c r="F9053" t="s">
        <v>105</v>
      </c>
      <c r="G9053" s="29">
        <v>1</v>
      </c>
      <c r="H9053" s="29">
        <v>1</v>
      </c>
      <c r="I9053" s="68">
        <v>0.17</v>
      </c>
      <c r="K9053" t="s">
        <v>150</v>
      </c>
      <c r="L9053" t="s">
        <v>6871</v>
      </c>
      <c r="M9053" s="66"/>
      <c r="O9053" t="str">
        <f t="shared" si="141"/>
        <v/>
      </c>
    </row>
    <row r="9054" spans="1:15" x14ac:dyDescent="0.25">
      <c r="A9054" t="s">
        <v>1974</v>
      </c>
      <c r="C9054" t="s">
        <v>77</v>
      </c>
      <c r="D9054" s="29">
        <v>2</v>
      </c>
      <c r="E9054" s="29" t="s">
        <v>114</v>
      </c>
      <c r="F9054" t="s">
        <v>113</v>
      </c>
      <c r="G9054" s="29">
        <v>1</v>
      </c>
      <c r="H9054" s="29">
        <v>1</v>
      </c>
      <c r="I9054" s="68">
        <v>2</v>
      </c>
      <c r="K9054" t="s">
        <v>150</v>
      </c>
      <c r="L9054" t="s">
        <v>6871</v>
      </c>
      <c r="M9054" s="66" t="s">
        <v>6906</v>
      </c>
      <c r="O9054" t="str">
        <f t="shared" si="141"/>
        <v/>
      </c>
    </row>
    <row r="9055" spans="1:15" x14ac:dyDescent="0.25">
      <c r="A9055" t="s">
        <v>1974</v>
      </c>
      <c r="C9055" t="s">
        <v>77</v>
      </c>
      <c r="D9055" s="29">
        <v>1</v>
      </c>
      <c r="E9055" s="29" t="s">
        <v>114</v>
      </c>
      <c r="F9055" t="s">
        <v>113</v>
      </c>
      <c r="G9055" s="29">
        <v>1</v>
      </c>
      <c r="H9055" s="29">
        <v>1</v>
      </c>
      <c r="I9055" s="68">
        <v>1</v>
      </c>
      <c r="K9055" t="s">
        <v>150</v>
      </c>
      <c r="L9055" t="s">
        <v>6871</v>
      </c>
      <c r="M9055" s="66" t="s">
        <v>6906</v>
      </c>
      <c r="O9055" t="str">
        <f t="shared" si="141"/>
        <v/>
      </c>
    </row>
    <row r="9056" spans="1:15" x14ac:dyDescent="0.25">
      <c r="A9056" t="s">
        <v>1974</v>
      </c>
      <c r="C9056" t="s">
        <v>77</v>
      </c>
      <c r="D9056" s="29">
        <v>1</v>
      </c>
      <c r="E9056" s="29" t="s">
        <v>114</v>
      </c>
      <c r="F9056" t="s">
        <v>113</v>
      </c>
      <c r="G9056" s="29">
        <v>1</v>
      </c>
      <c r="H9056" s="29">
        <v>1</v>
      </c>
      <c r="I9056" s="68">
        <v>1</v>
      </c>
      <c r="K9056" t="s">
        <v>150</v>
      </c>
      <c r="L9056" t="s">
        <v>6871</v>
      </c>
      <c r="M9056" s="66" t="s">
        <v>6906</v>
      </c>
      <c r="O9056" t="str">
        <f t="shared" si="141"/>
        <v/>
      </c>
    </row>
    <row r="9057" spans="1:15" x14ac:dyDescent="0.25">
      <c r="A9057" t="s">
        <v>1975</v>
      </c>
      <c r="C9057" t="s">
        <v>35</v>
      </c>
      <c r="D9057" s="29">
        <v>2</v>
      </c>
      <c r="E9057" s="29" t="s">
        <v>112</v>
      </c>
      <c r="F9057" t="s">
        <v>113</v>
      </c>
      <c r="G9057" s="29">
        <v>1</v>
      </c>
      <c r="H9057" s="29">
        <v>1</v>
      </c>
      <c r="I9057" s="68">
        <v>2</v>
      </c>
      <c r="K9057" t="s">
        <v>150</v>
      </c>
      <c r="L9057" t="s">
        <v>6872</v>
      </c>
      <c r="M9057" s="66"/>
      <c r="O9057" t="str">
        <f t="shared" si="141"/>
        <v/>
      </c>
    </row>
    <row r="9058" spans="1:15" x14ac:dyDescent="0.25">
      <c r="A9058" t="s">
        <v>1975</v>
      </c>
      <c r="C9058" t="s">
        <v>46</v>
      </c>
      <c r="D9058" s="29">
        <v>34</v>
      </c>
      <c r="E9058" s="29" t="s">
        <v>111</v>
      </c>
      <c r="F9058" t="s">
        <v>105</v>
      </c>
      <c r="G9058" s="29">
        <v>1</v>
      </c>
      <c r="H9058" s="29">
        <v>1</v>
      </c>
      <c r="I9058" s="68">
        <v>0.17</v>
      </c>
      <c r="K9058" t="s">
        <v>150</v>
      </c>
      <c r="L9058" t="s">
        <v>6872</v>
      </c>
      <c r="M9058" s="66"/>
      <c r="O9058" t="str">
        <f t="shared" si="141"/>
        <v/>
      </c>
    </row>
    <row r="9059" spans="1:15" x14ac:dyDescent="0.25">
      <c r="A9059" t="s">
        <v>1975</v>
      </c>
      <c r="C9059" t="s">
        <v>77</v>
      </c>
      <c r="D9059" s="29">
        <v>1</v>
      </c>
      <c r="E9059" s="29" t="s">
        <v>114</v>
      </c>
      <c r="F9059" t="s">
        <v>113</v>
      </c>
      <c r="G9059" s="29">
        <v>1</v>
      </c>
      <c r="H9059" s="29">
        <v>1</v>
      </c>
      <c r="I9059" s="68">
        <v>1</v>
      </c>
      <c r="K9059" t="s">
        <v>150</v>
      </c>
      <c r="L9059" t="s">
        <v>6872</v>
      </c>
      <c r="M9059" s="66" t="s">
        <v>6906</v>
      </c>
      <c r="O9059" t="str">
        <f t="shared" si="141"/>
        <v/>
      </c>
    </row>
    <row r="9060" spans="1:15" x14ac:dyDescent="0.25">
      <c r="A9060" t="s">
        <v>1976</v>
      </c>
      <c r="C9060" t="s">
        <v>35</v>
      </c>
      <c r="D9060" s="29">
        <v>96</v>
      </c>
      <c r="E9060" s="29" t="s">
        <v>108</v>
      </c>
      <c r="F9060" t="s">
        <v>105</v>
      </c>
      <c r="G9060" s="29">
        <v>3</v>
      </c>
      <c r="H9060" s="29">
        <v>1</v>
      </c>
      <c r="I9060" s="68">
        <v>1.44</v>
      </c>
      <c r="K9060" t="s">
        <v>150</v>
      </c>
      <c r="L9060" t="s">
        <v>6873</v>
      </c>
      <c r="M9060" s="66"/>
      <c r="O9060" t="str">
        <f t="shared" si="141"/>
        <v/>
      </c>
    </row>
    <row r="9061" spans="1:15" x14ac:dyDescent="0.25">
      <c r="A9061" t="s">
        <v>1976</v>
      </c>
      <c r="C9061" t="s">
        <v>46</v>
      </c>
      <c r="D9061" s="29">
        <v>34</v>
      </c>
      <c r="E9061" s="29" t="s">
        <v>111</v>
      </c>
      <c r="F9061" t="s">
        <v>105</v>
      </c>
      <c r="G9061" s="29">
        <v>1</v>
      </c>
      <c r="H9061" s="29">
        <v>1</v>
      </c>
      <c r="I9061" s="68">
        <v>0.17</v>
      </c>
      <c r="K9061" t="s">
        <v>150</v>
      </c>
      <c r="L9061" t="s">
        <v>6873</v>
      </c>
      <c r="M9061" s="66"/>
      <c r="O9061" t="str">
        <f t="shared" si="141"/>
        <v/>
      </c>
    </row>
    <row r="9062" spans="1:15" x14ac:dyDescent="0.25">
      <c r="A9062" t="s">
        <v>1976</v>
      </c>
      <c r="C9062" t="s">
        <v>77</v>
      </c>
      <c r="D9062" s="29">
        <v>1</v>
      </c>
      <c r="E9062" s="29" t="s">
        <v>114</v>
      </c>
      <c r="F9062" t="s">
        <v>113</v>
      </c>
      <c r="G9062" s="29">
        <v>1</v>
      </c>
      <c r="H9062" s="29">
        <v>1</v>
      </c>
      <c r="I9062" s="68">
        <v>1</v>
      </c>
      <c r="K9062" t="s">
        <v>150</v>
      </c>
      <c r="L9062" t="s">
        <v>6873</v>
      </c>
      <c r="M9062" s="66" t="s">
        <v>6906</v>
      </c>
      <c r="O9062" t="str">
        <f t="shared" si="141"/>
        <v/>
      </c>
    </row>
    <row r="9063" spans="1:15" x14ac:dyDescent="0.25">
      <c r="A9063" t="s">
        <v>1977</v>
      </c>
      <c r="C9063" t="s">
        <v>35</v>
      </c>
      <c r="D9063" s="29">
        <v>2</v>
      </c>
      <c r="E9063" s="29" t="s">
        <v>112</v>
      </c>
      <c r="F9063" t="s">
        <v>113</v>
      </c>
      <c r="G9063" s="29">
        <v>3</v>
      </c>
      <c r="H9063" s="29">
        <v>1</v>
      </c>
      <c r="I9063" s="68">
        <v>6</v>
      </c>
      <c r="K9063" t="s">
        <v>150</v>
      </c>
      <c r="L9063" t="s">
        <v>6874</v>
      </c>
      <c r="M9063" s="66"/>
      <c r="O9063" t="str">
        <f t="shared" si="141"/>
        <v/>
      </c>
    </row>
    <row r="9064" spans="1:15" x14ac:dyDescent="0.25">
      <c r="A9064" t="s">
        <v>1977</v>
      </c>
      <c r="C9064" t="s">
        <v>46</v>
      </c>
      <c r="D9064" s="29">
        <v>34</v>
      </c>
      <c r="E9064" s="29" t="s">
        <v>111</v>
      </c>
      <c r="F9064" t="s">
        <v>105</v>
      </c>
      <c r="G9064" s="29">
        <v>1</v>
      </c>
      <c r="H9064" s="29">
        <v>1</v>
      </c>
      <c r="I9064" s="68">
        <v>0.17</v>
      </c>
      <c r="K9064" t="s">
        <v>150</v>
      </c>
      <c r="L9064" t="s">
        <v>6874</v>
      </c>
      <c r="M9064" s="66"/>
      <c r="O9064" t="str">
        <f t="shared" si="141"/>
        <v/>
      </c>
    </row>
    <row r="9065" spans="1:15" x14ac:dyDescent="0.25">
      <c r="A9065" t="s">
        <v>1977</v>
      </c>
      <c r="C9065" t="s">
        <v>46</v>
      </c>
      <c r="D9065" s="29">
        <v>34</v>
      </c>
      <c r="E9065" s="29" t="s">
        <v>111</v>
      </c>
      <c r="F9065" t="s">
        <v>105</v>
      </c>
      <c r="G9065" s="29">
        <v>1</v>
      </c>
      <c r="H9065" s="29">
        <v>1</v>
      </c>
      <c r="I9065" s="68">
        <v>0.17</v>
      </c>
      <c r="K9065" t="s">
        <v>150</v>
      </c>
      <c r="L9065" t="s">
        <v>6874</v>
      </c>
      <c r="M9065" s="66"/>
      <c r="O9065" t="str">
        <f t="shared" si="141"/>
        <v/>
      </c>
    </row>
    <row r="9066" spans="1:15" x14ac:dyDescent="0.25">
      <c r="A9066" t="s">
        <v>1977</v>
      </c>
      <c r="C9066" t="s">
        <v>46</v>
      </c>
      <c r="D9066" s="29">
        <v>34</v>
      </c>
      <c r="E9066" s="29" t="s">
        <v>111</v>
      </c>
      <c r="F9066" t="s">
        <v>105</v>
      </c>
      <c r="G9066" s="29">
        <v>1</v>
      </c>
      <c r="H9066" s="29">
        <v>1</v>
      </c>
      <c r="I9066" s="68">
        <v>0.17</v>
      </c>
      <c r="K9066" t="s">
        <v>150</v>
      </c>
      <c r="L9066" t="s">
        <v>6874</v>
      </c>
      <c r="M9066" s="66"/>
      <c r="O9066" t="str">
        <f t="shared" si="141"/>
        <v/>
      </c>
    </row>
    <row r="9067" spans="1:15" x14ac:dyDescent="0.25">
      <c r="A9067" t="s">
        <v>1977</v>
      </c>
      <c r="C9067" t="s">
        <v>77</v>
      </c>
      <c r="D9067" s="29">
        <v>1</v>
      </c>
      <c r="E9067" s="29" t="s">
        <v>114</v>
      </c>
      <c r="F9067" t="s">
        <v>113</v>
      </c>
      <c r="G9067" s="29">
        <v>1</v>
      </c>
      <c r="H9067" s="29">
        <v>1</v>
      </c>
      <c r="I9067" s="68">
        <v>1</v>
      </c>
      <c r="K9067" t="s">
        <v>150</v>
      </c>
      <c r="L9067" t="s">
        <v>6874</v>
      </c>
      <c r="M9067" s="66" t="s">
        <v>6906</v>
      </c>
      <c r="O9067" t="str">
        <f t="shared" si="141"/>
        <v/>
      </c>
    </row>
    <row r="9068" spans="1:15" x14ac:dyDescent="0.25">
      <c r="A9068" t="s">
        <v>1977</v>
      </c>
      <c r="C9068" t="s">
        <v>77</v>
      </c>
      <c r="D9068" s="29">
        <v>1</v>
      </c>
      <c r="E9068" s="29" t="s">
        <v>114</v>
      </c>
      <c r="F9068" t="s">
        <v>113</v>
      </c>
      <c r="G9068" s="29">
        <v>1</v>
      </c>
      <c r="H9068" s="29">
        <v>1</v>
      </c>
      <c r="I9068" s="68">
        <v>1</v>
      </c>
      <c r="K9068" t="s">
        <v>150</v>
      </c>
      <c r="L9068" t="s">
        <v>6874</v>
      </c>
      <c r="M9068" s="66" t="s">
        <v>6906</v>
      </c>
      <c r="O9068" t="str">
        <f t="shared" si="141"/>
        <v/>
      </c>
    </row>
    <row r="9069" spans="1:15" x14ac:dyDescent="0.25">
      <c r="A9069" t="s">
        <v>1977</v>
      </c>
      <c r="C9069" t="s">
        <v>77</v>
      </c>
      <c r="D9069" s="29">
        <v>2</v>
      </c>
      <c r="E9069" s="29" t="s">
        <v>114</v>
      </c>
      <c r="F9069" t="s">
        <v>113</v>
      </c>
      <c r="G9069" s="29">
        <v>1</v>
      </c>
      <c r="H9069" s="29">
        <v>1</v>
      </c>
      <c r="I9069" s="68">
        <v>2</v>
      </c>
      <c r="K9069" t="s">
        <v>150</v>
      </c>
      <c r="L9069" t="s">
        <v>6874</v>
      </c>
      <c r="M9069" s="66" t="s">
        <v>6906</v>
      </c>
      <c r="O9069" t="str">
        <f t="shared" si="141"/>
        <v/>
      </c>
    </row>
    <row r="9070" spans="1:15" x14ac:dyDescent="0.25">
      <c r="A9070" t="s">
        <v>1978</v>
      </c>
      <c r="C9070" t="s">
        <v>35</v>
      </c>
      <c r="D9070" s="29">
        <v>2</v>
      </c>
      <c r="E9070" s="29" t="s">
        <v>112</v>
      </c>
      <c r="F9070" t="s">
        <v>113</v>
      </c>
      <c r="G9070" s="29">
        <v>1</v>
      </c>
      <c r="H9070" s="29">
        <v>1</v>
      </c>
      <c r="I9070" s="68">
        <v>2</v>
      </c>
      <c r="K9070" t="s">
        <v>150</v>
      </c>
      <c r="L9070" t="s">
        <v>6875</v>
      </c>
      <c r="M9070" s="66"/>
      <c r="O9070" t="str">
        <f t="shared" si="141"/>
        <v/>
      </c>
    </row>
    <row r="9071" spans="1:15" x14ac:dyDescent="0.25">
      <c r="A9071" t="s">
        <v>1978</v>
      </c>
      <c r="C9071" t="s">
        <v>46</v>
      </c>
      <c r="D9071" s="29">
        <v>34</v>
      </c>
      <c r="E9071" s="29" t="s">
        <v>111</v>
      </c>
      <c r="F9071" t="s">
        <v>105</v>
      </c>
      <c r="G9071" s="29">
        <v>1</v>
      </c>
      <c r="H9071" s="29">
        <v>1</v>
      </c>
      <c r="I9071" s="68">
        <v>0.17</v>
      </c>
      <c r="K9071" t="s">
        <v>150</v>
      </c>
      <c r="L9071" t="s">
        <v>6875</v>
      </c>
      <c r="M9071" s="66"/>
      <c r="O9071" t="str">
        <f t="shared" si="141"/>
        <v/>
      </c>
    </row>
    <row r="9072" spans="1:15" x14ac:dyDescent="0.25">
      <c r="A9072" t="s">
        <v>1978</v>
      </c>
      <c r="C9072" t="s">
        <v>46</v>
      </c>
      <c r="D9072" s="29">
        <v>34</v>
      </c>
      <c r="E9072" s="29" t="s">
        <v>111</v>
      </c>
      <c r="F9072" t="s">
        <v>105</v>
      </c>
      <c r="G9072" s="29">
        <v>1</v>
      </c>
      <c r="H9072" s="29">
        <v>1</v>
      </c>
      <c r="I9072" s="68">
        <v>0.17</v>
      </c>
      <c r="K9072" t="s">
        <v>150</v>
      </c>
      <c r="L9072" t="s">
        <v>6875</v>
      </c>
      <c r="M9072" s="66"/>
      <c r="O9072" t="str">
        <f t="shared" si="141"/>
        <v/>
      </c>
    </row>
    <row r="9073" spans="1:15" x14ac:dyDescent="0.25">
      <c r="A9073" t="s">
        <v>1978</v>
      </c>
      <c r="C9073" t="s">
        <v>77</v>
      </c>
      <c r="D9073" s="29">
        <v>2</v>
      </c>
      <c r="E9073" s="29" t="s">
        <v>114</v>
      </c>
      <c r="F9073" t="s">
        <v>113</v>
      </c>
      <c r="G9073" s="29">
        <v>1</v>
      </c>
      <c r="H9073" s="29">
        <v>1</v>
      </c>
      <c r="I9073" s="68">
        <v>2</v>
      </c>
      <c r="K9073" t="s">
        <v>150</v>
      </c>
      <c r="L9073" t="s">
        <v>6875</v>
      </c>
      <c r="M9073" s="66" t="s">
        <v>6906</v>
      </c>
      <c r="O9073" t="str">
        <f t="shared" si="141"/>
        <v/>
      </c>
    </row>
    <row r="9074" spans="1:15" x14ac:dyDescent="0.25">
      <c r="A9074" t="s">
        <v>1979</v>
      </c>
      <c r="C9074" t="s">
        <v>35</v>
      </c>
      <c r="D9074" s="29">
        <v>2</v>
      </c>
      <c r="E9074" s="29" t="s">
        <v>112</v>
      </c>
      <c r="F9074" t="s">
        <v>113</v>
      </c>
      <c r="G9074" s="29">
        <v>3</v>
      </c>
      <c r="H9074" s="29">
        <v>1</v>
      </c>
      <c r="I9074" s="68">
        <v>6</v>
      </c>
      <c r="K9074" t="s">
        <v>150</v>
      </c>
      <c r="L9074" t="s">
        <v>6876</v>
      </c>
      <c r="M9074" s="66"/>
      <c r="O9074" t="str">
        <f t="shared" si="141"/>
        <v/>
      </c>
    </row>
    <row r="9075" spans="1:15" x14ac:dyDescent="0.25">
      <c r="A9075" t="s">
        <v>1979</v>
      </c>
      <c r="C9075" t="s">
        <v>46</v>
      </c>
      <c r="D9075" s="29">
        <v>34</v>
      </c>
      <c r="E9075" s="29" t="s">
        <v>111</v>
      </c>
      <c r="F9075" t="s">
        <v>105</v>
      </c>
      <c r="G9075" s="29">
        <v>1</v>
      </c>
      <c r="H9075" s="29">
        <v>1</v>
      </c>
      <c r="I9075" s="68">
        <v>0.17</v>
      </c>
      <c r="K9075" t="s">
        <v>150</v>
      </c>
      <c r="L9075" t="s">
        <v>6876</v>
      </c>
      <c r="M9075" s="66"/>
      <c r="O9075" t="str">
        <f t="shared" si="141"/>
        <v/>
      </c>
    </row>
    <row r="9076" spans="1:15" x14ac:dyDescent="0.25">
      <c r="A9076" t="s">
        <v>1979</v>
      </c>
      <c r="C9076" t="s">
        <v>46</v>
      </c>
      <c r="D9076" s="29">
        <v>34</v>
      </c>
      <c r="E9076" s="29" t="s">
        <v>111</v>
      </c>
      <c r="F9076" t="s">
        <v>105</v>
      </c>
      <c r="G9076" s="29">
        <v>1</v>
      </c>
      <c r="H9076" s="29">
        <v>1</v>
      </c>
      <c r="I9076" s="68">
        <v>0.17</v>
      </c>
      <c r="K9076" t="s">
        <v>150</v>
      </c>
      <c r="L9076" t="s">
        <v>6876</v>
      </c>
      <c r="M9076" s="66"/>
      <c r="O9076" t="str">
        <f t="shared" si="141"/>
        <v/>
      </c>
    </row>
    <row r="9077" spans="1:15" x14ac:dyDescent="0.25">
      <c r="A9077" t="s">
        <v>1979</v>
      </c>
      <c r="C9077" t="s">
        <v>77</v>
      </c>
      <c r="D9077" s="29">
        <v>2</v>
      </c>
      <c r="E9077" s="29" t="s">
        <v>114</v>
      </c>
      <c r="F9077" t="s">
        <v>113</v>
      </c>
      <c r="G9077" s="29">
        <v>1</v>
      </c>
      <c r="H9077" s="29">
        <v>1</v>
      </c>
      <c r="I9077" s="68">
        <v>2</v>
      </c>
      <c r="K9077" t="s">
        <v>150</v>
      </c>
      <c r="L9077" t="s">
        <v>6876</v>
      </c>
      <c r="M9077" s="66" t="s">
        <v>6906</v>
      </c>
      <c r="O9077" t="str">
        <f t="shared" si="141"/>
        <v/>
      </c>
    </row>
    <row r="9078" spans="1:15" x14ac:dyDescent="0.25">
      <c r="A9078" t="s">
        <v>1979</v>
      </c>
      <c r="C9078" t="s">
        <v>77</v>
      </c>
      <c r="D9078" s="29">
        <v>2</v>
      </c>
      <c r="E9078" s="29" t="s">
        <v>114</v>
      </c>
      <c r="F9078" t="s">
        <v>113</v>
      </c>
      <c r="G9078" s="29">
        <v>1</v>
      </c>
      <c r="H9078" s="29">
        <v>1</v>
      </c>
      <c r="I9078" s="68">
        <v>2</v>
      </c>
      <c r="K9078" t="s">
        <v>150</v>
      </c>
      <c r="L9078" t="s">
        <v>6876</v>
      </c>
      <c r="M9078" s="66" t="s">
        <v>6906</v>
      </c>
      <c r="O9078" t="str">
        <f t="shared" si="141"/>
        <v/>
      </c>
    </row>
    <row r="9079" spans="1:15" x14ac:dyDescent="0.25">
      <c r="A9079" t="s">
        <v>1979</v>
      </c>
      <c r="C9079" t="s">
        <v>77</v>
      </c>
      <c r="D9079" s="29">
        <v>2</v>
      </c>
      <c r="E9079" s="29" t="s">
        <v>114</v>
      </c>
      <c r="F9079" t="s">
        <v>113</v>
      </c>
      <c r="G9079" s="29">
        <v>1</v>
      </c>
      <c r="H9079" s="29">
        <v>1</v>
      </c>
      <c r="I9079" s="68">
        <v>2</v>
      </c>
      <c r="K9079" t="s">
        <v>150</v>
      </c>
      <c r="L9079" t="s">
        <v>6876</v>
      </c>
      <c r="M9079" s="66" t="s">
        <v>6906</v>
      </c>
      <c r="O9079" t="str">
        <f t="shared" si="141"/>
        <v/>
      </c>
    </row>
    <row r="9080" spans="1:15" x14ac:dyDescent="0.25">
      <c r="A9080" t="s">
        <v>2398</v>
      </c>
      <c r="C9080" t="s">
        <v>35</v>
      </c>
      <c r="D9080" s="29">
        <v>64</v>
      </c>
      <c r="E9080" s="29" t="s">
        <v>108</v>
      </c>
      <c r="F9080" t="s">
        <v>105</v>
      </c>
      <c r="G9080" s="29">
        <v>3</v>
      </c>
      <c r="H9080" s="29">
        <v>1</v>
      </c>
      <c r="I9080" s="68">
        <v>0.96</v>
      </c>
      <c r="K9080" t="s">
        <v>150</v>
      </c>
      <c r="L9080" t="s">
        <v>6877</v>
      </c>
      <c r="M9080" s="66"/>
      <c r="O9080" t="str">
        <f t="shared" si="141"/>
        <v/>
      </c>
    </row>
    <row r="9081" spans="1:15" x14ac:dyDescent="0.25">
      <c r="A9081" t="s">
        <v>2398</v>
      </c>
      <c r="C9081" t="s">
        <v>35</v>
      </c>
      <c r="D9081" s="29">
        <v>2</v>
      </c>
      <c r="E9081" s="29" t="s">
        <v>112</v>
      </c>
      <c r="F9081" t="s">
        <v>113</v>
      </c>
      <c r="G9081" s="29">
        <v>1</v>
      </c>
      <c r="H9081" s="29">
        <v>1</v>
      </c>
      <c r="I9081" s="68">
        <v>2</v>
      </c>
      <c r="K9081" t="s">
        <v>150</v>
      </c>
      <c r="L9081" t="s">
        <v>6877</v>
      </c>
      <c r="M9081" s="66"/>
      <c r="O9081" t="str">
        <f t="shared" si="141"/>
        <v/>
      </c>
    </row>
    <row r="9082" spans="1:15" x14ac:dyDescent="0.25">
      <c r="A9082" t="s">
        <v>2398</v>
      </c>
      <c r="C9082" t="s">
        <v>46</v>
      </c>
      <c r="D9082" s="29">
        <v>64</v>
      </c>
      <c r="E9082" s="29" t="s">
        <v>111</v>
      </c>
      <c r="F9082" t="s">
        <v>105</v>
      </c>
      <c r="G9082" s="29">
        <v>1</v>
      </c>
      <c r="H9082" s="29">
        <v>1</v>
      </c>
      <c r="I9082" s="68">
        <v>0.32</v>
      </c>
      <c r="K9082" t="s">
        <v>150</v>
      </c>
      <c r="L9082" t="s">
        <v>6877</v>
      </c>
      <c r="M9082" s="66"/>
      <c r="O9082" t="str">
        <f t="shared" si="141"/>
        <v/>
      </c>
    </row>
    <row r="9083" spans="1:15" x14ac:dyDescent="0.25">
      <c r="A9083" t="s">
        <v>2398</v>
      </c>
      <c r="C9083" t="s">
        <v>77</v>
      </c>
      <c r="D9083" s="29">
        <v>2</v>
      </c>
      <c r="E9083" s="29" t="s">
        <v>114</v>
      </c>
      <c r="F9083" t="s">
        <v>113</v>
      </c>
      <c r="G9083" s="29">
        <v>1</v>
      </c>
      <c r="H9083" s="29">
        <v>1</v>
      </c>
      <c r="I9083" s="68">
        <v>2</v>
      </c>
      <c r="K9083" t="s">
        <v>150</v>
      </c>
      <c r="L9083" t="s">
        <v>6877</v>
      </c>
      <c r="M9083" s="66" t="s">
        <v>6906</v>
      </c>
      <c r="O9083" t="str">
        <f t="shared" si="141"/>
        <v/>
      </c>
    </row>
    <row r="9084" spans="1:15" x14ac:dyDescent="0.25">
      <c r="A9084" t="s">
        <v>2398</v>
      </c>
      <c r="C9084" t="s">
        <v>77</v>
      </c>
      <c r="D9084" s="29">
        <v>1</v>
      </c>
      <c r="E9084" s="29" t="s">
        <v>114</v>
      </c>
      <c r="F9084" t="s">
        <v>113</v>
      </c>
      <c r="G9084" s="29">
        <v>1</v>
      </c>
      <c r="H9084" s="29">
        <v>1</v>
      </c>
      <c r="I9084" s="68">
        <v>1</v>
      </c>
      <c r="K9084" t="s">
        <v>150</v>
      </c>
      <c r="L9084" t="s">
        <v>6877</v>
      </c>
      <c r="M9084" s="66" t="s">
        <v>6906</v>
      </c>
      <c r="O9084" t="str">
        <f t="shared" si="141"/>
        <v/>
      </c>
    </row>
    <row r="9085" spans="1:15" x14ac:dyDescent="0.25">
      <c r="A9085" t="s">
        <v>2427</v>
      </c>
      <c r="C9085" t="s">
        <v>35</v>
      </c>
      <c r="D9085" s="29">
        <v>1</v>
      </c>
      <c r="E9085" s="29" t="s">
        <v>112</v>
      </c>
      <c r="F9085" t="s">
        <v>113</v>
      </c>
      <c r="G9085" s="29">
        <v>1</v>
      </c>
      <c r="H9085" s="29">
        <v>2</v>
      </c>
      <c r="I9085" s="68">
        <v>2</v>
      </c>
      <c r="K9085" t="s">
        <v>150</v>
      </c>
      <c r="L9085" t="s">
        <v>6878</v>
      </c>
      <c r="M9085" s="66"/>
      <c r="O9085" t="str">
        <f t="shared" si="141"/>
        <v/>
      </c>
    </row>
    <row r="9086" spans="1:15" x14ac:dyDescent="0.25">
      <c r="A9086" t="s">
        <v>2427</v>
      </c>
      <c r="C9086" t="s">
        <v>46</v>
      </c>
      <c r="D9086" s="29">
        <v>34</v>
      </c>
      <c r="E9086" s="29" t="s">
        <v>111</v>
      </c>
      <c r="F9086" t="s">
        <v>105</v>
      </c>
      <c r="G9086" s="29">
        <v>1</v>
      </c>
      <c r="H9086" s="29">
        <v>1</v>
      </c>
      <c r="I9086" s="68">
        <v>0.17</v>
      </c>
      <c r="K9086" t="s">
        <v>150</v>
      </c>
      <c r="L9086" t="s">
        <v>6878</v>
      </c>
      <c r="M9086" s="66"/>
      <c r="O9086" t="str">
        <f t="shared" si="141"/>
        <v/>
      </c>
    </row>
    <row r="9087" spans="1:15" x14ac:dyDescent="0.25">
      <c r="A9087" t="s">
        <v>2427</v>
      </c>
      <c r="C9087" t="s">
        <v>77</v>
      </c>
      <c r="D9087" s="29">
        <v>1</v>
      </c>
      <c r="E9087" s="29" t="s">
        <v>114</v>
      </c>
      <c r="F9087" t="s">
        <v>113</v>
      </c>
      <c r="G9087" s="29">
        <v>1</v>
      </c>
      <c r="H9087" s="29">
        <v>1</v>
      </c>
      <c r="I9087" s="68">
        <v>1</v>
      </c>
      <c r="K9087" t="s">
        <v>150</v>
      </c>
      <c r="L9087" t="s">
        <v>6878</v>
      </c>
      <c r="M9087" s="66" t="s">
        <v>6906</v>
      </c>
      <c r="O9087" t="str">
        <f t="shared" si="141"/>
        <v/>
      </c>
    </row>
    <row r="9088" spans="1:15" x14ac:dyDescent="0.25">
      <c r="A9088" t="s">
        <v>2428</v>
      </c>
      <c r="C9088" t="s">
        <v>35</v>
      </c>
      <c r="D9088" s="29">
        <v>2</v>
      </c>
      <c r="E9088" s="29" t="s">
        <v>112</v>
      </c>
      <c r="F9088" t="s">
        <v>113</v>
      </c>
      <c r="G9088" s="29">
        <v>1</v>
      </c>
      <c r="H9088" s="29">
        <v>1</v>
      </c>
      <c r="I9088" s="68">
        <v>2</v>
      </c>
      <c r="K9088" t="s">
        <v>150</v>
      </c>
      <c r="L9088" t="s">
        <v>6879</v>
      </c>
      <c r="M9088" s="66"/>
      <c r="O9088" t="str">
        <f t="shared" si="141"/>
        <v/>
      </c>
    </row>
    <row r="9089" spans="1:15" x14ac:dyDescent="0.25">
      <c r="A9089" t="s">
        <v>2428</v>
      </c>
      <c r="C9089" t="s">
        <v>46</v>
      </c>
      <c r="D9089" s="29">
        <v>34</v>
      </c>
      <c r="E9089" s="29" t="s">
        <v>111</v>
      </c>
      <c r="F9089" t="s">
        <v>105</v>
      </c>
      <c r="G9089" s="29">
        <v>1</v>
      </c>
      <c r="H9089" s="29">
        <v>1</v>
      </c>
      <c r="I9089" s="68">
        <v>0.17</v>
      </c>
      <c r="K9089" t="s">
        <v>150</v>
      </c>
      <c r="L9089" t="s">
        <v>6879</v>
      </c>
      <c r="M9089" s="66"/>
      <c r="O9089" t="str">
        <f t="shared" si="141"/>
        <v/>
      </c>
    </row>
    <row r="9090" spans="1:15" x14ac:dyDescent="0.25">
      <c r="A9090" t="s">
        <v>2428</v>
      </c>
      <c r="C9090" t="s">
        <v>77</v>
      </c>
      <c r="D9090" s="29">
        <v>2</v>
      </c>
      <c r="E9090" s="29" t="s">
        <v>114</v>
      </c>
      <c r="F9090" t="s">
        <v>113</v>
      </c>
      <c r="G9090" s="29">
        <v>1</v>
      </c>
      <c r="H9090" s="29">
        <v>1</v>
      </c>
      <c r="I9090" s="68">
        <v>2</v>
      </c>
      <c r="K9090" t="s">
        <v>150</v>
      </c>
      <c r="L9090" t="s">
        <v>6879</v>
      </c>
      <c r="M9090" s="66" t="s">
        <v>6906</v>
      </c>
      <c r="O9090" t="str">
        <f t="shared" si="141"/>
        <v/>
      </c>
    </row>
    <row r="9091" spans="1:15" x14ac:dyDescent="0.25">
      <c r="A9091" t="s">
        <v>2429</v>
      </c>
      <c r="C9091" t="s">
        <v>35</v>
      </c>
      <c r="D9091" s="29">
        <v>1</v>
      </c>
      <c r="E9091" s="29" t="s">
        <v>112</v>
      </c>
      <c r="F9091" t="s">
        <v>113</v>
      </c>
      <c r="G9091" s="29">
        <v>1</v>
      </c>
      <c r="H9091" s="29">
        <v>2</v>
      </c>
      <c r="I9091" s="68">
        <v>2</v>
      </c>
      <c r="K9091" t="s">
        <v>150</v>
      </c>
      <c r="L9091" t="s">
        <v>6880</v>
      </c>
      <c r="M9091" s="66"/>
      <c r="O9091" t="str">
        <f t="shared" si="141"/>
        <v/>
      </c>
    </row>
    <row r="9092" spans="1:15" x14ac:dyDescent="0.25">
      <c r="A9092" t="s">
        <v>2429</v>
      </c>
      <c r="C9092" t="s">
        <v>35</v>
      </c>
      <c r="D9092" s="29">
        <v>2</v>
      </c>
      <c r="E9092" s="29" t="s">
        <v>112</v>
      </c>
      <c r="F9092" t="s">
        <v>113</v>
      </c>
      <c r="G9092" s="29">
        <v>1</v>
      </c>
      <c r="H9092" s="29">
        <v>1</v>
      </c>
      <c r="I9092" s="68">
        <v>2</v>
      </c>
      <c r="K9092" t="s">
        <v>150</v>
      </c>
      <c r="L9092" t="s">
        <v>6880</v>
      </c>
      <c r="M9092" s="66"/>
      <c r="O9092" t="str">
        <f t="shared" si="141"/>
        <v/>
      </c>
    </row>
    <row r="9093" spans="1:15" x14ac:dyDescent="0.25">
      <c r="A9093" t="s">
        <v>2429</v>
      </c>
      <c r="C9093" t="s">
        <v>46</v>
      </c>
      <c r="D9093" s="29">
        <v>34</v>
      </c>
      <c r="E9093" s="29" t="s">
        <v>111</v>
      </c>
      <c r="F9093" t="s">
        <v>105</v>
      </c>
      <c r="G9093" s="29">
        <v>1</v>
      </c>
      <c r="H9093" s="29">
        <v>1</v>
      </c>
      <c r="I9093" s="68">
        <v>0.17</v>
      </c>
      <c r="K9093" t="s">
        <v>150</v>
      </c>
      <c r="L9093" t="s">
        <v>6880</v>
      </c>
      <c r="M9093" s="66"/>
      <c r="O9093" t="str">
        <f t="shared" si="141"/>
        <v/>
      </c>
    </row>
    <row r="9094" spans="1:15" x14ac:dyDescent="0.25">
      <c r="A9094" t="s">
        <v>2429</v>
      </c>
      <c r="C9094" t="s">
        <v>46</v>
      </c>
      <c r="D9094" s="29">
        <v>34</v>
      </c>
      <c r="E9094" s="29" t="s">
        <v>111</v>
      </c>
      <c r="F9094" t="s">
        <v>105</v>
      </c>
      <c r="G9094" s="29">
        <v>1</v>
      </c>
      <c r="H9094" s="29">
        <v>1</v>
      </c>
      <c r="I9094" s="68">
        <v>0.17</v>
      </c>
      <c r="K9094" t="s">
        <v>150</v>
      </c>
      <c r="L9094" t="s">
        <v>6880</v>
      </c>
      <c r="M9094" s="66"/>
      <c r="O9094" t="str">
        <f t="shared" si="141"/>
        <v/>
      </c>
    </row>
    <row r="9095" spans="1:15" x14ac:dyDescent="0.25">
      <c r="A9095" t="s">
        <v>2429</v>
      </c>
      <c r="C9095" t="s">
        <v>46</v>
      </c>
      <c r="D9095" s="29">
        <v>34</v>
      </c>
      <c r="E9095" s="29" t="s">
        <v>111</v>
      </c>
      <c r="F9095" t="s">
        <v>105</v>
      </c>
      <c r="G9095" s="29">
        <v>1</v>
      </c>
      <c r="H9095" s="29">
        <v>1</v>
      </c>
      <c r="I9095" s="68">
        <v>0.17</v>
      </c>
      <c r="K9095" t="s">
        <v>150</v>
      </c>
      <c r="L9095" t="s">
        <v>6880</v>
      </c>
      <c r="M9095" s="66"/>
      <c r="O9095" t="str">
        <f t="shared" si="141"/>
        <v/>
      </c>
    </row>
    <row r="9096" spans="1:15" x14ac:dyDescent="0.25">
      <c r="A9096" t="s">
        <v>2429</v>
      </c>
      <c r="C9096" t="s">
        <v>77</v>
      </c>
      <c r="D9096" s="29">
        <v>2</v>
      </c>
      <c r="E9096" s="29" t="s">
        <v>114</v>
      </c>
      <c r="F9096" t="s">
        <v>113</v>
      </c>
      <c r="G9096" s="29">
        <v>1</v>
      </c>
      <c r="H9096" s="29">
        <v>1</v>
      </c>
      <c r="I9096" s="68">
        <v>2</v>
      </c>
      <c r="K9096" t="s">
        <v>150</v>
      </c>
      <c r="L9096" t="s">
        <v>6880</v>
      </c>
      <c r="M9096" s="66" t="s">
        <v>6906</v>
      </c>
      <c r="O9096" t="str">
        <f t="shared" si="141"/>
        <v/>
      </c>
    </row>
    <row r="9097" spans="1:15" x14ac:dyDescent="0.25">
      <c r="A9097" t="s">
        <v>2429</v>
      </c>
      <c r="C9097" t="s">
        <v>77</v>
      </c>
      <c r="D9097" s="29">
        <v>1</v>
      </c>
      <c r="E9097" s="29" t="s">
        <v>114</v>
      </c>
      <c r="F9097" t="s">
        <v>113</v>
      </c>
      <c r="G9097" s="29">
        <v>1</v>
      </c>
      <c r="H9097" s="29">
        <v>1</v>
      </c>
      <c r="I9097" s="68">
        <v>1</v>
      </c>
      <c r="K9097" t="s">
        <v>150</v>
      </c>
      <c r="L9097" t="s">
        <v>6880</v>
      </c>
      <c r="M9097" s="66" t="s">
        <v>6906</v>
      </c>
      <c r="O9097" t="str">
        <f t="shared" ref="O9097:O9160" si="142">TRIM(N9097)</f>
        <v/>
      </c>
    </row>
    <row r="9098" spans="1:15" x14ac:dyDescent="0.25">
      <c r="A9098" t="s">
        <v>2430</v>
      </c>
      <c r="C9098" t="s">
        <v>35</v>
      </c>
      <c r="D9098" s="29">
        <v>1</v>
      </c>
      <c r="E9098" s="29" t="s">
        <v>112</v>
      </c>
      <c r="F9098" t="s">
        <v>113</v>
      </c>
      <c r="G9098" s="29">
        <v>1</v>
      </c>
      <c r="H9098" s="29">
        <v>1</v>
      </c>
      <c r="I9098" s="68">
        <v>1</v>
      </c>
      <c r="K9098" t="s">
        <v>150</v>
      </c>
      <c r="L9098" t="s">
        <v>6881</v>
      </c>
      <c r="M9098" s="66"/>
      <c r="O9098" t="str">
        <f t="shared" si="142"/>
        <v/>
      </c>
    </row>
    <row r="9099" spans="1:15" x14ac:dyDescent="0.25">
      <c r="A9099" t="s">
        <v>2430</v>
      </c>
      <c r="C9099" t="s">
        <v>46</v>
      </c>
      <c r="D9099" s="29">
        <v>34</v>
      </c>
      <c r="E9099" s="29" t="s">
        <v>111</v>
      </c>
      <c r="F9099" t="s">
        <v>105</v>
      </c>
      <c r="G9099" s="29">
        <v>1</v>
      </c>
      <c r="H9099" s="29">
        <v>1</v>
      </c>
      <c r="I9099" s="68">
        <v>0.17</v>
      </c>
      <c r="K9099" t="s">
        <v>150</v>
      </c>
      <c r="L9099" t="s">
        <v>6881</v>
      </c>
      <c r="M9099" s="66"/>
      <c r="O9099" t="str">
        <f t="shared" si="142"/>
        <v/>
      </c>
    </row>
    <row r="9100" spans="1:15" x14ac:dyDescent="0.25">
      <c r="A9100" t="s">
        <v>2430</v>
      </c>
      <c r="C9100" t="s">
        <v>77</v>
      </c>
      <c r="D9100" s="29">
        <v>1</v>
      </c>
      <c r="E9100" s="29" t="s">
        <v>114</v>
      </c>
      <c r="F9100" t="s">
        <v>113</v>
      </c>
      <c r="G9100" s="29">
        <v>1</v>
      </c>
      <c r="H9100" s="29">
        <v>1</v>
      </c>
      <c r="I9100" s="68">
        <v>1</v>
      </c>
      <c r="K9100" t="s">
        <v>150</v>
      </c>
      <c r="L9100" t="s">
        <v>6881</v>
      </c>
      <c r="M9100" s="66" t="s">
        <v>6906</v>
      </c>
      <c r="O9100" t="str">
        <f t="shared" si="142"/>
        <v/>
      </c>
    </row>
    <row r="9101" spans="1:15" x14ac:dyDescent="0.25">
      <c r="A9101" t="s">
        <v>2400</v>
      </c>
      <c r="C9101" t="s">
        <v>35</v>
      </c>
      <c r="D9101" s="29">
        <v>2</v>
      </c>
      <c r="E9101" s="29" t="s">
        <v>112</v>
      </c>
      <c r="F9101" t="s">
        <v>113</v>
      </c>
      <c r="G9101" s="29">
        <v>1</v>
      </c>
      <c r="H9101" s="29">
        <v>1</v>
      </c>
      <c r="I9101" s="68">
        <v>2</v>
      </c>
      <c r="K9101" t="s">
        <v>150</v>
      </c>
      <c r="L9101" t="s">
        <v>6882</v>
      </c>
      <c r="M9101" s="66"/>
      <c r="O9101" t="str">
        <f t="shared" si="142"/>
        <v/>
      </c>
    </row>
    <row r="9102" spans="1:15" x14ac:dyDescent="0.25">
      <c r="A9102" t="s">
        <v>2400</v>
      </c>
      <c r="C9102" t="s">
        <v>46</v>
      </c>
      <c r="D9102" s="29">
        <v>34</v>
      </c>
      <c r="E9102" s="29" t="s">
        <v>111</v>
      </c>
      <c r="F9102" t="s">
        <v>105</v>
      </c>
      <c r="G9102" s="29">
        <v>1</v>
      </c>
      <c r="H9102" s="29">
        <v>1</v>
      </c>
      <c r="I9102" s="68">
        <v>0.17</v>
      </c>
      <c r="K9102" t="s">
        <v>150</v>
      </c>
      <c r="L9102" t="s">
        <v>6882</v>
      </c>
      <c r="M9102" s="66"/>
      <c r="O9102" t="str">
        <f t="shared" si="142"/>
        <v/>
      </c>
    </row>
    <row r="9103" spans="1:15" x14ac:dyDescent="0.25">
      <c r="A9103" t="s">
        <v>2400</v>
      </c>
      <c r="C9103" t="s">
        <v>77</v>
      </c>
      <c r="D9103" s="29">
        <v>2</v>
      </c>
      <c r="E9103" s="29" t="s">
        <v>114</v>
      </c>
      <c r="F9103" t="s">
        <v>113</v>
      </c>
      <c r="G9103" s="29">
        <v>1</v>
      </c>
      <c r="H9103" s="29">
        <v>1</v>
      </c>
      <c r="I9103" s="68">
        <v>2</v>
      </c>
      <c r="K9103" t="s">
        <v>150</v>
      </c>
      <c r="L9103" t="s">
        <v>6882</v>
      </c>
      <c r="M9103" s="66" t="s">
        <v>6906</v>
      </c>
      <c r="O9103" t="str">
        <f t="shared" si="142"/>
        <v/>
      </c>
    </row>
    <row r="9104" spans="1:15" x14ac:dyDescent="0.25">
      <c r="A9104" t="s">
        <v>2431</v>
      </c>
      <c r="C9104" t="s">
        <v>35</v>
      </c>
      <c r="D9104" s="29">
        <v>64</v>
      </c>
      <c r="E9104" s="29" t="s">
        <v>108</v>
      </c>
      <c r="F9104" t="s">
        <v>105</v>
      </c>
      <c r="G9104" s="29">
        <v>1</v>
      </c>
      <c r="H9104" s="29">
        <v>1</v>
      </c>
      <c r="I9104" s="68">
        <v>0.32</v>
      </c>
      <c r="K9104" t="s">
        <v>150</v>
      </c>
      <c r="L9104" t="s">
        <v>6883</v>
      </c>
      <c r="M9104" s="66"/>
      <c r="O9104" t="str">
        <f t="shared" si="142"/>
        <v/>
      </c>
    </row>
    <row r="9105" spans="1:15" x14ac:dyDescent="0.25">
      <c r="A9105" t="s">
        <v>2431</v>
      </c>
      <c r="C9105" t="s">
        <v>35</v>
      </c>
      <c r="D9105" s="29">
        <v>96</v>
      </c>
      <c r="E9105" s="29" t="s">
        <v>108</v>
      </c>
      <c r="F9105" t="s">
        <v>105</v>
      </c>
      <c r="G9105" s="29">
        <v>1</v>
      </c>
      <c r="H9105" s="29">
        <v>1</v>
      </c>
      <c r="I9105" s="68">
        <v>0.48</v>
      </c>
      <c r="K9105" t="s">
        <v>150</v>
      </c>
      <c r="L9105" t="s">
        <v>6883</v>
      </c>
      <c r="M9105" s="66"/>
      <c r="O9105" t="str">
        <f t="shared" si="142"/>
        <v/>
      </c>
    </row>
    <row r="9106" spans="1:15" x14ac:dyDescent="0.25">
      <c r="A9106" t="s">
        <v>2431</v>
      </c>
      <c r="C9106" t="s">
        <v>46</v>
      </c>
      <c r="D9106" s="29">
        <v>34</v>
      </c>
      <c r="E9106" s="29" t="s">
        <v>111</v>
      </c>
      <c r="F9106" t="s">
        <v>105</v>
      </c>
      <c r="G9106" s="29">
        <v>1</v>
      </c>
      <c r="H9106" s="29">
        <v>1</v>
      </c>
      <c r="I9106" s="68">
        <v>0.17</v>
      </c>
      <c r="K9106" t="s">
        <v>150</v>
      </c>
      <c r="L9106" t="s">
        <v>6883</v>
      </c>
      <c r="M9106" s="66"/>
      <c r="O9106" t="str">
        <f t="shared" si="142"/>
        <v/>
      </c>
    </row>
    <row r="9107" spans="1:15" x14ac:dyDescent="0.25">
      <c r="A9107" t="s">
        <v>2431</v>
      </c>
      <c r="C9107" t="s">
        <v>77</v>
      </c>
      <c r="D9107" s="29">
        <v>2</v>
      </c>
      <c r="E9107" s="29" t="s">
        <v>114</v>
      </c>
      <c r="F9107" t="s">
        <v>113</v>
      </c>
      <c r="G9107" s="29">
        <v>1</v>
      </c>
      <c r="H9107" s="29">
        <v>1</v>
      </c>
      <c r="I9107" s="68">
        <v>2</v>
      </c>
      <c r="K9107" t="s">
        <v>150</v>
      </c>
      <c r="L9107" t="s">
        <v>6883</v>
      </c>
      <c r="M9107" s="66" t="s">
        <v>6906</v>
      </c>
      <c r="O9107" t="str">
        <f t="shared" si="142"/>
        <v/>
      </c>
    </row>
    <row r="9108" spans="1:15" x14ac:dyDescent="0.25">
      <c r="A9108" t="s">
        <v>2444</v>
      </c>
      <c r="C9108" t="s">
        <v>35</v>
      </c>
      <c r="D9108" s="29">
        <v>96</v>
      </c>
      <c r="E9108" s="29" t="s">
        <v>108</v>
      </c>
      <c r="F9108" t="s">
        <v>105</v>
      </c>
      <c r="G9108" s="29">
        <v>2</v>
      </c>
      <c r="H9108" s="29">
        <v>1</v>
      </c>
      <c r="I9108" s="68">
        <v>0.96</v>
      </c>
      <c r="K9108" t="s">
        <v>150</v>
      </c>
      <c r="L9108" t="s">
        <v>6884</v>
      </c>
      <c r="M9108" s="66"/>
      <c r="O9108" t="str">
        <f t="shared" si="142"/>
        <v/>
      </c>
    </row>
    <row r="9109" spans="1:15" x14ac:dyDescent="0.25">
      <c r="A9109" t="s">
        <v>2444</v>
      </c>
      <c r="C9109" t="s">
        <v>35</v>
      </c>
      <c r="D9109" s="29">
        <v>64</v>
      </c>
      <c r="E9109" s="29" t="s">
        <v>108</v>
      </c>
      <c r="F9109" t="s">
        <v>105</v>
      </c>
      <c r="G9109" s="29">
        <v>1</v>
      </c>
      <c r="H9109" s="29">
        <v>1</v>
      </c>
      <c r="I9109" s="68">
        <v>0.32</v>
      </c>
      <c r="K9109" t="s">
        <v>150</v>
      </c>
      <c r="L9109" t="s">
        <v>6884</v>
      </c>
      <c r="M9109" s="66"/>
      <c r="O9109" t="str">
        <f t="shared" si="142"/>
        <v/>
      </c>
    </row>
    <row r="9110" spans="1:15" x14ac:dyDescent="0.25">
      <c r="A9110" t="s">
        <v>2444</v>
      </c>
      <c r="C9110" t="s">
        <v>46</v>
      </c>
      <c r="D9110" s="29">
        <v>64</v>
      </c>
      <c r="E9110" s="29" t="s">
        <v>111</v>
      </c>
      <c r="F9110" t="s">
        <v>105</v>
      </c>
      <c r="G9110" s="29">
        <v>1</v>
      </c>
      <c r="H9110" s="29">
        <v>1</v>
      </c>
      <c r="I9110" s="68">
        <v>0.32</v>
      </c>
      <c r="K9110" t="s">
        <v>150</v>
      </c>
      <c r="L9110" t="s">
        <v>6884</v>
      </c>
      <c r="M9110" s="66"/>
      <c r="O9110" t="str">
        <f t="shared" si="142"/>
        <v/>
      </c>
    </row>
    <row r="9111" spans="1:15" x14ac:dyDescent="0.25">
      <c r="A9111" t="s">
        <v>2444</v>
      </c>
      <c r="C9111" t="s">
        <v>77</v>
      </c>
      <c r="D9111" s="29">
        <v>2</v>
      </c>
      <c r="E9111" s="29" t="s">
        <v>114</v>
      </c>
      <c r="F9111" t="s">
        <v>113</v>
      </c>
      <c r="G9111" s="29">
        <v>1</v>
      </c>
      <c r="H9111" s="29">
        <v>1</v>
      </c>
      <c r="I9111" s="68">
        <v>2</v>
      </c>
      <c r="K9111" t="s">
        <v>150</v>
      </c>
      <c r="L9111" t="s">
        <v>6884</v>
      </c>
      <c r="M9111" s="66" t="s">
        <v>6906</v>
      </c>
      <c r="O9111" t="str">
        <f t="shared" si="142"/>
        <v/>
      </c>
    </row>
    <row r="9112" spans="1:15" x14ac:dyDescent="0.25">
      <c r="A9112" t="s">
        <v>2445</v>
      </c>
      <c r="C9112" t="s">
        <v>35</v>
      </c>
      <c r="D9112" s="29">
        <v>64</v>
      </c>
      <c r="E9112" s="29" t="s">
        <v>108</v>
      </c>
      <c r="F9112" t="s">
        <v>105</v>
      </c>
      <c r="G9112" s="29">
        <v>2</v>
      </c>
      <c r="H9112" s="29">
        <v>1</v>
      </c>
      <c r="I9112" s="68">
        <v>0.64</v>
      </c>
      <c r="K9112" t="s">
        <v>150</v>
      </c>
      <c r="L9112" t="s">
        <v>6885</v>
      </c>
      <c r="M9112" s="66"/>
      <c r="O9112" t="str">
        <f t="shared" si="142"/>
        <v/>
      </c>
    </row>
    <row r="9113" spans="1:15" x14ac:dyDescent="0.25">
      <c r="A9113" t="s">
        <v>2445</v>
      </c>
      <c r="C9113" t="s">
        <v>35</v>
      </c>
      <c r="D9113" s="29">
        <v>96</v>
      </c>
      <c r="E9113" s="29" t="s">
        <v>108</v>
      </c>
      <c r="F9113" t="s">
        <v>105</v>
      </c>
      <c r="G9113" s="29">
        <v>1</v>
      </c>
      <c r="H9113" s="29">
        <v>1</v>
      </c>
      <c r="I9113" s="68">
        <v>0.48</v>
      </c>
      <c r="K9113" t="s">
        <v>150</v>
      </c>
      <c r="L9113" t="s">
        <v>6885</v>
      </c>
      <c r="M9113" s="66"/>
      <c r="O9113" t="str">
        <f t="shared" si="142"/>
        <v/>
      </c>
    </row>
    <row r="9114" spans="1:15" x14ac:dyDescent="0.25">
      <c r="A9114" t="s">
        <v>2445</v>
      </c>
      <c r="C9114" t="s">
        <v>77</v>
      </c>
      <c r="D9114" s="29">
        <v>2</v>
      </c>
      <c r="E9114" s="29" t="s">
        <v>114</v>
      </c>
      <c r="F9114" t="s">
        <v>113</v>
      </c>
      <c r="G9114" s="29">
        <v>1</v>
      </c>
      <c r="H9114" s="29">
        <v>1</v>
      </c>
      <c r="I9114" s="68">
        <v>2</v>
      </c>
      <c r="K9114" t="s">
        <v>150</v>
      </c>
      <c r="L9114" t="s">
        <v>6885</v>
      </c>
      <c r="M9114" s="66" t="s">
        <v>6906</v>
      </c>
      <c r="O9114" t="str">
        <f t="shared" si="142"/>
        <v/>
      </c>
    </row>
    <row r="9115" spans="1:15" x14ac:dyDescent="0.25">
      <c r="A9115" t="s">
        <v>2446</v>
      </c>
      <c r="C9115" t="s">
        <v>35</v>
      </c>
      <c r="D9115" s="29">
        <v>96</v>
      </c>
      <c r="E9115" s="29" t="s">
        <v>108</v>
      </c>
      <c r="F9115" t="s">
        <v>105</v>
      </c>
      <c r="G9115" s="29">
        <v>1</v>
      </c>
      <c r="H9115" s="29">
        <v>1</v>
      </c>
      <c r="I9115" s="68">
        <v>0.48</v>
      </c>
      <c r="K9115" t="s">
        <v>150</v>
      </c>
      <c r="L9115" t="s">
        <v>6886</v>
      </c>
      <c r="M9115" s="66"/>
      <c r="O9115" t="str">
        <f t="shared" si="142"/>
        <v/>
      </c>
    </row>
    <row r="9116" spans="1:15" x14ac:dyDescent="0.25">
      <c r="A9116" t="s">
        <v>2446</v>
      </c>
      <c r="C9116" t="s">
        <v>46</v>
      </c>
      <c r="D9116" s="29">
        <v>34</v>
      </c>
      <c r="E9116" s="29" t="s">
        <v>111</v>
      </c>
      <c r="F9116" t="s">
        <v>105</v>
      </c>
      <c r="G9116" s="29">
        <v>1</v>
      </c>
      <c r="H9116" s="29">
        <v>1</v>
      </c>
      <c r="I9116" s="68">
        <v>0.17</v>
      </c>
      <c r="K9116" t="s">
        <v>150</v>
      </c>
      <c r="L9116" t="s">
        <v>6886</v>
      </c>
      <c r="M9116" s="66"/>
      <c r="O9116" t="str">
        <f t="shared" si="142"/>
        <v/>
      </c>
    </row>
    <row r="9117" spans="1:15" x14ac:dyDescent="0.25">
      <c r="A9117" t="s">
        <v>2446</v>
      </c>
      <c r="C9117" t="s">
        <v>77</v>
      </c>
      <c r="D9117" s="29">
        <v>1</v>
      </c>
      <c r="E9117" s="29" t="s">
        <v>114</v>
      </c>
      <c r="F9117" t="s">
        <v>113</v>
      </c>
      <c r="G9117" s="29">
        <v>1</v>
      </c>
      <c r="H9117" s="29">
        <v>1</v>
      </c>
      <c r="I9117" s="68">
        <v>1</v>
      </c>
      <c r="K9117" t="s">
        <v>150</v>
      </c>
      <c r="L9117" t="s">
        <v>6886</v>
      </c>
      <c r="M9117" s="66" t="s">
        <v>6906</v>
      </c>
      <c r="O9117" t="str">
        <f t="shared" si="142"/>
        <v/>
      </c>
    </row>
    <row r="9118" spans="1:15" x14ac:dyDescent="0.25">
      <c r="A9118" t="s">
        <v>2447</v>
      </c>
      <c r="C9118" t="s">
        <v>35</v>
      </c>
      <c r="D9118" s="29">
        <v>1</v>
      </c>
      <c r="E9118" s="29" t="s">
        <v>112</v>
      </c>
      <c r="F9118" t="s">
        <v>113</v>
      </c>
      <c r="G9118" s="29">
        <v>1</v>
      </c>
      <c r="H9118" s="29">
        <v>2</v>
      </c>
      <c r="I9118" s="68">
        <v>2</v>
      </c>
      <c r="K9118" t="s">
        <v>150</v>
      </c>
      <c r="L9118" t="s">
        <v>6887</v>
      </c>
      <c r="M9118" s="66"/>
      <c r="O9118" t="str">
        <f t="shared" si="142"/>
        <v/>
      </c>
    </row>
    <row r="9119" spans="1:15" x14ac:dyDescent="0.25">
      <c r="A9119" t="s">
        <v>2447</v>
      </c>
      <c r="C9119" t="s">
        <v>46</v>
      </c>
      <c r="D9119" s="29">
        <v>34</v>
      </c>
      <c r="E9119" s="29" t="s">
        <v>111</v>
      </c>
      <c r="F9119" t="s">
        <v>105</v>
      </c>
      <c r="G9119" s="29">
        <v>1</v>
      </c>
      <c r="H9119" s="29">
        <v>1</v>
      </c>
      <c r="I9119" s="68">
        <v>0.17</v>
      </c>
      <c r="K9119" t="s">
        <v>150</v>
      </c>
      <c r="L9119" t="s">
        <v>6887</v>
      </c>
      <c r="M9119" s="66"/>
      <c r="O9119" t="str">
        <f t="shared" si="142"/>
        <v/>
      </c>
    </row>
    <row r="9120" spans="1:15" x14ac:dyDescent="0.25">
      <c r="A9120" t="s">
        <v>2447</v>
      </c>
      <c r="C9120" t="s">
        <v>77</v>
      </c>
      <c r="D9120" s="29">
        <v>2</v>
      </c>
      <c r="E9120" s="29" t="s">
        <v>114</v>
      </c>
      <c r="F9120" t="s">
        <v>113</v>
      </c>
      <c r="G9120" s="29">
        <v>1</v>
      </c>
      <c r="H9120" s="29">
        <v>1</v>
      </c>
      <c r="I9120" s="68">
        <v>2</v>
      </c>
      <c r="K9120" t="s">
        <v>150</v>
      </c>
      <c r="L9120" t="s">
        <v>6887</v>
      </c>
      <c r="M9120" s="66" t="s">
        <v>6906</v>
      </c>
      <c r="O9120" t="str">
        <f t="shared" si="142"/>
        <v/>
      </c>
    </row>
    <row r="9121" spans="1:15" x14ac:dyDescent="0.25">
      <c r="A9121" t="s">
        <v>2448</v>
      </c>
      <c r="C9121" t="s">
        <v>35</v>
      </c>
      <c r="D9121" s="29">
        <v>1</v>
      </c>
      <c r="E9121" s="29" t="s">
        <v>112</v>
      </c>
      <c r="F9121" t="s">
        <v>113</v>
      </c>
      <c r="G9121" s="29">
        <v>1</v>
      </c>
      <c r="H9121" s="29">
        <v>2</v>
      </c>
      <c r="I9121" s="68">
        <v>2</v>
      </c>
      <c r="K9121" t="s">
        <v>150</v>
      </c>
      <c r="L9121" t="s">
        <v>6888</v>
      </c>
      <c r="M9121" s="66"/>
      <c r="O9121" t="str">
        <f t="shared" si="142"/>
        <v/>
      </c>
    </row>
    <row r="9122" spans="1:15" x14ac:dyDescent="0.25">
      <c r="A9122" t="s">
        <v>2448</v>
      </c>
      <c r="C9122" t="s">
        <v>46</v>
      </c>
      <c r="D9122" s="29">
        <v>34</v>
      </c>
      <c r="E9122" s="29" t="s">
        <v>111</v>
      </c>
      <c r="F9122" t="s">
        <v>105</v>
      </c>
      <c r="G9122" s="29">
        <v>1</v>
      </c>
      <c r="H9122" s="29">
        <v>1</v>
      </c>
      <c r="I9122" s="68">
        <v>0.17</v>
      </c>
      <c r="K9122" t="s">
        <v>150</v>
      </c>
      <c r="L9122" t="s">
        <v>6888</v>
      </c>
      <c r="M9122" s="66"/>
      <c r="O9122" t="str">
        <f t="shared" si="142"/>
        <v/>
      </c>
    </row>
    <row r="9123" spans="1:15" x14ac:dyDescent="0.25">
      <c r="A9123" t="s">
        <v>2448</v>
      </c>
      <c r="C9123" t="s">
        <v>77</v>
      </c>
      <c r="D9123" s="29">
        <v>2</v>
      </c>
      <c r="E9123" s="29" t="s">
        <v>114</v>
      </c>
      <c r="F9123" t="s">
        <v>113</v>
      </c>
      <c r="G9123" s="29">
        <v>1</v>
      </c>
      <c r="H9123" s="29">
        <v>1</v>
      </c>
      <c r="I9123" s="68">
        <v>2</v>
      </c>
      <c r="K9123" t="s">
        <v>150</v>
      </c>
      <c r="L9123" t="s">
        <v>6888</v>
      </c>
      <c r="M9123" s="66" t="s">
        <v>6906</v>
      </c>
      <c r="O9123" t="str">
        <f t="shared" si="142"/>
        <v/>
      </c>
    </row>
    <row r="9124" spans="1:15" x14ac:dyDescent="0.25">
      <c r="A9124" t="s">
        <v>2449</v>
      </c>
      <c r="C9124" t="s">
        <v>35</v>
      </c>
      <c r="D9124" s="29">
        <v>96</v>
      </c>
      <c r="E9124" s="29" t="s">
        <v>108</v>
      </c>
      <c r="F9124" t="s">
        <v>105</v>
      </c>
      <c r="G9124" s="29">
        <v>2</v>
      </c>
      <c r="H9124" s="29">
        <v>3</v>
      </c>
      <c r="I9124" s="68">
        <v>2.88</v>
      </c>
      <c r="K9124" t="s">
        <v>150</v>
      </c>
      <c r="L9124" t="s">
        <v>6889</v>
      </c>
      <c r="M9124" s="66"/>
      <c r="O9124" t="str">
        <f t="shared" si="142"/>
        <v/>
      </c>
    </row>
    <row r="9125" spans="1:15" x14ac:dyDescent="0.25">
      <c r="A9125" t="s">
        <v>2449</v>
      </c>
      <c r="C9125" t="s">
        <v>35</v>
      </c>
      <c r="D9125" s="29">
        <v>64</v>
      </c>
      <c r="E9125" s="29" t="s">
        <v>108</v>
      </c>
      <c r="F9125" t="s">
        <v>105</v>
      </c>
      <c r="G9125" s="29">
        <v>1</v>
      </c>
      <c r="H9125" s="29">
        <v>3</v>
      </c>
      <c r="I9125" s="68">
        <v>0.96</v>
      </c>
      <c r="K9125" t="s">
        <v>150</v>
      </c>
      <c r="L9125" t="s">
        <v>6889</v>
      </c>
      <c r="M9125" s="66"/>
      <c r="O9125" t="str">
        <f t="shared" si="142"/>
        <v/>
      </c>
    </row>
    <row r="9126" spans="1:15" x14ac:dyDescent="0.25">
      <c r="A9126" t="s">
        <v>2449</v>
      </c>
      <c r="C9126" t="s">
        <v>77</v>
      </c>
      <c r="D9126" s="29">
        <v>2</v>
      </c>
      <c r="E9126" s="29" t="s">
        <v>114</v>
      </c>
      <c r="F9126" t="s">
        <v>113</v>
      </c>
      <c r="G9126" s="29">
        <v>1</v>
      </c>
      <c r="H9126" s="29">
        <v>1</v>
      </c>
      <c r="I9126" s="68">
        <v>2</v>
      </c>
      <c r="K9126" t="s">
        <v>150</v>
      </c>
      <c r="L9126" t="s">
        <v>6889</v>
      </c>
      <c r="M9126" s="66" t="s">
        <v>6906</v>
      </c>
      <c r="O9126" t="str">
        <f t="shared" si="142"/>
        <v/>
      </c>
    </row>
    <row r="9127" spans="1:15" x14ac:dyDescent="0.25">
      <c r="A9127" t="s">
        <v>2463</v>
      </c>
      <c r="C9127" t="s">
        <v>35</v>
      </c>
      <c r="D9127" s="29">
        <v>1</v>
      </c>
      <c r="E9127" s="29" t="s">
        <v>112</v>
      </c>
      <c r="F9127" t="s">
        <v>113</v>
      </c>
      <c r="G9127" s="29">
        <v>1</v>
      </c>
      <c r="H9127" s="29">
        <v>1</v>
      </c>
      <c r="I9127" s="68">
        <v>1</v>
      </c>
      <c r="K9127" t="s">
        <v>150</v>
      </c>
      <c r="L9127" t="s">
        <v>6890</v>
      </c>
      <c r="M9127" s="66"/>
      <c r="O9127" t="str">
        <f t="shared" si="142"/>
        <v/>
      </c>
    </row>
    <row r="9128" spans="1:15" x14ac:dyDescent="0.25">
      <c r="A9128" t="s">
        <v>2463</v>
      </c>
      <c r="C9128" t="s">
        <v>46</v>
      </c>
      <c r="D9128" s="29">
        <v>34</v>
      </c>
      <c r="E9128" s="29" t="s">
        <v>111</v>
      </c>
      <c r="F9128" t="s">
        <v>105</v>
      </c>
      <c r="G9128" s="29">
        <v>1</v>
      </c>
      <c r="H9128" s="29">
        <v>1</v>
      </c>
      <c r="I9128" s="68">
        <v>0.17</v>
      </c>
      <c r="K9128" t="s">
        <v>150</v>
      </c>
      <c r="L9128" t="s">
        <v>6890</v>
      </c>
      <c r="M9128" s="66"/>
      <c r="O9128" t="str">
        <f t="shared" si="142"/>
        <v/>
      </c>
    </row>
    <row r="9129" spans="1:15" x14ac:dyDescent="0.25">
      <c r="A9129" t="s">
        <v>2463</v>
      </c>
      <c r="C9129" t="s">
        <v>77</v>
      </c>
      <c r="D9129" s="29">
        <v>1</v>
      </c>
      <c r="E9129" s="29" t="s">
        <v>114</v>
      </c>
      <c r="F9129" t="s">
        <v>113</v>
      </c>
      <c r="G9129" s="29">
        <v>1</v>
      </c>
      <c r="H9129" s="29">
        <v>1</v>
      </c>
      <c r="I9129" s="68">
        <v>1</v>
      </c>
      <c r="K9129" t="s">
        <v>150</v>
      </c>
      <c r="L9129" t="s">
        <v>6890</v>
      </c>
      <c r="M9129" s="66" t="s">
        <v>6906</v>
      </c>
      <c r="O9129" t="str">
        <f t="shared" si="142"/>
        <v/>
      </c>
    </row>
    <row r="9130" spans="1:15" x14ac:dyDescent="0.25">
      <c r="A9130" t="s">
        <v>2450</v>
      </c>
      <c r="C9130" t="s">
        <v>35</v>
      </c>
      <c r="D9130" s="29">
        <v>1</v>
      </c>
      <c r="E9130" s="29" t="s">
        <v>112</v>
      </c>
      <c r="F9130" t="s">
        <v>113</v>
      </c>
      <c r="G9130" s="29">
        <v>1</v>
      </c>
      <c r="H9130" s="29">
        <v>1</v>
      </c>
      <c r="I9130" s="68">
        <v>1</v>
      </c>
      <c r="K9130" t="s">
        <v>150</v>
      </c>
      <c r="L9130" t="s">
        <v>6891</v>
      </c>
      <c r="M9130" s="66"/>
      <c r="O9130" t="str">
        <f t="shared" si="142"/>
        <v/>
      </c>
    </row>
    <row r="9131" spans="1:15" x14ac:dyDescent="0.25">
      <c r="A9131" t="s">
        <v>2450</v>
      </c>
      <c r="C9131" t="s">
        <v>46</v>
      </c>
      <c r="D9131" s="29">
        <v>34</v>
      </c>
      <c r="E9131" s="29" t="s">
        <v>111</v>
      </c>
      <c r="F9131" t="s">
        <v>105</v>
      </c>
      <c r="G9131" s="29">
        <v>1</v>
      </c>
      <c r="H9131" s="29">
        <v>1</v>
      </c>
      <c r="I9131" s="68">
        <v>0.17</v>
      </c>
      <c r="K9131" t="s">
        <v>150</v>
      </c>
      <c r="L9131" t="s">
        <v>6891</v>
      </c>
      <c r="M9131" s="66"/>
      <c r="O9131" t="str">
        <f t="shared" si="142"/>
        <v/>
      </c>
    </row>
    <row r="9132" spans="1:15" x14ac:dyDescent="0.25">
      <c r="A9132" t="s">
        <v>2450</v>
      </c>
      <c r="C9132" t="s">
        <v>77</v>
      </c>
      <c r="D9132" s="29">
        <v>1</v>
      </c>
      <c r="E9132" s="29" t="s">
        <v>114</v>
      </c>
      <c r="F9132" t="s">
        <v>113</v>
      </c>
      <c r="G9132" s="29">
        <v>1</v>
      </c>
      <c r="H9132" s="29">
        <v>1</v>
      </c>
      <c r="I9132" s="68">
        <v>1</v>
      </c>
      <c r="K9132" t="s">
        <v>150</v>
      </c>
      <c r="L9132" t="s">
        <v>6891</v>
      </c>
      <c r="M9132" s="66" t="s">
        <v>6906</v>
      </c>
      <c r="O9132" t="str">
        <f t="shared" si="142"/>
        <v/>
      </c>
    </row>
    <row r="9133" spans="1:15" x14ac:dyDescent="0.25">
      <c r="A9133" t="s">
        <v>2451</v>
      </c>
      <c r="C9133" t="s">
        <v>46</v>
      </c>
      <c r="D9133" s="29">
        <v>34</v>
      </c>
      <c r="E9133" s="29" t="s">
        <v>111</v>
      </c>
      <c r="F9133" t="s">
        <v>105</v>
      </c>
      <c r="G9133" s="29">
        <v>1</v>
      </c>
      <c r="H9133" s="29">
        <v>1</v>
      </c>
      <c r="I9133" s="68">
        <v>0.17</v>
      </c>
      <c r="K9133" t="s">
        <v>150</v>
      </c>
      <c r="L9133" t="s">
        <v>6892</v>
      </c>
      <c r="M9133" s="66"/>
      <c r="O9133" t="str">
        <f t="shared" si="142"/>
        <v/>
      </c>
    </row>
    <row r="9134" spans="1:15" x14ac:dyDescent="0.25">
      <c r="A9134" t="s">
        <v>2451</v>
      </c>
      <c r="C9134" t="s">
        <v>35</v>
      </c>
      <c r="D9134" s="29">
        <v>96</v>
      </c>
      <c r="E9134" s="29" t="s">
        <v>108</v>
      </c>
      <c r="F9134" t="s">
        <v>105</v>
      </c>
      <c r="G9134" s="29">
        <v>2</v>
      </c>
      <c r="H9134" s="29">
        <v>1</v>
      </c>
      <c r="I9134" s="68">
        <v>0.96</v>
      </c>
      <c r="K9134" t="s">
        <v>150</v>
      </c>
      <c r="L9134" t="s">
        <v>6892</v>
      </c>
      <c r="M9134" s="66"/>
      <c r="O9134" t="str">
        <f t="shared" si="142"/>
        <v/>
      </c>
    </row>
    <row r="9135" spans="1:15" x14ac:dyDescent="0.25">
      <c r="A9135" t="s">
        <v>2451</v>
      </c>
      <c r="C9135" t="s">
        <v>77</v>
      </c>
      <c r="D9135" s="29">
        <v>1</v>
      </c>
      <c r="E9135" s="29" t="s">
        <v>114</v>
      </c>
      <c r="F9135" t="s">
        <v>113</v>
      </c>
      <c r="G9135" s="29">
        <v>1</v>
      </c>
      <c r="H9135" s="29">
        <v>1</v>
      </c>
      <c r="I9135" s="68">
        <v>1</v>
      </c>
      <c r="K9135" t="s">
        <v>150</v>
      </c>
      <c r="L9135" t="s">
        <v>6892</v>
      </c>
      <c r="M9135" s="66" t="s">
        <v>6906</v>
      </c>
      <c r="O9135" t="str">
        <f t="shared" si="142"/>
        <v/>
      </c>
    </row>
    <row r="9136" spans="1:15" x14ac:dyDescent="0.25">
      <c r="A9136" t="s">
        <v>2452</v>
      </c>
      <c r="C9136" t="s">
        <v>35</v>
      </c>
      <c r="D9136" s="29">
        <v>96</v>
      </c>
      <c r="E9136" s="29" t="s">
        <v>108</v>
      </c>
      <c r="F9136" t="s">
        <v>105</v>
      </c>
      <c r="G9136" s="29">
        <v>4</v>
      </c>
      <c r="H9136" s="29">
        <v>1</v>
      </c>
      <c r="I9136" s="68">
        <v>1.92</v>
      </c>
      <c r="K9136" t="s">
        <v>150</v>
      </c>
      <c r="L9136" t="s">
        <v>6893</v>
      </c>
      <c r="M9136" s="66"/>
      <c r="O9136" t="str">
        <f t="shared" si="142"/>
        <v/>
      </c>
    </row>
    <row r="9137" spans="1:15" x14ac:dyDescent="0.25">
      <c r="A9137" t="s">
        <v>2452</v>
      </c>
      <c r="C9137" t="s">
        <v>46</v>
      </c>
      <c r="D9137" s="29">
        <v>64</v>
      </c>
      <c r="E9137" s="29" t="s">
        <v>111</v>
      </c>
      <c r="F9137" t="s">
        <v>105</v>
      </c>
      <c r="G9137" s="29">
        <v>1</v>
      </c>
      <c r="H9137" s="29">
        <v>1</v>
      </c>
      <c r="I9137" s="68">
        <v>0.32</v>
      </c>
      <c r="K9137" t="s">
        <v>150</v>
      </c>
      <c r="L9137" t="s">
        <v>6893</v>
      </c>
      <c r="M9137" s="66"/>
      <c r="O9137" t="str">
        <f t="shared" si="142"/>
        <v/>
      </c>
    </row>
    <row r="9138" spans="1:15" x14ac:dyDescent="0.25">
      <c r="A9138" t="s">
        <v>2452</v>
      </c>
      <c r="C9138" t="s">
        <v>77</v>
      </c>
      <c r="D9138" s="29">
        <v>2</v>
      </c>
      <c r="E9138" s="29" t="s">
        <v>114</v>
      </c>
      <c r="F9138" t="s">
        <v>113</v>
      </c>
      <c r="G9138" s="29">
        <v>2</v>
      </c>
      <c r="H9138" s="29">
        <v>1</v>
      </c>
      <c r="I9138" s="68">
        <v>4</v>
      </c>
      <c r="K9138" t="s">
        <v>150</v>
      </c>
      <c r="L9138" t="s">
        <v>6893</v>
      </c>
      <c r="M9138" s="66" t="s">
        <v>6906</v>
      </c>
      <c r="O9138" t="str">
        <f t="shared" si="142"/>
        <v/>
      </c>
    </row>
    <row r="9139" spans="1:15" x14ac:dyDescent="0.25">
      <c r="A9139" t="s">
        <v>2453</v>
      </c>
      <c r="C9139" t="s">
        <v>35</v>
      </c>
      <c r="D9139" s="29">
        <v>1</v>
      </c>
      <c r="E9139" s="29" t="s">
        <v>112</v>
      </c>
      <c r="F9139" t="s">
        <v>113</v>
      </c>
      <c r="G9139" s="29">
        <v>1</v>
      </c>
      <c r="H9139" s="29">
        <v>1</v>
      </c>
      <c r="I9139" s="68">
        <v>1</v>
      </c>
      <c r="K9139" t="s">
        <v>150</v>
      </c>
      <c r="L9139" t="s">
        <v>6894</v>
      </c>
      <c r="M9139" s="66"/>
      <c r="O9139" t="str">
        <f t="shared" si="142"/>
        <v/>
      </c>
    </row>
    <row r="9140" spans="1:15" x14ac:dyDescent="0.25">
      <c r="A9140" t="s">
        <v>2453</v>
      </c>
      <c r="C9140" t="s">
        <v>46</v>
      </c>
      <c r="D9140" s="29">
        <v>34</v>
      </c>
      <c r="E9140" s="29" t="s">
        <v>111</v>
      </c>
      <c r="F9140" t="s">
        <v>105</v>
      </c>
      <c r="G9140" s="29">
        <v>1</v>
      </c>
      <c r="H9140" s="29">
        <v>1</v>
      </c>
      <c r="I9140" s="68">
        <v>0.17</v>
      </c>
      <c r="K9140" t="s">
        <v>150</v>
      </c>
      <c r="L9140" t="s">
        <v>6894</v>
      </c>
      <c r="M9140" s="66"/>
      <c r="O9140" t="str">
        <f t="shared" si="142"/>
        <v/>
      </c>
    </row>
    <row r="9141" spans="1:15" x14ac:dyDescent="0.25">
      <c r="A9141" t="s">
        <v>2453</v>
      </c>
      <c r="C9141" t="s">
        <v>77</v>
      </c>
      <c r="D9141" s="29">
        <v>1</v>
      </c>
      <c r="E9141" s="29" t="s">
        <v>114</v>
      </c>
      <c r="F9141" t="s">
        <v>113</v>
      </c>
      <c r="G9141" s="29">
        <v>1</v>
      </c>
      <c r="H9141" s="29">
        <v>1</v>
      </c>
      <c r="I9141" s="68">
        <v>1</v>
      </c>
      <c r="K9141" t="s">
        <v>150</v>
      </c>
      <c r="L9141" t="s">
        <v>6894</v>
      </c>
      <c r="M9141" s="66" t="s">
        <v>6906</v>
      </c>
      <c r="O9141" t="str">
        <f t="shared" si="142"/>
        <v/>
      </c>
    </row>
    <row r="9142" spans="1:15" x14ac:dyDescent="0.25">
      <c r="A9142" t="s">
        <v>2399</v>
      </c>
      <c r="C9142" t="s">
        <v>46</v>
      </c>
      <c r="D9142" s="29">
        <v>34</v>
      </c>
      <c r="E9142" s="29" t="s">
        <v>111</v>
      </c>
      <c r="F9142" t="s">
        <v>105</v>
      </c>
      <c r="G9142" s="29">
        <v>1</v>
      </c>
      <c r="H9142" s="29">
        <v>1</v>
      </c>
      <c r="I9142" s="68">
        <v>0.17</v>
      </c>
      <c r="K9142" t="s">
        <v>150</v>
      </c>
      <c r="L9142" t="s">
        <v>6895</v>
      </c>
      <c r="M9142" s="66"/>
      <c r="O9142" t="str">
        <f t="shared" si="142"/>
        <v/>
      </c>
    </row>
    <row r="9143" spans="1:15" x14ac:dyDescent="0.25">
      <c r="A9143" t="s">
        <v>2399</v>
      </c>
      <c r="C9143" t="s">
        <v>35</v>
      </c>
      <c r="D9143" s="29">
        <v>96</v>
      </c>
      <c r="E9143" s="29" t="s">
        <v>108</v>
      </c>
      <c r="F9143" t="s">
        <v>105</v>
      </c>
      <c r="G9143" s="29">
        <v>1</v>
      </c>
      <c r="H9143" s="29">
        <v>1</v>
      </c>
      <c r="I9143" s="68">
        <v>0.48</v>
      </c>
      <c r="K9143" t="s">
        <v>150</v>
      </c>
      <c r="L9143" t="s">
        <v>6895</v>
      </c>
      <c r="M9143" s="66"/>
      <c r="O9143" t="str">
        <f t="shared" si="142"/>
        <v/>
      </c>
    </row>
    <row r="9144" spans="1:15" x14ac:dyDescent="0.25">
      <c r="A9144" t="s">
        <v>2399</v>
      </c>
      <c r="C9144" t="s">
        <v>46</v>
      </c>
      <c r="D9144" s="29">
        <v>64</v>
      </c>
      <c r="E9144" s="29" t="s">
        <v>111</v>
      </c>
      <c r="F9144" t="s">
        <v>105</v>
      </c>
      <c r="G9144" s="29">
        <v>1</v>
      </c>
      <c r="H9144" s="29">
        <v>1</v>
      </c>
      <c r="I9144" s="68">
        <v>0.32</v>
      </c>
      <c r="K9144" t="s">
        <v>150</v>
      </c>
      <c r="L9144" t="s">
        <v>6895</v>
      </c>
      <c r="M9144" s="66"/>
      <c r="O9144" t="str">
        <f t="shared" si="142"/>
        <v/>
      </c>
    </row>
    <row r="9145" spans="1:15" x14ac:dyDescent="0.25">
      <c r="A9145" t="s">
        <v>2399</v>
      </c>
      <c r="C9145" t="s">
        <v>35</v>
      </c>
      <c r="D9145" s="29">
        <v>64</v>
      </c>
      <c r="E9145" s="29" t="s">
        <v>108</v>
      </c>
      <c r="F9145" t="s">
        <v>105</v>
      </c>
      <c r="G9145" s="29">
        <v>2</v>
      </c>
      <c r="H9145" s="29">
        <v>1</v>
      </c>
      <c r="I9145" s="68">
        <v>0.64</v>
      </c>
      <c r="K9145" t="s">
        <v>150</v>
      </c>
      <c r="L9145" t="s">
        <v>6895</v>
      </c>
      <c r="M9145" s="66"/>
      <c r="O9145" t="str">
        <f t="shared" si="142"/>
        <v/>
      </c>
    </row>
    <row r="9146" spans="1:15" x14ac:dyDescent="0.25">
      <c r="A9146" t="s">
        <v>2399</v>
      </c>
      <c r="C9146" t="s">
        <v>35</v>
      </c>
      <c r="D9146" s="29">
        <v>64</v>
      </c>
      <c r="E9146" s="29" t="s">
        <v>108</v>
      </c>
      <c r="F9146" t="s">
        <v>105</v>
      </c>
      <c r="G9146" s="29">
        <v>4</v>
      </c>
      <c r="H9146" s="29">
        <v>1</v>
      </c>
      <c r="I9146" s="68">
        <v>1.28</v>
      </c>
      <c r="K9146" t="s">
        <v>150</v>
      </c>
      <c r="L9146" t="s">
        <v>6895</v>
      </c>
      <c r="M9146" s="66"/>
      <c r="O9146" t="str">
        <f t="shared" si="142"/>
        <v/>
      </c>
    </row>
    <row r="9147" spans="1:15" x14ac:dyDescent="0.25">
      <c r="A9147" t="s">
        <v>2399</v>
      </c>
      <c r="C9147" t="s">
        <v>46</v>
      </c>
      <c r="D9147" s="29">
        <v>34</v>
      </c>
      <c r="E9147" s="29" t="s">
        <v>111</v>
      </c>
      <c r="F9147" t="s">
        <v>105</v>
      </c>
      <c r="G9147" s="29">
        <v>1</v>
      </c>
      <c r="H9147" s="29">
        <v>1</v>
      </c>
      <c r="I9147" s="68">
        <v>0.17</v>
      </c>
      <c r="K9147" t="s">
        <v>150</v>
      </c>
      <c r="L9147" t="s">
        <v>6895</v>
      </c>
      <c r="M9147" s="66"/>
      <c r="O9147" t="str">
        <f t="shared" si="142"/>
        <v/>
      </c>
    </row>
    <row r="9148" spans="1:15" x14ac:dyDescent="0.25">
      <c r="A9148" t="s">
        <v>2399</v>
      </c>
      <c r="C9148" t="s">
        <v>35</v>
      </c>
      <c r="D9148" s="29">
        <v>1</v>
      </c>
      <c r="E9148" s="29" t="s">
        <v>112</v>
      </c>
      <c r="F9148" t="s">
        <v>113</v>
      </c>
      <c r="G9148" s="29">
        <v>1</v>
      </c>
      <c r="H9148" s="29">
        <v>1</v>
      </c>
      <c r="I9148" s="68">
        <v>1</v>
      </c>
      <c r="K9148" t="s">
        <v>150</v>
      </c>
      <c r="L9148" t="s">
        <v>6895</v>
      </c>
      <c r="M9148" s="66"/>
      <c r="O9148" t="str">
        <f t="shared" si="142"/>
        <v/>
      </c>
    </row>
    <row r="9149" spans="1:15" x14ac:dyDescent="0.25">
      <c r="A9149" t="s">
        <v>2399</v>
      </c>
      <c r="C9149" t="s">
        <v>46</v>
      </c>
      <c r="D9149" s="29">
        <v>64</v>
      </c>
      <c r="E9149" s="29" t="s">
        <v>111</v>
      </c>
      <c r="F9149" t="s">
        <v>105</v>
      </c>
      <c r="G9149" s="29">
        <v>1</v>
      </c>
      <c r="H9149" s="29">
        <v>1</v>
      </c>
      <c r="I9149" s="68">
        <v>0.32</v>
      </c>
      <c r="K9149" t="s">
        <v>150</v>
      </c>
      <c r="L9149" t="s">
        <v>6895</v>
      </c>
      <c r="M9149" s="66"/>
      <c r="O9149" t="str">
        <f t="shared" si="142"/>
        <v/>
      </c>
    </row>
    <row r="9150" spans="1:15" x14ac:dyDescent="0.25">
      <c r="A9150" t="s">
        <v>2399</v>
      </c>
      <c r="C9150" t="s">
        <v>77</v>
      </c>
      <c r="D9150" s="29">
        <v>1</v>
      </c>
      <c r="E9150" s="29" t="s">
        <v>114</v>
      </c>
      <c r="F9150" t="s">
        <v>113</v>
      </c>
      <c r="G9150" s="29">
        <v>1</v>
      </c>
      <c r="H9150" s="29">
        <v>1</v>
      </c>
      <c r="I9150" s="68">
        <v>1</v>
      </c>
      <c r="K9150" t="s">
        <v>150</v>
      </c>
      <c r="L9150" t="s">
        <v>6895</v>
      </c>
      <c r="M9150" s="66" t="s">
        <v>6906</v>
      </c>
      <c r="O9150" t="str">
        <f t="shared" si="142"/>
        <v/>
      </c>
    </row>
    <row r="9151" spans="1:15" x14ac:dyDescent="0.25">
      <c r="A9151" t="s">
        <v>2399</v>
      </c>
      <c r="C9151" t="s">
        <v>77</v>
      </c>
      <c r="D9151" s="29">
        <v>2</v>
      </c>
      <c r="E9151" s="29" t="s">
        <v>114</v>
      </c>
      <c r="F9151" t="s">
        <v>113</v>
      </c>
      <c r="G9151" s="29">
        <v>2</v>
      </c>
      <c r="H9151" s="29">
        <v>1</v>
      </c>
      <c r="I9151" s="68">
        <v>4</v>
      </c>
      <c r="K9151" t="s">
        <v>150</v>
      </c>
      <c r="L9151" t="s">
        <v>6895</v>
      </c>
      <c r="M9151" s="66" t="s">
        <v>6906</v>
      </c>
      <c r="O9151" t="str">
        <f t="shared" si="142"/>
        <v/>
      </c>
    </row>
    <row r="9152" spans="1:15" x14ac:dyDescent="0.25">
      <c r="A9152" t="s">
        <v>2424</v>
      </c>
      <c r="C9152" t="s">
        <v>35</v>
      </c>
      <c r="D9152" s="29">
        <v>1</v>
      </c>
      <c r="E9152" s="29" t="s">
        <v>112</v>
      </c>
      <c r="F9152" t="s">
        <v>113</v>
      </c>
      <c r="G9152" s="29">
        <v>1</v>
      </c>
      <c r="H9152" s="29">
        <v>1</v>
      </c>
      <c r="I9152" s="68">
        <v>1</v>
      </c>
      <c r="K9152" t="s">
        <v>150</v>
      </c>
      <c r="L9152" t="s">
        <v>6896</v>
      </c>
      <c r="M9152" s="66"/>
      <c r="O9152" t="str">
        <f t="shared" si="142"/>
        <v/>
      </c>
    </row>
    <row r="9153" spans="1:15" x14ac:dyDescent="0.25">
      <c r="A9153" t="s">
        <v>2424</v>
      </c>
      <c r="C9153" t="s">
        <v>46</v>
      </c>
      <c r="D9153" s="29">
        <v>34</v>
      </c>
      <c r="E9153" s="29" t="s">
        <v>111</v>
      </c>
      <c r="F9153" t="s">
        <v>105</v>
      </c>
      <c r="G9153" s="29">
        <v>1</v>
      </c>
      <c r="H9153" s="29">
        <v>1</v>
      </c>
      <c r="I9153" s="68">
        <v>0.17</v>
      </c>
      <c r="K9153" t="s">
        <v>150</v>
      </c>
      <c r="L9153" t="s">
        <v>6896</v>
      </c>
      <c r="M9153" s="66"/>
      <c r="O9153" t="str">
        <f t="shared" si="142"/>
        <v/>
      </c>
    </row>
    <row r="9154" spans="1:15" x14ac:dyDescent="0.25">
      <c r="A9154" t="s">
        <v>2424</v>
      </c>
      <c r="C9154" t="s">
        <v>77</v>
      </c>
      <c r="D9154" s="29">
        <v>1</v>
      </c>
      <c r="E9154" s="29" t="s">
        <v>114</v>
      </c>
      <c r="F9154" t="s">
        <v>113</v>
      </c>
      <c r="G9154" s="29">
        <v>1</v>
      </c>
      <c r="H9154" s="29">
        <v>1</v>
      </c>
      <c r="I9154" s="68">
        <v>1</v>
      </c>
      <c r="K9154" t="s">
        <v>150</v>
      </c>
      <c r="L9154" t="s">
        <v>6896</v>
      </c>
      <c r="M9154" s="66" t="s">
        <v>6906</v>
      </c>
      <c r="O9154" t="str">
        <f t="shared" si="142"/>
        <v/>
      </c>
    </row>
    <row r="9155" spans="1:15" x14ac:dyDescent="0.25">
      <c r="A9155" t="s">
        <v>2597</v>
      </c>
      <c r="C9155" t="s">
        <v>35</v>
      </c>
      <c r="D9155" s="29">
        <v>64</v>
      </c>
      <c r="E9155" s="29" t="s">
        <v>108</v>
      </c>
      <c r="F9155" t="s">
        <v>105</v>
      </c>
      <c r="G9155" s="29">
        <v>2</v>
      </c>
      <c r="H9155" s="29">
        <v>1</v>
      </c>
      <c r="I9155" s="68">
        <v>0.64</v>
      </c>
      <c r="K9155" t="s">
        <v>150</v>
      </c>
      <c r="L9155" t="s">
        <v>6897</v>
      </c>
      <c r="M9155" s="66"/>
      <c r="O9155" t="str">
        <f t="shared" si="142"/>
        <v/>
      </c>
    </row>
    <row r="9156" spans="1:15" x14ac:dyDescent="0.25">
      <c r="A9156" t="s">
        <v>2597</v>
      </c>
      <c r="C9156" t="s">
        <v>46</v>
      </c>
      <c r="D9156" s="29">
        <v>34</v>
      </c>
      <c r="E9156" s="29" t="s">
        <v>111</v>
      </c>
      <c r="F9156" t="s">
        <v>105</v>
      </c>
      <c r="G9156" s="29">
        <v>1</v>
      </c>
      <c r="H9156" s="29">
        <v>1</v>
      </c>
      <c r="I9156" s="68">
        <v>0.17</v>
      </c>
      <c r="K9156" t="s">
        <v>150</v>
      </c>
      <c r="L9156" t="s">
        <v>6897</v>
      </c>
      <c r="M9156" s="66"/>
      <c r="O9156" t="str">
        <f t="shared" si="142"/>
        <v/>
      </c>
    </row>
    <row r="9157" spans="1:15" x14ac:dyDescent="0.25">
      <c r="A9157" t="s">
        <v>2597</v>
      </c>
      <c r="C9157" t="s">
        <v>77</v>
      </c>
      <c r="D9157" s="29">
        <v>2</v>
      </c>
      <c r="E9157" s="29" t="s">
        <v>114</v>
      </c>
      <c r="F9157" t="s">
        <v>113</v>
      </c>
      <c r="G9157" s="29">
        <v>1</v>
      </c>
      <c r="H9157" s="29">
        <v>1</v>
      </c>
      <c r="I9157" s="68">
        <v>2</v>
      </c>
      <c r="K9157" t="s">
        <v>150</v>
      </c>
      <c r="L9157" t="s">
        <v>6897</v>
      </c>
      <c r="M9157" s="66" t="s">
        <v>6906</v>
      </c>
      <c r="O9157" t="str">
        <f t="shared" si="142"/>
        <v/>
      </c>
    </row>
    <row r="9158" spans="1:15" x14ac:dyDescent="0.25">
      <c r="A9158" t="s">
        <v>2618</v>
      </c>
      <c r="C9158" t="s">
        <v>35</v>
      </c>
      <c r="D9158" s="29">
        <v>64</v>
      </c>
      <c r="E9158" s="29" t="s">
        <v>108</v>
      </c>
      <c r="F9158" t="s">
        <v>105</v>
      </c>
      <c r="G9158" s="29">
        <v>1</v>
      </c>
      <c r="H9158" s="29">
        <v>1</v>
      </c>
      <c r="I9158" s="68">
        <v>0.32</v>
      </c>
      <c r="K9158" t="s">
        <v>150</v>
      </c>
      <c r="L9158" t="s">
        <v>6898</v>
      </c>
      <c r="M9158" s="66"/>
      <c r="O9158" t="str">
        <f t="shared" si="142"/>
        <v/>
      </c>
    </row>
    <row r="9159" spans="1:15" x14ac:dyDescent="0.25">
      <c r="A9159" t="s">
        <v>2618</v>
      </c>
      <c r="C9159" t="s">
        <v>35</v>
      </c>
      <c r="D9159" s="29">
        <v>96</v>
      </c>
      <c r="E9159" s="29" t="s">
        <v>108</v>
      </c>
      <c r="F9159" t="s">
        <v>105</v>
      </c>
      <c r="G9159" s="29">
        <v>2</v>
      </c>
      <c r="H9159" s="29">
        <v>1</v>
      </c>
      <c r="I9159" s="68">
        <v>0.96</v>
      </c>
      <c r="K9159" t="s">
        <v>150</v>
      </c>
      <c r="L9159" t="s">
        <v>6898</v>
      </c>
      <c r="M9159" s="66"/>
      <c r="O9159" t="str">
        <f t="shared" si="142"/>
        <v/>
      </c>
    </row>
    <row r="9160" spans="1:15" x14ac:dyDescent="0.25">
      <c r="A9160" t="s">
        <v>2618</v>
      </c>
      <c r="C9160" t="s">
        <v>46</v>
      </c>
      <c r="D9160" s="29">
        <v>34</v>
      </c>
      <c r="E9160" s="29" t="s">
        <v>111</v>
      </c>
      <c r="F9160" t="s">
        <v>105</v>
      </c>
      <c r="G9160" s="29">
        <v>1</v>
      </c>
      <c r="H9160" s="29">
        <v>1</v>
      </c>
      <c r="I9160" s="68">
        <v>0.17</v>
      </c>
      <c r="K9160" t="s">
        <v>150</v>
      </c>
      <c r="L9160" t="s">
        <v>6898</v>
      </c>
      <c r="M9160" s="66"/>
      <c r="O9160" t="str">
        <f t="shared" si="142"/>
        <v/>
      </c>
    </row>
    <row r="9161" spans="1:15" x14ac:dyDescent="0.25">
      <c r="A9161" t="s">
        <v>2618</v>
      </c>
      <c r="C9161" t="s">
        <v>77</v>
      </c>
      <c r="D9161" s="29">
        <v>1</v>
      </c>
      <c r="E9161" s="29" t="s">
        <v>114</v>
      </c>
      <c r="F9161" t="s">
        <v>113</v>
      </c>
      <c r="G9161" s="29">
        <v>1</v>
      </c>
      <c r="H9161" s="29">
        <v>2</v>
      </c>
      <c r="I9161" s="68">
        <v>2</v>
      </c>
      <c r="K9161" t="s">
        <v>150</v>
      </c>
      <c r="L9161" t="s">
        <v>6898</v>
      </c>
      <c r="M9161" s="66" t="s">
        <v>6906</v>
      </c>
      <c r="O9161" t="str">
        <f t="shared" ref="O9161:O9179" si="143">TRIM(N9161)</f>
        <v/>
      </c>
    </row>
    <row r="9162" spans="1:15" x14ac:dyDescent="0.25">
      <c r="A9162" t="s">
        <v>2425</v>
      </c>
      <c r="C9162" t="s">
        <v>35</v>
      </c>
      <c r="D9162" s="29">
        <v>96</v>
      </c>
      <c r="E9162" s="29" t="s">
        <v>108</v>
      </c>
      <c r="F9162" t="s">
        <v>105</v>
      </c>
      <c r="G9162" s="29">
        <v>2</v>
      </c>
      <c r="H9162" s="29">
        <v>1</v>
      </c>
      <c r="I9162" s="68">
        <v>0.96</v>
      </c>
      <c r="K9162" t="s">
        <v>150</v>
      </c>
      <c r="L9162" t="s">
        <v>6899</v>
      </c>
      <c r="M9162" s="66"/>
      <c r="O9162" t="str">
        <f t="shared" si="143"/>
        <v/>
      </c>
    </row>
    <row r="9163" spans="1:15" x14ac:dyDescent="0.25">
      <c r="A9163" t="s">
        <v>2425</v>
      </c>
      <c r="C9163" t="s">
        <v>77</v>
      </c>
      <c r="D9163" s="29">
        <v>2</v>
      </c>
      <c r="E9163" s="29" t="s">
        <v>114</v>
      </c>
      <c r="F9163" t="s">
        <v>113</v>
      </c>
      <c r="G9163" s="29">
        <v>1</v>
      </c>
      <c r="H9163" s="29">
        <v>1</v>
      </c>
      <c r="I9163" s="68">
        <v>2</v>
      </c>
      <c r="K9163" t="s">
        <v>150</v>
      </c>
      <c r="L9163" t="s">
        <v>6899</v>
      </c>
      <c r="M9163" s="66" t="s">
        <v>6906</v>
      </c>
      <c r="O9163" t="str">
        <f t="shared" si="143"/>
        <v/>
      </c>
    </row>
    <row r="9164" spans="1:15" x14ac:dyDescent="0.25">
      <c r="A9164" t="s">
        <v>2426</v>
      </c>
      <c r="C9164" t="s">
        <v>35</v>
      </c>
      <c r="D9164" s="29">
        <v>2</v>
      </c>
      <c r="E9164" s="29" t="s">
        <v>112</v>
      </c>
      <c r="F9164" t="s">
        <v>113</v>
      </c>
      <c r="G9164" s="29">
        <v>2</v>
      </c>
      <c r="H9164" s="29">
        <v>1</v>
      </c>
      <c r="I9164" s="68">
        <v>4</v>
      </c>
      <c r="K9164" t="s">
        <v>150</v>
      </c>
      <c r="L9164" t="s">
        <v>6900</v>
      </c>
      <c r="M9164" s="66"/>
      <c r="O9164" t="str">
        <f t="shared" si="143"/>
        <v/>
      </c>
    </row>
    <row r="9165" spans="1:15" x14ac:dyDescent="0.25">
      <c r="A9165" t="s">
        <v>2426</v>
      </c>
      <c r="C9165" t="s">
        <v>35</v>
      </c>
      <c r="D9165" s="29">
        <v>64</v>
      </c>
      <c r="E9165" s="29" t="s">
        <v>108</v>
      </c>
      <c r="F9165" t="s">
        <v>105</v>
      </c>
      <c r="G9165" s="29">
        <v>3</v>
      </c>
      <c r="H9165" s="29">
        <v>1</v>
      </c>
      <c r="I9165" s="68">
        <v>0.96</v>
      </c>
      <c r="K9165" t="s">
        <v>150</v>
      </c>
      <c r="L9165" t="s">
        <v>6900</v>
      </c>
      <c r="M9165" s="66"/>
      <c r="O9165" t="str">
        <f t="shared" si="143"/>
        <v/>
      </c>
    </row>
    <row r="9166" spans="1:15" x14ac:dyDescent="0.25">
      <c r="A9166" t="s">
        <v>2426</v>
      </c>
      <c r="C9166" t="s">
        <v>46</v>
      </c>
      <c r="D9166" s="29">
        <v>34</v>
      </c>
      <c r="E9166" s="29" t="s">
        <v>111</v>
      </c>
      <c r="F9166" t="s">
        <v>105</v>
      </c>
      <c r="G9166" s="29">
        <v>1</v>
      </c>
      <c r="H9166" s="29">
        <v>1</v>
      </c>
      <c r="I9166" s="68">
        <v>0.17</v>
      </c>
      <c r="K9166" t="s">
        <v>150</v>
      </c>
      <c r="L9166" t="s">
        <v>6900</v>
      </c>
      <c r="M9166" s="66"/>
      <c r="O9166" t="str">
        <f t="shared" si="143"/>
        <v/>
      </c>
    </row>
    <row r="9167" spans="1:15" x14ac:dyDescent="0.25">
      <c r="A9167" t="s">
        <v>2426</v>
      </c>
      <c r="C9167" t="s">
        <v>46</v>
      </c>
      <c r="D9167" s="29">
        <v>34</v>
      </c>
      <c r="E9167" s="29" t="s">
        <v>111</v>
      </c>
      <c r="F9167" t="s">
        <v>105</v>
      </c>
      <c r="G9167" s="29">
        <v>1</v>
      </c>
      <c r="H9167" s="29">
        <v>1</v>
      </c>
      <c r="I9167" s="68">
        <v>0.17</v>
      </c>
      <c r="K9167" t="s">
        <v>150</v>
      </c>
      <c r="L9167" t="s">
        <v>6900</v>
      </c>
      <c r="M9167" s="66"/>
      <c r="O9167" t="str">
        <f t="shared" si="143"/>
        <v/>
      </c>
    </row>
    <row r="9168" spans="1:15" x14ac:dyDescent="0.25">
      <c r="A9168" t="s">
        <v>2426</v>
      </c>
      <c r="C9168" t="s">
        <v>77</v>
      </c>
      <c r="D9168" s="29">
        <v>1</v>
      </c>
      <c r="E9168" s="29" t="s">
        <v>114</v>
      </c>
      <c r="F9168" t="s">
        <v>113</v>
      </c>
      <c r="G9168" s="29">
        <v>2</v>
      </c>
      <c r="H9168" s="29">
        <v>1</v>
      </c>
      <c r="I9168" s="68">
        <v>2</v>
      </c>
      <c r="K9168" t="s">
        <v>150</v>
      </c>
      <c r="L9168" t="s">
        <v>6900</v>
      </c>
      <c r="M9168" s="66" t="s">
        <v>6906</v>
      </c>
      <c r="O9168" t="str">
        <f t="shared" si="143"/>
        <v/>
      </c>
    </row>
    <row r="9169" spans="1:15" x14ac:dyDescent="0.25">
      <c r="A9169" t="s">
        <v>1859</v>
      </c>
      <c r="B9169"/>
      <c r="C9169" t="s">
        <v>35</v>
      </c>
      <c r="D9169" s="29">
        <v>10</v>
      </c>
      <c r="E9169" s="29" t="s">
        <v>128</v>
      </c>
      <c r="F9169" t="s">
        <v>113</v>
      </c>
      <c r="G9169" s="29">
        <v>1</v>
      </c>
      <c r="H9169" s="29">
        <v>0</v>
      </c>
      <c r="I9169" s="68">
        <v>0</v>
      </c>
      <c r="K9169" t="s">
        <v>106</v>
      </c>
      <c r="L9169" t="s">
        <v>6901</v>
      </c>
      <c r="M9169" s="66"/>
      <c r="O9169" t="str">
        <f t="shared" si="143"/>
        <v/>
      </c>
    </row>
    <row r="9170" spans="1:15" x14ac:dyDescent="0.25">
      <c r="A9170" t="s">
        <v>1319</v>
      </c>
      <c r="B9170"/>
      <c r="C9170" t="s">
        <v>77</v>
      </c>
      <c r="D9170" s="29">
        <v>34</v>
      </c>
      <c r="E9170" s="29" t="s">
        <v>104</v>
      </c>
      <c r="F9170" t="s">
        <v>105</v>
      </c>
      <c r="G9170" s="29">
        <v>1</v>
      </c>
      <c r="H9170" s="29">
        <v>1</v>
      </c>
      <c r="I9170" s="68">
        <v>0.17</v>
      </c>
      <c r="K9170" t="s">
        <v>106</v>
      </c>
      <c r="L9170" t="s">
        <v>6902</v>
      </c>
      <c r="M9170" s="66" t="s">
        <v>6906</v>
      </c>
      <c r="O9170" t="str">
        <f t="shared" si="143"/>
        <v/>
      </c>
    </row>
    <row r="9171" spans="1:15" x14ac:dyDescent="0.25">
      <c r="A9171" t="s">
        <v>811</v>
      </c>
      <c r="C9171" t="s">
        <v>46</v>
      </c>
      <c r="D9171" s="29">
        <v>64</v>
      </c>
      <c r="E9171" s="29" t="s">
        <v>111</v>
      </c>
      <c r="F9171" t="s">
        <v>105</v>
      </c>
      <c r="G9171" s="29">
        <v>4</v>
      </c>
      <c r="H9171" s="29">
        <v>1</v>
      </c>
      <c r="I9171" s="68">
        <v>1.28</v>
      </c>
      <c r="K9171" t="s">
        <v>150</v>
      </c>
      <c r="L9171" t="s">
        <v>6903</v>
      </c>
      <c r="M9171" s="66"/>
      <c r="O9171" t="str">
        <f t="shared" si="143"/>
        <v/>
      </c>
    </row>
    <row r="9172" spans="1:15" x14ac:dyDescent="0.25">
      <c r="A9172" t="s">
        <v>811</v>
      </c>
      <c r="C9172" t="s">
        <v>35</v>
      </c>
      <c r="D9172" s="29">
        <v>64</v>
      </c>
      <c r="E9172" s="29" t="s">
        <v>108</v>
      </c>
      <c r="F9172" t="s">
        <v>105</v>
      </c>
      <c r="G9172" s="29">
        <v>10</v>
      </c>
      <c r="H9172" s="29">
        <v>1</v>
      </c>
      <c r="I9172" s="68">
        <v>3.2</v>
      </c>
      <c r="K9172" t="s">
        <v>150</v>
      </c>
      <c r="L9172" t="s">
        <v>6903</v>
      </c>
      <c r="M9172" s="66"/>
      <c r="O9172" t="str">
        <f t="shared" si="143"/>
        <v/>
      </c>
    </row>
    <row r="9173" spans="1:15" x14ac:dyDescent="0.25">
      <c r="A9173" t="s">
        <v>812</v>
      </c>
      <c r="B9173" s="103">
        <v>10</v>
      </c>
      <c r="C9173" t="s">
        <v>77</v>
      </c>
      <c r="D9173" s="29">
        <v>34</v>
      </c>
      <c r="E9173" s="29" t="s">
        <v>104</v>
      </c>
      <c r="F9173" t="s">
        <v>105</v>
      </c>
      <c r="G9173" s="29">
        <v>8</v>
      </c>
      <c r="H9173" s="29">
        <v>1</v>
      </c>
      <c r="I9173" s="68">
        <v>1.36</v>
      </c>
      <c r="K9173" t="s">
        <v>150</v>
      </c>
      <c r="L9173" t="s">
        <v>6903</v>
      </c>
      <c r="M9173" s="66" t="s">
        <v>6906</v>
      </c>
      <c r="O9173" t="str">
        <f t="shared" si="143"/>
        <v/>
      </c>
    </row>
    <row r="9174" spans="1:15" x14ac:dyDescent="0.25">
      <c r="A9174" t="s">
        <v>812</v>
      </c>
      <c r="C9174" t="s">
        <v>77</v>
      </c>
      <c r="D9174" s="29">
        <v>64</v>
      </c>
      <c r="E9174" s="29" t="s">
        <v>104</v>
      </c>
      <c r="F9174" t="s">
        <v>105</v>
      </c>
      <c r="G9174" s="29">
        <v>2</v>
      </c>
      <c r="H9174" s="29">
        <v>1</v>
      </c>
      <c r="I9174" s="68">
        <v>0.64</v>
      </c>
      <c r="K9174" t="s">
        <v>150</v>
      </c>
      <c r="L9174" t="s">
        <v>6903</v>
      </c>
      <c r="M9174" s="66" t="s">
        <v>6906</v>
      </c>
      <c r="O9174" t="str">
        <f t="shared" si="143"/>
        <v/>
      </c>
    </row>
    <row r="9175" spans="1:15" x14ac:dyDescent="0.25">
      <c r="A9175" t="s">
        <v>3137</v>
      </c>
      <c r="B9175"/>
      <c r="C9175" t="s">
        <v>35</v>
      </c>
      <c r="D9175" s="29">
        <v>34</v>
      </c>
      <c r="E9175" s="29" t="s">
        <v>108</v>
      </c>
      <c r="F9175" t="s">
        <v>105</v>
      </c>
      <c r="G9175" s="29">
        <v>1</v>
      </c>
      <c r="H9175" s="29">
        <v>1</v>
      </c>
      <c r="I9175" s="68">
        <v>0.17</v>
      </c>
      <c r="K9175" t="s">
        <v>106</v>
      </c>
      <c r="L9175" t="s">
        <v>6904</v>
      </c>
      <c r="M9175" s="66"/>
      <c r="O9175" t="str">
        <f t="shared" si="143"/>
        <v/>
      </c>
    </row>
    <row r="9176" spans="1:15" x14ac:dyDescent="0.25">
      <c r="A9176" t="s">
        <v>3137</v>
      </c>
      <c r="B9176"/>
      <c r="C9176" t="s">
        <v>46</v>
      </c>
      <c r="D9176" s="29">
        <v>34</v>
      </c>
      <c r="E9176" s="29" t="s">
        <v>111</v>
      </c>
      <c r="F9176" t="s">
        <v>105</v>
      </c>
      <c r="G9176" s="29">
        <v>18</v>
      </c>
      <c r="H9176" s="29">
        <v>1</v>
      </c>
      <c r="I9176" s="68">
        <v>3.06</v>
      </c>
      <c r="K9176" t="s">
        <v>106</v>
      </c>
      <c r="L9176" t="s">
        <v>6904</v>
      </c>
      <c r="M9176" s="66"/>
      <c r="O9176" t="str">
        <f t="shared" si="143"/>
        <v/>
      </c>
    </row>
    <row r="9177" spans="1:15" x14ac:dyDescent="0.25">
      <c r="A9177" t="s">
        <v>3137</v>
      </c>
      <c r="B9177"/>
      <c r="C9177" t="s">
        <v>77</v>
      </c>
      <c r="D9177" s="29">
        <v>34</v>
      </c>
      <c r="E9177" s="29" t="s">
        <v>104</v>
      </c>
      <c r="F9177" t="s">
        <v>105</v>
      </c>
      <c r="G9177" s="29">
        <v>1</v>
      </c>
      <c r="H9177" s="29">
        <v>1</v>
      </c>
      <c r="I9177" s="68">
        <v>0.17</v>
      </c>
      <c r="K9177" t="s">
        <v>106</v>
      </c>
      <c r="L9177" t="s">
        <v>6904</v>
      </c>
      <c r="M9177" s="66" t="s">
        <v>6906</v>
      </c>
      <c r="O9177" t="str">
        <f t="shared" si="143"/>
        <v/>
      </c>
    </row>
    <row r="9178" spans="1:15" x14ac:dyDescent="0.25">
      <c r="A9178" t="s">
        <v>487</v>
      </c>
      <c r="B9178"/>
      <c r="C9178" t="s">
        <v>35</v>
      </c>
      <c r="D9178" s="29">
        <v>34</v>
      </c>
      <c r="E9178" s="29" t="s">
        <v>108</v>
      </c>
      <c r="F9178" t="s">
        <v>105</v>
      </c>
      <c r="G9178" s="29">
        <v>1</v>
      </c>
      <c r="H9178" s="29">
        <v>1</v>
      </c>
      <c r="I9178" s="68">
        <v>0.17</v>
      </c>
      <c r="K9178" t="s">
        <v>106</v>
      </c>
      <c r="L9178" t="s">
        <v>6905</v>
      </c>
      <c r="M9178" s="66"/>
      <c r="O9178" t="str">
        <f t="shared" si="143"/>
        <v/>
      </c>
    </row>
    <row r="9179" spans="1:15" x14ac:dyDescent="0.25">
      <c r="A9179" t="s">
        <v>487</v>
      </c>
      <c r="B9179"/>
      <c r="C9179" t="s">
        <v>46</v>
      </c>
      <c r="D9179" s="29">
        <v>64</v>
      </c>
      <c r="E9179" s="29" t="s">
        <v>111</v>
      </c>
      <c r="F9179" t="s">
        <v>105</v>
      </c>
      <c r="G9179" s="29">
        <v>1</v>
      </c>
      <c r="H9179" s="29">
        <v>1</v>
      </c>
      <c r="I9179" s="68">
        <v>0.32</v>
      </c>
      <c r="K9179" t="s">
        <v>106</v>
      </c>
      <c r="L9179" t="s">
        <v>6905</v>
      </c>
      <c r="M9179" s="66"/>
      <c r="O9179" t="str">
        <f t="shared" si="143"/>
        <v/>
      </c>
    </row>
    <row r="9180" spans="1:15" x14ac:dyDescent="0.25">
      <c r="A9180" t="s">
        <v>487</v>
      </c>
      <c r="B9180"/>
      <c r="C9180" t="s">
        <v>77</v>
      </c>
      <c r="D9180" s="29">
        <v>34</v>
      </c>
      <c r="E9180" s="29" t="s">
        <v>104</v>
      </c>
      <c r="F9180" t="s">
        <v>105</v>
      </c>
      <c r="G9180" s="29">
        <v>1</v>
      </c>
      <c r="H9180" s="29">
        <v>1</v>
      </c>
      <c r="I9180" s="68">
        <v>0.17</v>
      </c>
      <c r="K9180" t="s">
        <v>106</v>
      </c>
      <c r="L9180" t="s">
        <v>6905</v>
      </c>
      <c r="M9180" s="66" t="s">
        <v>6906</v>
      </c>
    </row>
  </sheetData>
  <autoFilter ref="A7:M9180" xr:uid="{041EA95B-FAC8-4748-A6BE-64CDF1DC9E27}">
    <sortState xmlns:xlrd2="http://schemas.microsoft.com/office/spreadsheetml/2017/richdata2" ref="A8:M9180">
      <sortCondition ref="A7:A9180"/>
    </sortState>
  </autoFilter>
  <mergeCells count="1">
    <mergeCell ref="A4:H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Table of Contents</vt:lpstr>
      <vt:lpstr> Population_Expected Growth</vt:lpstr>
      <vt:lpstr>Tonnage by Sector</vt:lpstr>
      <vt:lpstr>SF _MF Housing Counts</vt:lpstr>
      <vt:lpstr>Single-Family Cart Count</vt:lpstr>
      <vt:lpstr>SF Lifts_Day</vt:lpstr>
      <vt:lpstr>Resi xtra Trash _ On-Call R_ Or</vt:lpstr>
      <vt:lpstr>COM_ MF Cart_Bin Count </vt:lpstr>
      <vt:lpstr>Commercial MFD Account Data</vt:lpstr>
      <vt:lpstr>SB 1383 Waivers by MA</vt:lpstr>
      <vt:lpstr>Routes_stops_All</vt:lpstr>
      <vt:lpstr>Vehicle Inventory</vt:lpstr>
      <vt:lpstr>Food Recycling Project</vt:lpstr>
      <vt:lpstr>Member Agency Facility Services</vt:lpstr>
      <vt:lpstr>Lafayette Public Can locations</vt:lpstr>
      <vt:lpstr>Danville Public Can Locations </vt:lpstr>
      <vt:lpstr>Moraga Public Can Locations </vt:lpstr>
      <vt:lpstr>Orinda Public Can Locations</vt:lpstr>
      <vt:lpstr>Wal Creek Public Can Locations</vt:lpstr>
      <vt:lpstr>'Vehicle Inventory'!_Toc101777712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Silver</dc:creator>
  <cp:lastModifiedBy>Judith Silver</cp:lastModifiedBy>
  <dcterms:created xsi:type="dcterms:W3CDTF">2024-07-25T17:24:01Z</dcterms:created>
  <dcterms:modified xsi:type="dcterms:W3CDTF">2025-01-14T17:41:33Z</dcterms:modified>
</cp:coreProperties>
</file>